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murphy/Desktop/Danforth_projects/licor/10122022_licor/"/>
    </mc:Choice>
  </mc:AlternateContent>
  <xr:revisionPtr revIDLastSave="0" documentId="13_ncr:1_{9BC7F364-3F54-8346-92CD-B301A4AEDED9}" xr6:coauthVersionLast="47" xr6:coauthVersionMax="47" xr10:uidLastSave="{00000000-0000-0000-0000-000000000000}"/>
  <bookViews>
    <workbookView xWindow="240" yWindow="500" windowWidth="26360" windowHeight="17500" activeTab="1" xr2:uid="{00000000-000D-0000-FFFF-FFFF00000000}"/>
  </bookViews>
  <sheets>
    <sheet name="Measurements" sheetId="1" r:id="rId1"/>
    <sheet name="for_r" sheetId="3" r:id="rId2"/>
    <sheet name="Remarks" sheetId="2" r:id="rId3"/>
  </sheets>
  <definedNames>
    <definedName name="_xlnm._FilterDatabase" localSheetId="1" hidden="1">for_r!$A$1:$FO$1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13" i="1" l="1"/>
  <c r="BN213" i="1"/>
  <c r="BL213" i="1"/>
  <c r="BM213" i="1" s="1"/>
  <c r="AV213" i="1" s="1"/>
  <c r="AX213" i="1" s="1"/>
  <c r="BI213" i="1"/>
  <c r="BH213" i="1"/>
  <c r="AZ213" i="1"/>
  <c r="AT213" i="1"/>
  <c r="AN213" i="1"/>
  <c r="BA213" i="1" s="1"/>
  <c r="BD213" i="1" s="1"/>
  <c r="AI213" i="1"/>
  <c r="AH213" i="1"/>
  <c r="AG213" i="1"/>
  <c r="K213" i="1" s="1"/>
  <c r="Y213" i="1"/>
  <c r="X213" i="1"/>
  <c r="W213" i="1" s="1"/>
  <c r="V213" i="1"/>
  <c r="Z213" i="1" s="1"/>
  <c r="S213" i="1"/>
  <c r="T213" i="1" s="1"/>
  <c r="U213" i="1" s="1"/>
  <c r="AC213" i="1" s="1"/>
  <c r="AD213" i="1" s="1"/>
  <c r="P213" i="1"/>
  <c r="AB213" i="1" s="1"/>
  <c r="N213" i="1"/>
  <c r="J213" i="1"/>
  <c r="AW213" i="1" s="1"/>
  <c r="I213" i="1"/>
  <c r="H213" i="1"/>
  <c r="AA213" i="1" s="1"/>
  <c r="BO212" i="1"/>
  <c r="S212" i="1" s="1"/>
  <c r="BN212" i="1"/>
  <c r="BL212" i="1"/>
  <c r="BI212" i="1"/>
  <c r="BH212" i="1"/>
  <c r="BA212" i="1"/>
  <c r="BD212" i="1" s="1"/>
  <c r="AZ212" i="1"/>
  <c r="AT212" i="1"/>
  <c r="AN212" i="1"/>
  <c r="AI212" i="1"/>
  <c r="AH212" i="1"/>
  <c r="AG212" i="1"/>
  <c r="K212" i="1" s="1"/>
  <c r="Y212" i="1"/>
  <c r="X212" i="1"/>
  <c r="W212" i="1" s="1"/>
  <c r="P212" i="1"/>
  <c r="N212" i="1"/>
  <c r="BO211" i="1"/>
  <c r="BN211" i="1"/>
  <c r="BL211" i="1"/>
  <c r="BI211" i="1"/>
  <c r="BH211" i="1"/>
  <c r="BD211" i="1"/>
  <c r="AZ211" i="1"/>
  <c r="AT211" i="1"/>
  <c r="AN211" i="1"/>
  <c r="BA211" i="1" s="1"/>
  <c r="AI211" i="1"/>
  <c r="AG211" i="1" s="1"/>
  <c r="Y211" i="1"/>
  <c r="W211" i="1" s="1"/>
  <c r="X211" i="1"/>
  <c r="P211" i="1"/>
  <c r="J211" i="1"/>
  <c r="AW211" i="1" s="1"/>
  <c r="BO210" i="1"/>
  <c r="BN210" i="1"/>
  <c r="BL210" i="1"/>
  <c r="BM210" i="1" s="1"/>
  <c r="AV210" i="1" s="1"/>
  <c r="BI210" i="1"/>
  <c r="BH210" i="1"/>
  <c r="AZ210" i="1"/>
  <c r="AT210" i="1"/>
  <c r="AX210" i="1" s="1"/>
  <c r="AN210" i="1"/>
  <c r="BA210" i="1" s="1"/>
  <c r="BD210" i="1" s="1"/>
  <c r="AI210" i="1"/>
  <c r="AG210" i="1" s="1"/>
  <c r="AH210" i="1"/>
  <c r="Y210" i="1"/>
  <c r="X210" i="1"/>
  <c r="W210" i="1" s="1"/>
  <c r="P210" i="1"/>
  <c r="BO209" i="1"/>
  <c r="BN209" i="1"/>
  <c r="BL209" i="1"/>
  <c r="BM209" i="1" s="1"/>
  <c r="AV209" i="1" s="1"/>
  <c r="BI209" i="1"/>
  <c r="BH209" i="1"/>
  <c r="AZ209" i="1"/>
  <c r="AX209" i="1"/>
  <c r="AT209" i="1"/>
  <c r="AN209" i="1"/>
  <c r="BA209" i="1" s="1"/>
  <c r="BD209" i="1" s="1"/>
  <c r="AI209" i="1"/>
  <c r="AG209" i="1" s="1"/>
  <c r="N209" i="1" s="1"/>
  <c r="Y209" i="1"/>
  <c r="W209" i="1" s="1"/>
  <c r="X209" i="1"/>
  <c r="P209" i="1"/>
  <c r="BO208" i="1"/>
  <c r="S208" i="1" s="1"/>
  <c r="BN208" i="1"/>
  <c r="BM208" i="1" s="1"/>
  <c r="BL208" i="1"/>
  <c r="BI208" i="1"/>
  <c r="BH208" i="1"/>
  <c r="BF208" i="1"/>
  <c r="BJ208" i="1" s="1"/>
  <c r="BK208" i="1" s="1"/>
  <c r="AZ208" i="1"/>
  <c r="AV208" i="1"/>
  <c r="AX208" i="1" s="1"/>
  <c r="AT208" i="1"/>
  <c r="AN208" i="1"/>
  <c r="BA208" i="1" s="1"/>
  <c r="BD208" i="1" s="1"/>
  <c r="BE208" i="1" s="1"/>
  <c r="AI208" i="1"/>
  <c r="AG208" i="1"/>
  <c r="Y208" i="1"/>
  <c r="X208" i="1"/>
  <c r="W208" i="1"/>
  <c r="P208" i="1"/>
  <c r="BO207" i="1"/>
  <c r="BN207" i="1"/>
  <c r="BL207" i="1"/>
  <c r="BI207" i="1"/>
  <c r="BH207" i="1"/>
  <c r="BA207" i="1"/>
  <c r="BD207" i="1" s="1"/>
  <c r="AZ207" i="1"/>
  <c r="AT207" i="1"/>
  <c r="AN207" i="1"/>
  <c r="AI207" i="1"/>
  <c r="AG207" i="1" s="1"/>
  <c r="AH207" i="1" s="1"/>
  <c r="Y207" i="1"/>
  <c r="X207" i="1"/>
  <c r="W207" i="1" s="1"/>
  <c r="P207" i="1"/>
  <c r="N207" i="1"/>
  <c r="BO206" i="1"/>
  <c r="BN206" i="1"/>
  <c r="BM206" i="1"/>
  <c r="AV206" i="1" s="1"/>
  <c r="BL206" i="1"/>
  <c r="BI206" i="1"/>
  <c r="BH206" i="1"/>
  <c r="BA206" i="1"/>
  <c r="BD206" i="1" s="1"/>
  <c r="AZ206" i="1"/>
  <c r="AT206" i="1"/>
  <c r="AN206" i="1"/>
  <c r="AI206" i="1"/>
  <c r="AG206" i="1"/>
  <c r="Y206" i="1"/>
  <c r="W206" i="1" s="1"/>
  <c r="X206" i="1"/>
  <c r="S206" i="1"/>
  <c r="P206" i="1"/>
  <c r="BO205" i="1"/>
  <c r="BN205" i="1"/>
  <c r="BL205" i="1"/>
  <c r="BI205" i="1"/>
  <c r="BH205" i="1"/>
  <c r="BG205" i="1"/>
  <c r="AZ205" i="1"/>
  <c r="AT205" i="1"/>
  <c r="AN205" i="1"/>
  <c r="BA205" i="1" s="1"/>
  <c r="BD205" i="1" s="1"/>
  <c r="AI205" i="1"/>
  <c r="AG205" i="1"/>
  <c r="K205" i="1" s="1"/>
  <c r="Y205" i="1"/>
  <c r="X205" i="1"/>
  <c r="P205" i="1"/>
  <c r="N205" i="1"/>
  <c r="I205" i="1"/>
  <c r="H205" i="1" s="1"/>
  <c r="BO204" i="1"/>
  <c r="S204" i="1" s="1"/>
  <c r="BN204" i="1"/>
  <c r="BM204" i="1"/>
  <c r="AV204" i="1" s="1"/>
  <c r="BL204" i="1"/>
  <c r="BI204" i="1"/>
  <c r="BH204" i="1"/>
  <c r="BF204" i="1"/>
  <c r="BJ204" i="1" s="1"/>
  <c r="BK204" i="1" s="1"/>
  <c r="BE204" i="1"/>
  <c r="AZ204" i="1"/>
  <c r="AT204" i="1"/>
  <c r="AN204" i="1"/>
  <c r="BA204" i="1" s="1"/>
  <c r="BD204" i="1" s="1"/>
  <c r="BG204" i="1" s="1"/>
  <c r="AI204" i="1"/>
  <c r="AG204" i="1"/>
  <c r="Y204" i="1"/>
  <c r="X204" i="1"/>
  <c r="W204" i="1"/>
  <c r="P204" i="1"/>
  <c r="BO203" i="1"/>
  <c r="BN203" i="1"/>
  <c r="BM203" i="1"/>
  <c r="AV203" i="1" s="1"/>
  <c r="AX203" i="1" s="1"/>
  <c r="BL203" i="1"/>
  <c r="BI203" i="1"/>
  <c r="BH203" i="1"/>
  <c r="BA203" i="1"/>
  <c r="BD203" i="1" s="1"/>
  <c r="AZ203" i="1"/>
  <c r="AT203" i="1"/>
  <c r="AN203" i="1"/>
  <c r="AI203" i="1"/>
  <c r="AG203" i="1" s="1"/>
  <c r="Y203" i="1"/>
  <c r="X203" i="1"/>
  <c r="W203" i="1" s="1"/>
  <c r="S203" i="1"/>
  <c r="P203" i="1"/>
  <c r="N203" i="1"/>
  <c r="K203" i="1"/>
  <c r="J203" i="1"/>
  <c r="AW203" i="1" s="1"/>
  <c r="BO202" i="1"/>
  <c r="BN202" i="1"/>
  <c r="BL202" i="1"/>
  <c r="BM202" i="1" s="1"/>
  <c r="AV202" i="1" s="1"/>
  <c r="BI202" i="1"/>
  <c r="BH202" i="1"/>
  <c r="BA202" i="1"/>
  <c r="BD202" i="1" s="1"/>
  <c r="AZ202" i="1"/>
  <c r="AT202" i="1"/>
  <c r="AN202" i="1"/>
  <c r="AI202" i="1"/>
  <c r="AG202" i="1"/>
  <c r="N202" i="1" s="1"/>
  <c r="Y202" i="1"/>
  <c r="X202" i="1"/>
  <c r="W202" i="1"/>
  <c r="P202" i="1"/>
  <c r="BO201" i="1"/>
  <c r="BN201" i="1"/>
  <c r="BL201" i="1"/>
  <c r="BI201" i="1"/>
  <c r="BH201" i="1"/>
  <c r="BA201" i="1"/>
  <c r="BD201" i="1" s="1"/>
  <c r="AZ201" i="1"/>
  <c r="AT201" i="1"/>
  <c r="AN201" i="1"/>
  <c r="AI201" i="1"/>
  <c r="AG201" i="1" s="1"/>
  <c r="AH201" i="1"/>
  <c r="Y201" i="1"/>
  <c r="X201" i="1"/>
  <c r="W201" i="1" s="1"/>
  <c r="P201" i="1"/>
  <c r="N201" i="1"/>
  <c r="J201" i="1"/>
  <c r="AW201" i="1" s="1"/>
  <c r="BO200" i="1"/>
  <c r="S200" i="1" s="1"/>
  <c r="BN200" i="1"/>
  <c r="BM200" i="1" s="1"/>
  <c r="AV200" i="1" s="1"/>
  <c r="BL200" i="1"/>
  <c r="BI200" i="1"/>
  <c r="BH200" i="1"/>
  <c r="BF200" i="1"/>
  <c r="BJ200" i="1" s="1"/>
  <c r="BK200" i="1" s="1"/>
  <c r="BE200" i="1"/>
  <c r="AZ200" i="1"/>
  <c r="AX200" i="1"/>
  <c r="AT200" i="1"/>
  <c r="AN200" i="1"/>
  <c r="BA200" i="1" s="1"/>
  <c r="BD200" i="1" s="1"/>
  <c r="BG200" i="1" s="1"/>
  <c r="AI200" i="1"/>
  <c r="AG200" i="1"/>
  <c r="Y200" i="1"/>
  <c r="X200" i="1"/>
  <c r="W200" i="1" s="1"/>
  <c r="P200" i="1"/>
  <c r="N200" i="1"/>
  <c r="K200" i="1"/>
  <c r="BO199" i="1"/>
  <c r="BN199" i="1"/>
  <c r="BL199" i="1"/>
  <c r="BM199" i="1" s="1"/>
  <c r="AV199" i="1" s="1"/>
  <c r="AX199" i="1" s="1"/>
  <c r="BI199" i="1"/>
  <c r="BH199" i="1"/>
  <c r="BD199" i="1"/>
  <c r="BA199" i="1"/>
  <c r="AZ199" i="1"/>
  <c r="AT199" i="1"/>
  <c r="AN199" i="1"/>
  <c r="AI199" i="1"/>
  <c r="AG199" i="1" s="1"/>
  <c r="Y199" i="1"/>
  <c r="X199" i="1"/>
  <c r="W199" i="1" s="1"/>
  <c r="S199" i="1"/>
  <c r="P199" i="1"/>
  <c r="I199" i="1"/>
  <c r="H199" i="1" s="1"/>
  <c r="BO198" i="1"/>
  <c r="BN198" i="1"/>
  <c r="BL198" i="1"/>
  <c r="BI198" i="1"/>
  <c r="BH198" i="1"/>
  <c r="BA198" i="1"/>
  <c r="BD198" i="1" s="1"/>
  <c r="AZ198" i="1"/>
  <c r="AT198" i="1"/>
  <c r="AN198" i="1"/>
  <c r="AI198" i="1"/>
  <c r="AG198" i="1"/>
  <c r="I198" i="1" s="1"/>
  <c r="H198" i="1" s="1"/>
  <c r="AA198" i="1" s="1"/>
  <c r="Y198" i="1"/>
  <c r="X198" i="1"/>
  <c r="P198" i="1"/>
  <c r="BO197" i="1"/>
  <c r="BN197" i="1"/>
  <c r="BL197" i="1"/>
  <c r="BI197" i="1"/>
  <c r="BH197" i="1"/>
  <c r="AZ197" i="1"/>
  <c r="AT197" i="1"/>
  <c r="AN197" i="1"/>
  <c r="BA197" i="1" s="1"/>
  <c r="BD197" i="1" s="1"/>
  <c r="AI197" i="1"/>
  <c r="AH197" i="1"/>
  <c r="AG197" i="1"/>
  <c r="K197" i="1" s="1"/>
  <c r="Y197" i="1"/>
  <c r="W197" i="1" s="1"/>
  <c r="X197" i="1"/>
  <c r="P197" i="1"/>
  <c r="N197" i="1"/>
  <c r="BO196" i="1"/>
  <c r="BN196" i="1"/>
  <c r="BM196" i="1" s="1"/>
  <c r="AV196" i="1" s="1"/>
  <c r="BL196" i="1"/>
  <c r="BI196" i="1"/>
  <c r="BH196" i="1"/>
  <c r="BG196" i="1"/>
  <c r="BE196" i="1"/>
  <c r="AZ196" i="1"/>
  <c r="AT196" i="1"/>
  <c r="AX196" i="1" s="1"/>
  <c r="AN196" i="1"/>
  <c r="BA196" i="1" s="1"/>
  <c r="BD196" i="1" s="1"/>
  <c r="BF196" i="1" s="1"/>
  <c r="BJ196" i="1" s="1"/>
  <c r="BK196" i="1" s="1"/>
  <c r="AI196" i="1"/>
  <c r="AG196" i="1"/>
  <c r="Y196" i="1"/>
  <c r="X196" i="1"/>
  <c r="W196" i="1"/>
  <c r="S196" i="1"/>
  <c r="P196" i="1"/>
  <c r="J196" i="1"/>
  <c r="AW196" i="1" s="1"/>
  <c r="AY196" i="1" s="1"/>
  <c r="BO195" i="1"/>
  <c r="BN195" i="1"/>
  <c r="BM195" i="1"/>
  <c r="AV195" i="1" s="1"/>
  <c r="BL195" i="1"/>
  <c r="BI195" i="1"/>
  <c r="BH195" i="1"/>
  <c r="BA195" i="1"/>
  <c r="BD195" i="1" s="1"/>
  <c r="AZ195" i="1"/>
  <c r="AT195" i="1"/>
  <c r="AN195" i="1"/>
  <c r="AI195" i="1"/>
  <c r="AG195" i="1" s="1"/>
  <c r="I195" i="1" s="1"/>
  <c r="H195" i="1" s="1"/>
  <c r="Y195" i="1"/>
  <c r="X195" i="1"/>
  <c r="W195" i="1" s="1"/>
  <c r="S195" i="1"/>
  <c r="P195" i="1"/>
  <c r="K195" i="1"/>
  <c r="J195" i="1"/>
  <c r="AW195" i="1" s="1"/>
  <c r="BO194" i="1"/>
  <c r="BN194" i="1"/>
  <c r="BL194" i="1"/>
  <c r="BM194" i="1" s="1"/>
  <c r="AV194" i="1" s="1"/>
  <c r="BI194" i="1"/>
  <c r="BH194" i="1"/>
  <c r="BD194" i="1"/>
  <c r="BA194" i="1"/>
  <c r="AZ194" i="1"/>
  <c r="AT194" i="1"/>
  <c r="AN194" i="1"/>
  <c r="AI194" i="1"/>
  <c r="AG194" i="1" s="1"/>
  <c r="AH194" i="1" s="1"/>
  <c r="Y194" i="1"/>
  <c r="X194" i="1"/>
  <c r="W194" i="1"/>
  <c r="S194" i="1"/>
  <c r="P194" i="1"/>
  <c r="BO193" i="1"/>
  <c r="BN193" i="1"/>
  <c r="BL193" i="1"/>
  <c r="BI193" i="1"/>
  <c r="BH193" i="1"/>
  <c r="AZ193" i="1"/>
  <c r="AT193" i="1"/>
  <c r="AN193" i="1"/>
  <c r="BA193" i="1" s="1"/>
  <c r="BD193" i="1" s="1"/>
  <c r="AI193" i="1"/>
  <c r="AG193" i="1" s="1"/>
  <c r="AH193" i="1" s="1"/>
  <c r="Y193" i="1"/>
  <c r="X193" i="1"/>
  <c r="W193" i="1" s="1"/>
  <c r="P193" i="1"/>
  <c r="BO192" i="1"/>
  <c r="BN192" i="1"/>
  <c r="BM192" i="1" s="1"/>
  <c r="AV192" i="1" s="1"/>
  <c r="AX192" i="1" s="1"/>
  <c r="BL192" i="1"/>
  <c r="S192" i="1" s="1"/>
  <c r="BI192" i="1"/>
  <c r="BH192" i="1"/>
  <c r="BD192" i="1"/>
  <c r="AZ192" i="1"/>
  <c r="AW192" i="1"/>
  <c r="AY192" i="1" s="1"/>
  <c r="AT192" i="1"/>
  <c r="AN192" i="1"/>
  <c r="BA192" i="1" s="1"/>
  <c r="AI192" i="1"/>
  <c r="AH192" i="1"/>
  <c r="AG192" i="1"/>
  <c r="J192" i="1" s="1"/>
  <c r="Y192" i="1"/>
  <c r="X192" i="1"/>
  <c r="W192" i="1"/>
  <c r="P192" i="1"/>
  <c r="BO191" i="1"/>
  <c r="S191" i="1" s="1"/>
  <c r="BN191" i="1"/>
  <c r="BL191" i="1"/>
  <c r="BM191" i="1" s="1"/>
  <c r="AV191" i="1" s="1"/>
  <c r="BI191" i="1"/>
  <c r="BH191" i="1"/>
  <c r="BA191" i="1"/>
  <c r="BD191" i="1" s="1"/>
  <c r="AZ191" i="1"/>
  <c r="AT191" i="1"/>
  <c r="AN191" i="1"/>
  <c r="AI191" i="1"/>
  <c r="AG191" i="1" s="1"/>
  <c r="AH191" i="1"/>
  <c r="Y191" i="1"/>
  <c r="X191" i="1"/>
  <c r="P191" i="1"/>
  <c r="N191" i="1"/>
  <c r="K191" i="1"/>
  <c r="J191" i="1"/>
  <c r="AW191" i="1" s="1"/>
  <c r="AY191" i="1" s="1"/>
  <c r="I191" i="1"/>
  <c r="H191" i="1" s="1"/>
  <c r="BO190" i="1"/>
  <c r="BN190" i="1"/>
  <c r="BM190" i="1"/>
  <c r="BL190" i="1"/>
  <c r="BI190" i="1"/>
  <c r="BH190" i="1"/>
  <c r="BD190" i="1"/>
  <c r="AZ190" i="1"/>
  <c r="AX190" i="1"/>
  <c r="AV190" i="1"/>
  <c r="AT190" i="1"/>
  <c r="AN190" i="1"/>
  <c r="BA190" i="1" s="1"/>
  <c r="AI190" i="1"/>
  <c r="AG190" i="1"/>
  <c r="J190" i="1" s="1"/>
  <c r="AW190" i="1" s="1"/>
  <c r="AY190" i="1" s="1"/>
  <c r="Y190" i="1"/>
  <c r="X190" i="1"/>
  <c r="S190" i="1"/>
  <c r="P190" i="1"/>
  <c r="BO189" i="1"/>
  <c r="BN189" i="1"/>
  <c r="BL189" i="1"/>
  <c r="BI189" i="1"/>
  <c r="BH189" i="1"/>
  <c r="BF189" i="1"/>
  <c r="BJ189" i="1" s="1"/>
  <c r="BK189" i="1" s="1"/>
  <c r="BD189" i="1"/>
  <c r="AZ189" i="1"/>
  <c r="AT189" i="1"/>
  <c r="AN189" i="1"/>
  <c r="BA189" i="1" s="1"/>
  <c r="AI189" i="1"/>
  <c r="AH189" i="1"/>
  <c r="AG189" i="1"/>
  <c r="K189" i="1" s="1"/>
  <c r="Y189" i="1"/>
  <c r="W189" i="1" s="1"/>
  <c r="X189" i="1"/>
  <c r="P189" i="1"/>
  <c r="N189" i="1"/>
  <c r="I189" i="1"/>
  <c r="H189" i="1" s="1"/>
  <c r="BO188" i="1"/>
  <c r="BN188" i="1"/>
  <c r="BM188" i="1"/>
  <c r="BL188" i="1"/>
  <c r="S188" i="1" s="1"/>
  <c r="BI188" i="1"/>
  <c r="BH188" i="1"/>
  <c r="BD188" i="1"/>
  <c r="AZ188" i="1"/>
  <c r="AV188" i="1"/>
  <c r="AX188" i="1" s="1"/>
  <c r="AT188" i="1"/>
  <c r="AN188" i="1"/>
  <c r="BA188" i="1" s="1"/>
  <c r="AI188" i="1"/>
  <c r="AG188" i="1"/>
  <c r="K188" i="1" s="1"/>
  <c r="Y188" i="1"/>
  <c r="X188" i="1"/>
  <c r="W188" i="1" s="1"/>
  <c r="P188" i="1"/>
  <c r="N188" i="1"/>
  <c r="BO187" i="1"/>
  <c r="BN187" i="1"/>
  <c r="BL187" i="1"/>
  <c r="BI187" i="1"/>
  <c r="BH187" i="1"/>
  <c r="BA187" i="1"/>
  <c r="BD187" i="1" s="1"/>
  <c r="AZ187" i="1"/>
  <c r="AT187" i="1"/>
  <c r="AN187" i="1"/>
  <c r="AI187" i="1"/>
  <c r="AG187" i="1" s="1"/>
  <c r="J187" i="1" s="1"/>
  <c r="AW187" i="1" s="1"/>
  <c r="AH187" i="1"/>
  <c r="Y187" i="1"/>
  <c r="X187" i="1"/>
  <c r="P187" i="1"/>
  <c r="N187" i="1"/>
  <c r="K187" i="1"/>
  <c r="I187" i="1"/>
  <c r="H187" i="1" s="1"/>
  <c r="BO186" i="1"/>
  <c r="BN186" i="1"/>
  <c r="BM186" i="1"/>
  <c r="BL186" i="1"/>
  <c r="BI186" i="1"/>
  <c r="BH186" i="1"/>
  <c r="BA186" i="1"/>
  <c r="BD186" i="1" s="1"/>
  <c r="BG186" i="1" s="1"/>
  <c r="AZ186" i="1"/>
  <c r="AV186" i="1"/>
  <c r="AT186" i="1"/>
  <c r="AX186" i="1" s="1"/>
  <c r="AN186" i="1"/>
  <c r="AI186" i="1"/>
  <c r="AG186" i="1"/>
  <c r="I186" i="1" s="1"/>
  <c r="H186" i="1" s="1"/>
  <c r="Y186" i="1"/>
  <c r="X186" i="1"/>
  <c r="S186" i="1"/>
  <c r="P186" i="1"/>
  <c r="BO185" i="1"/>
  <c r="BN185" i="1"/>
  <c r="BL185" i="1"/>
  <c r="BM185" i="1" s="1"/>
  <c r="AV185" i="1" s="1"/>
  <c r="BI185" i="1"/>
  <c r="BH185" i="1"/>
  <c r="BA185" i="1"/>
  <c r="BD185" i="1" s="1"/>
  <c r="AZ185" i="1"/>
  <c r="AT185" i="1"/>
  <c r="AX185" i="1" s="1"/>
  <c r="AN185" i="1"/>
  <c r="AI185" i="1"/>
  <c r="AG185" i="1" s="1"/>
  <c r="K185" i="1" s="1"/>
  <c r="Y185" i="1"/>
  <c r="X185" i="1"/>
  <c r="W185" i="1"/>
  <c r="P185" i="1"/>
  <c r="J185" i="1"/>
  <c r="AW185" i="1" s="1"/>
  <c r="AY185" i="1" s="1"/>
  <c r="I185" i="1"/>
  <c r="H185" i="1"/>
  <c r="AA185" i="1" s="1"/>
  <c r="BO184" i="1"/>
  <c r="S184" i="1" s="1"/>
  <c r="BN184" i="1"/>
  <c r="BM184" i="1"/>
  <c r="AV184" i="1" s="1"/>
  <c r="AX184" i="1" s="1"/>
  <c r="BL184" i="1"/>
  <c r="BJ184" i="1"/>
  <c r="BK184" i="1" s="1"/>
  <c r="BI184" i="1"/>
  <c r="BH184" i="1"/>
  <c r="BG184" i="1"/>
  <c r="BF184" i="1"/>
  <c r="BE184" i="1"/>
  <c r="BA184" i="1"/>
  <c r="BD184" i="1" s="1"/>
  <c r="AZ184" i="1"/>
  <c r="AT184" i="1"/>
  <c r="AN184" i="1"/>
  <c r="AI184" i="1"/>
  <c r="AG184" i="1"/>
  <c r="Y184" i="1"/>
  <c r="W184" i="1" s="1"/>
  <c r="X184" i="1"/>
  <c r="P184" i="1"/>
  <c r="K184" i="1"/>
  <c r="I184" i="1"/>
  <c r="H184" i="1" s="1"/>
  <c r="BO183" i="1"/>
  <c r="S183" i="1" s="1"/>
  <c r="BN183" i="1"/>
  <c r="BL183" i="1"/>
  <c r="BM183" i="1" s="1"/>
  <c r="BK183" i="1"/>
  <c r="BI183" i="1"/>
  <c r="BH183" i="1"/>
  <c r="BF183" i="1"/>
  <c r="BJ183" i="1" s="1"/>
  <c r="BA183" i="1"/>
  <c r="BD183" i="1" s="1"/>
  <c r="AZ183" i="1"/>
  <c r="AV183" i="1"/>
  <c r="AX183" i="1" s="1"/>
  <c r="AT183" i="1"/>
  <c r="AN183" i="1"/>
  <c r="AI183" i="1"/>
  <c r="AG183" i="1" s="1"/>
  <c r="Y183" i="1"/>
  <c r="X183" i="1"/>
  <c r="W183" i="1"/>
  <c r="P183" i="1"/>
  <c r="K183" i="1"/>
  <c r="BO182" i="1"/>
  <c r="BN182" i="1"/>
  <c r="BM182" i="1"/>
  <c r="AV182" i="1" s="1"/>
  <c r="BL182" i="1"/>
  <c r="S182" i="1" s="1"/>
  <c r="BI182" i="1"/>
  <c r="BH182" i="1"/>
  <c r="BA182" i="1"/>
  <c r="BD182" i="1" s="1"/>
  <c r="AZ182" i="1"/>
  <c r="AT182" i="1"/>
  <c r="AN182" i="1"/>
  <c r="AI182" i="1"/>
  <c r="AH182" i="1"/>
  <c r="AG182" i="1"/>
  <c r="Y182" i="1"/>
  <c r="X182" i="1"/>
  <c r="W182" i="1" s="1"/>
  <c r="P182" i="1"/>
  <c r="BO181" i="1"/>
  <c r="BN181" i="1"/>
  <c r="BM181" i="1"/>
  <c r="AV181" i="1" s="1"/>
  <c r="BL181" i="1"/>
  <c r="BI181" i="1"/>
  <c r="BH181" i="1"/>
  <c r="BD181" i="1"/>
  <c r="BA181" i="1"/>
  <c r="AZ181" i="1"/>
  <c r="AT181" i="1"/>
  <c r="AN181" i="1"/>
  <c r="AI181" i="1"/>
  <c r="AG181" i="1" s="1"/>
  <c r="K181" i="1" s="1"/>
  <c r="AH181" i="1"/>
  <c r="Y181" i="1"/>
  <c r="X181" i="1"/>
  <c r="W181" i="1" s="1"/>
  <c r="P181" i="1"/>
  <c r="J181" i="1"/>
  <c r="AW181" i="1" s="1"/>
  <c r="BO180" i="1"/>
  <c r="BN180" i="1"/>
  <c r="BM180" i="1"/>
  <c r="AV180" i="1" s="1"/>
  <c r="BL180" i="1"/>
  <c r="BI180" i="1"/>
  <c r="BH180" i="1"/>
  <c r="BG180" i="1"/>
  <c r="BF180" i="1"/>
  <c r="BJ180" i="1" s="1"/>
  <c r="BK180" i="1" s="1"/>
  <c r="BE180" i="1"/>
  <c r="BA180" i="1"/>
  <c r="BD180" i="1" s="1"/>
  <c r="AZ180" i="1"/>
  <c r="AT180" i="1"/>
  <c r="AX180" i="1" s="1"/>
  <c r="AN180" i="1"/>
  <c r="AI180" i="1"/>
  <c r="AG180" i="1"/>
  <c r="Y180" i="1"/>
  <c r="W180" i="1" s="1"/>
  <c r="X180" i="1"/>
  <c r="S180" i="1"/>
  <c r="P180" i="1"/>
  <c r="K180" i="1"/>
  <c r="I180" i="1"/>
  <c r="H180" i="1" s="1"/>
  <c r="BO179" i="1"/>
  <c r="S179" i="1" s="1"/>
  <c r="BN179" i="1"/>
  <c r="BL179" i="1"/>
  <c r="BM179" i="1" s="1"/>
  <c r="BI179" i="1"/>
  <c r="BH179" i="1"/>
  <c r="BA179" i="1"/>
  <c r="BD179" i="1" s="1"/>
  <c r="AZ179" i="1"/>
  <c r="AV179" i="1"/>
  <c r="AX179" i="1" s="1"/>
  <c r="AT179" i="1"/>
  <c r="AN179" i="1"/>
  <c r="AI179" i="1"/>
  <c r="AG179" i="1" s="1"/>
  <c r="Y179" i="1"/>
  <c r="X179" i="1"/>
  <c r="W179" i="1"/>
  <c r="P179" i="1"/>
  <c r="BO178" i="1"/>
  <c r="BN178" i="1"/>
  <c r="BM178" i="1"/>
  <c r="AV178" i="1" s="1"/>
  <c r="BL178" i="1"/>
  <c r="BI178" i="1"/>
  <c r="BH178" i="1"/>
  <c r="BE178" i="1"/>
  <c r="AZ178" i="1"/>
  <c r="AT178" i="1"/>
  <c r="AN178" i="1"/>
  <c r="BA178" i="1" s="1"/>
  <c r="BD178" i="1" s="1"/>
  <c r="BG178" i="1" s="1"/>
  <c r="AI178" i="1"/>
  <c r="AG178" i="1" s="1"/>
  <c r="AH178" i="1"/>
  <c r="Y178" i="1"/>
  <c r="X178" i="1"/>
  <c r="W178" i="1"/>
  <c r="P178" i="1"/>
  <c r="I178" i="1"/>
  <c r="H178" i="1"/>
  <c r="BO177" i="1"/>
  <c r="S177" i="1" s="1"/>
  <c r="BN177" i="1"/>
  <c r="BL177" i="1"/>
  <c r="BM177" i="1" s="1"/>
  <c r="AV177" i="1" s="1"/>
  <c r="AX177" i="1" s="1"/>
  <c r="BI177" i="1"/>
  <c r="BH177" i="1"/>
  <c r="AZ177" i="1"/>
  <c r="AT177" i="1"/>
  <c r="AN177" i="1"/>
  <c r="BA177" i="1" s="1"/>
  <c r="BD177" i="1" s="1"/>
  <c r="AI177" i="1"/>
  <c r="AG177" i="1" s="1"/>
  <c r="AH177" i="1"/>
  <c r="Y177" i="1"/>
  <c r="X177" i="1"/>
  <c r="W177" i="1"/>
  <c r="P177" i="1"/>
  <c r="I177" i="1"/>
  <c r="H177" i="1"/>
  <c r="BO176" i="1"/>
  <c r="BN176" i="1"/>
  <c r="BM176" i="1" s="1"/>
  <c r="AV176" i="1" s="1"/>
  <c r="AX176" i="1" s="1"/>
  <c r="BL176" i="1"/>
  <c r="BI176" i="1"/>
  <c r="BH176" i="1"/>
  <c r="BG176" i="1"/>
  <c r="BF176" i="1"/>
  <c r="BJ176" i="1" s="1"/>
  <c r="BK176" i="1" s="1"/>
  <c r="BE176" i="1"/>
  <c r="BA176" i="1"/>
  <c r="BD176" i="1" s="1"/>
  <c r="AZ176" i="1"/>
  <c r="AW176" i="1"/>
  <c r="AT176" i="1"/>
  <c r="AN176" i="1"/>
  <c r="AI176" i="1"/>
  <c r="AG176" i="1"/>
  <c r="J176" i="1" s="1"/>
  <c r="Y176" i="1"/>
  <c r="W176" i="1" s="1"/>
  <c r="X176" i="1"/>
  <c r="S176" i="1"/>
  <c r="T176" i="1" s="1"/>
  <c r="U176" i="1" s="1"/>
  <c r="P176" i="1"/>
  <c r="N176" i="1"/>
  <c r="K176" i="1"/>
  <c r="I176" i="1"/>
  <c r="H176" i="1"/>
  <c r="BO175" i="1"/>
  <c r="BN175" i="1"/>
  <c r="BM175" i="1"/>
  <c r="AV175" i="1" s="1"/>
  <c r="AX175" i="1" s="1"/>
  <c r="BL175" i="1"/>
  <c r="BI175" i="1"/>
  <c r="BH175" i="1"/>
  <c r="BG175" i="1"/>
  <c r="BF175" i="1"/>
  <c r="BJ175" i="1" s="1"/>
  <c r="BK175" i="1" s="1"/>
  <c r="BA175" i="1"/>
  <c r="BD175" i="1" s="1"/>
  <c r="BE175" i="1" s="1"/>
  <c r="AZ175" i="1"/>
  <c r="AT175" i="1"/>
  <c r="AN175" i="1"/>
  <c r="AI175" i="1"/>
  <c r="AG175" i="1" s="1"/>
  <c r="Y175" i="1"/>
  <c r="X175" i="1"/>
  <c r="W175" i="1"/>
  <c r="S175" i="1"/>
  <c r="P175" i="1"/>
  <c r="BO174" i="1"/>
  <c r="BN174" i="1"/>
  <c r="BL174" i="1"/>
  <c r="BI174" i="1"/>
  <c r="BH174" i="1"/>
  <c r="BG174" i="1"/>
  <c r="BD174" i="1"/>
  <c r="BE174" i="1" s="1"/>
  <c r="AZ174" i="1"/>
  <c r="AT174" i="1"/>
  <c r="AN174" i="1"/>
  <c r="BA174" i="1" s="1"/>
  <c r="AI174" i="1"/>
  <c r="AG174" i="1" s="1"/>
  <c r="AH174" i="1" s="1"/>
  <c r="Y174" i="1"/>
  <c r="X174" i="1"/>
  <c r="W174" i="1" s="1"/>
  <c r="P174" i="1"/>
  <c r="BO173" i="1"/>
  <c r="BN173" i="1"/>
  <c r="BL173" i="1"/>
  <c r="BM173" i="1" s="1"/>
  <c r="AV173" i="1" s="1"/>
  <c r="AX173" i="1" s="1"/>
  <c r="BI173" i="1"/>
  <c r="BH173" i="1"/>
  <c r="AZ173" i="1"/>
  <c r="AT173" i="1"/>
  <c r="AN173" i="1"/>
  <c r="BA173" i="1" s="1"/>
  <c r="BD173" i="1" s="1"/>
  <c r="AI173" i="1"/>
  <c r="AG173" i="1" s="1"/>
  <c r="J173" i="1" s="1"/>
  <c r="AW173" i="1" s="1"/>
  <c r="AY173" i="1" s="1"/>
  <c r="Y173" i="1"/>
  <c r="X173" i="1"/>
  <c r="W173" i="1"/>
  <c r="S173" i="1"/>
  <c r="P173" i="1"/>
  <c r="N173" i="1"/>
  <c r="K173" i="1"/>
  <c r="BO172" i="1"/>
  <c r="S172" i="1" s="1"/>
  <c r="BN172" i="1"/>
  <c r="BM172" i="1"/>
  <c r="BL172" i="1"/>
  <c r="BJ172" i="1"/>
  <c r="BK172" i="1" s="1"/>
  <c r="BI172" i="1"/>
  <c r="BH172" i="1"/>
  <c r="BG172" i="1"/>
  <c r="BF172" i="1"/>
  <c r="BE172" i="1"/>
  <c r="BA172" i="1"/>
  <c r="BD172" i="1" s="1"/>
  <c r="AZ172" i="1"/>
  <c r="AV172" i="1"/>
  <c r="AX172" i="1" s="1"/>
  <c r="AT172" i="1"/>
  <c r="AN172" i="1"/>
  <c r="AI172" i="1"/>
  <c r="AH172" i="1"/>
  <c r="AG172" i="1"/>
  <c r="Y172" i="1"/>
  <c r="X172" i="1"/>
  <c r="W172" i="1"/>
  <c r="P172" i="1"/>
  <c r="K172" i="1"/>
  <c r="BO171" i="1"/>
  <c r="BN171" i="1"/>
  <c r="BM171" i="1"/>
  <c r="AV171" i="1" s="1"/>
  <c r="AX171" i="1" s="1"/>
  <c r="BL171" i="1"/>
  <c r="S171" i="1" s="1"/>
  <c r="BI171" i="1"/>
  <c r="BH171" i="1"/>
  <c r="BA171" i="1"/>
  <c r="BD171" i="1" s="1"/>
  <c r="AZ171" i="1"/>
  <c r="AT171" i="1"/>
  <c r="AN171" i="1"/>
  <c r="AI171" i="1"/>
  <c r="AG171" i="1"/>
  <c r="Y171" i="1"/>
  <c r="X171" i="1"/>
  <c r="W171" i="1"/>
  <c r="P171" i="1"/>
  <c r="BO170" i="1"/>
  <c r="BN170" i="1"/>
  <c r="BL170" i="1"/>
  <c r="BI170" i="1"/>
  <c r="BH170" i="1"/>
  <c r="BD170" i="1"/>
  <c r="BA170" i="1"/>
  <c r="AZ170" i="1"/>
  <c r="AT170" i="1"/>
  <c r="AN170" i="1"/>
  <c r="AI170" i="1"/>
  <c r="AG170" i="1"/>
  <c r="Y170" i="1"/>
  <c r="W170" i="1" s="1"/>
  <c r="X170" i="1"/>
  <c r="P170" i="1"/>
  <c r="BO169" i="1"/>
  <c r="S169" i="1" s="1"/>
  <c r="BN169" i="1"/>
  <c r="BM169" i="1"/>
  <c r="AV169" i="1" s="1"/>
  <c r="BL169" i="1"/>
  <c r="BI169" i="1"/>
  <c r="BH169" i="1"/>
  <c r="BE169" i="1"/>
  <c r="BA169" i="1"/>
  <c r="BD169" i="1" s="1"/>
  <c r="BF169" i="1" s="1"/>
  <c r="BJ169" i="1" s="1"/>
  <c r="BK169" i="1" s="1"/>
  <c r="AZ169" i="1"/>
  <c r="AT169" i="1"/>
  <c r="AX169" i="1" s="1"/>
  <c r="AN169" i="1"/>
  <c r="AI169" i="1"/>
  <c r="AG169" i="1" s="1"/>
  <c r="I169" i="1" s="1"/>
  <c r="H169" i="1" s="1"/>
  <c r="AH169" i="1"/>
  <c r="AA169" i="1"/>
  <c r="Y169" i="1"/>
  <c r="X169" i="1"/>
  <c r="P169" i="1"/>
  <c r="N169" i="1"/>
  <c r="K169" i="1"/>
  <c r="J169" i="1"/>
  <c r="AW169" i="1" s="1"/>
  <c r="AY169" i="1" s="1"/>
  <c r="BO168" i="1"/>
  <c r="BN168" i="1"/>
  <c r="BM168" i="1" s="1"/>
  <c r="AV168" i="1" s="1"/>
  <c r="BL168" i="1"/>
  <c r="BJ168" i="1"/>
  <c r="BK168" i="1" s="1"/>
  <c r="BI168" i="1"/>
  <c r="BH168" i="1"/>
  <c r="BG168" i="1"/>
  <c r="BF168" i="1"/>
  <c r="BE168" i="1"/>
  <c r="BA168" i="1"/>
  <c r="BD168" i="1" s="1"/>
  <c r="AZ168" i="1"/>
  <c r="AT168" i="1"/>
  <c r="AN168" i="1"/>
  <c r="AI168" i="1"/>
  <c r="AG168" i="1"/>
  <c r="Y168" i="1"/>
  <c r="W168" i="1" s="1"/>
  <c r="X168" i="1"/>
  <c r="S168" i="1"/>
  <c r="P168" i="1"/>
  <c r="BO167" i="1"/>
  <c r="S167" i="1" s="1"/>
  <c r="BN167" i="1"/>
  <c r="BM167" i="1"/>
  <c r="AV167" i="1" s="1"/>
  <c r="AX167" i="1" s="1"/>
  <c r="BL167" i="1"/>
  <c r="BI167" i="1"/>
  <c r="BH167" i="1"/>
  <c r="AZ167" i="1"/>
  <c r="AT167" i="1"/>
  <c r="AN167" i="1"/>
  <c r="BA167" i="1" s="1"/>
  <c r="BD167" i="1" s="1"/>
  <c r="AI167" i="1"/>
  <c r="AG167" i="1" s="1"/>
  <c r="Y167" i="1"/>
  <c r="W167" i="1" s="1"/>
  <c r="X167" i="1"/>
  <c r="P167" i="1"/>
  <c r="N167" i="1"/>
  <c r="BO166" i="1"/>
  <c r="BN166" i="1"/>
  <c r="BL166" i="1"/>
  <c r="BI166" i="1"/>
  <c r="BH166" i="1"/>
  <c r="AZ166" i="1"/>
  <c r="AT166" i="1"/>
  <c r="AN166" i="1"/>
  <c r="BA166" i="1" s="1"/>
  <c r="BD166" i="1" s="1"/>
  <c r="AI166" i="1"/>
  <c r="AG166" i="1" s="1"/>
  <c r="AH166" i="1" s="1"/>
  <c r="Y166" i="1"/>
  <c r="X166" i="1"/>
  <c r="W166" i="1"/>
  <c r="P166" i="1"/>
  <c r="BO165" i="1"/>
  <c r="BN165" i="1"/>
  <c r="BM165" i="1"/>
  <c r="AV165" i="1" s="1"/>
  <c r="BL165" i="1"/>
  <c r="BI165" i="1"/>
  <c r="BH165" i="1"/>
  <c r="BG165" i="1"/>
  <c r="BA165" i="1"/>
  <c r="BD165" i="1" s="1"/>
  <c r="AZ165" i="1"/>
  <c r="AT165" i="1"/>
  <c r="AX165" i="1" s="1"/>
  <c r="AN165" i="1"/>
  <c r="AI165" i="1"/>
  <c r="AG165" i="1" s="1"/>
  <c r="N165" i="1" s="1"/>
  <c r="AH165" i="1"/>
  <c r="Y165" i="1"/>
  <c r="W165" i="1" s="1"/>
  <c r="X165" i="1"/>
  <c r="S165" i="1"/>
  <c r="P165" i="1"/>
  <c r="K165" i="1"/>
  <c r="I165" i="1"/>
  <c r="H165" i="1"/>
  <c r="BO164" i="1"/>
  <c r="BN164" i="1"/>
  <c r="BM164" i="1"/>
  <c r="BL164" i="1"/>
  <c r="BK164" i="1"/>
  <c r="BJ164" i="1"/>
  <c r="BI164" i="1"/>
  <c r="BH164" i="1"/>
  <c r="BG164" i="1"/>
  <c r="BF164" i="1"/>
  <c r="BE164" i="1"/>
  <c r="BA164" i="1"/>
  <c r="BD164" i="1" s="1"/>
  <c r="AZ164" i="1"/>
  <c r="AV164" i="1"/>
  <c r="AX164" i="1" s="1"/>
  <c r="AT164" i="1"/>
  <c r="AN164" i="1"/>
  <c r="AI164" i="1"/>
  <c r="AH164" i="1"/>
  <c r="AG164" i="1"/>
  <c r="Y164" i="1"/>
  <c r="W164" i="1" s="1"/>
  <c r="X164" i="1"/>
  <c r="S164" i="1"/>
  <c r="P164" i="1"/>
  <c r="K164" i="1"/>
  <c r="I164" i="1"/>
  <c r="H164" i="1" s="1"/>
  <c r="BO163" i="1"/>
  <c r="BN163" i="1"/>
  <c r="BL163" i="1"/>
  <c r="BM163" i="1" s="1"/>
  <c r="AV163" i="1" s="1"/>
  <c r="AX163" i="1" s="1"/>
  <c r="BI163" i="1"/>
  <c r="BH163" i="1"/>
  <c r="BG163" i="1"/>
  <c r="AZ163" i="1"/>
  <c r="AT163" i="1"/>
  <c r="AN163" i="1"/>
  <c r="BA163" i="1" s="1"/>
  <c r="BD163" i="1" s="1"/>
  <c r="AI163" i="1"/>
  <c r="AG163" i="1"/>
  <c r="Y163" i="1"/>
  <c r="W163" i="1" s="1"/>
  <c r="X163" i="1"/>
  <c r="S163" i="1"/>
  <c r="P163" i="1"/>
  <c r="K163" i="1"/>
  <c r="I163" i="1"/>
  <c r="H163" i="1" s="1"/>
  <c r="BO162" i="1"/>
  <c r="BN162" i="1"/>
  <c r="BM162" i="1"/>
  <c r="AV162" i="1" s="1"/>
  <c r="BL162" i="1"/>
  <c r="BI162" i="1"/>
  <c r="BH162" i="1"/>
  <c r="BG162" i="1"/>
  <c r="BA162" i="1"/>
  <c r="BD162" i="1" s="1"/>
  <c r="BF162" i="1" s="1"/>
  <c r="BJ162" i="1" s="1"/>
  <c r="BK162" i="1" s="1"/>
  <c r="AZ162" i="1"/>
  <c r="AT162" i="1"/>
  <c r="AN162" i="1"/>
  <c r="AI162" i="1"/>
  <c r="AG162" i="1" s="1"/>
  <c r="Y162" i="1"/>
  <c r="X162" i="1"/>
  <c r="W162" i="1"/>
  <c r="S162" i="1"/>
  <c r="P162" i="1"/>
  <c r="BO161" i="1"/>
  <c r="S161" i="1" s="1"/>
  <c r="BN161" i="1"/>
  <c r="BM161" i="1"/>
  <c r="AV161" i="1" s="1"/>
  <c r="BL161" i="1"/>
  <c r="BI161" i="1"/>
  <c r="BH161" i="1"/>
  <c r="BG161" i="1"/>
  <c r="BE161" i="1"/>
  <c r="AZ161" i="1"/>
  <c r="AT161" i="1"/>
  <c r="AN161" i="1"/>
  <c r="BA161" i="1" s="1"/>
  <c r="BD161" i="1" s="1"/>
  <c r="BF161" i="1" s="1"/>
  <c r="BJ161" i="1" s="1"/>
  <c r="BK161" i="1" s="1"/>
  <c r="AI161" i="1"/>
  <c r="AG161" i="1" s="1"/>
  <c r="Y161" i="1"/>
  <c r="W161" i="1" s="1"/>
  <c r="X161" i="1"/>
  <c r="P161" i="1"/>
  <c r="BO160" i="1"/>
  <c r="BN160" i="1"/>
  <c r="BM160" i="1" s="1"/>
  <c r="AV160" i="1" s="1"/>
  <c r="AY160" i="1" s="1"/>
  <c r="BL160" i="1"/>
  <c r="BI160" i="1"/>
  <c r="BH160" i="1"/>
  <c r="BG160" i="1"/>
  <c r="BF160" i="1"/>
  <c r="BJ160" i="1" s="1"/>
  <c r="BK160" i="1" s="1"/>
  <c r="BE160" i="1"/>
  <c r="BA160" i="1"/>
  <c r="BD160" i="1" s="1"/>
  <c r="AZ160" i="1"/>
  <c r="AT160" i="1"/>
  <c r="AN160" i="1"/>
  <c r="AI160" i="1"/>
  <c r="AH160" i="1"/>
  <c r="AG160" i="1"/>
  <c r="J160" i="1" s="1"/>
  <c r="AW160" i="1" s="1"/>
  <c r="Y160" i="1"/>
  <c r="W160" i="1" s="1"/>
  <c r="X160" i="1"/>
  <c r="S160" i="1"/>
  <c r="P160" i="1"/>
  <c r="N160" i="1"/>
  <c r="K160" i="1"/>
  <c r="I160" i="1"/>
  <c r="H160" i="1" s="1"/>
  <c r="BO159" i="1"/>
  <c r="BN159" i="1"/>
  <c r="BM159" i="1"/>
  <c r="AV159" i="1" s="1"/>
  <c r="AX159" i="1" s="1"/>
  <c r="BL159" i="1"/>
  <c r="BI159" i="1"/>
  <c r="BH159" i="1"/>
  <c r="AZ159" i="1"/>
  <c r="AT159" i="1"/>
  <c r="AN159" i="1"/>
  <c r="BA159" i="1" s="1"/>
  <c r="BD159" i="1" s="1"/>
  <c r="BF159" i="1" s="1"/>
  <c r="BJ159" i="1" s="1"/>
  <c r="BK159" i="1" s="1"/>
  <c r="AI159" i="1"/>
  <c r="AG159" i="1"/>
  <c r="Y159" i="1"/>
  <c r="X159" i="1"/>
  <c r="W159" i="1"/>
  <c r="T159" i="1"/>
  <c r="U159" i="1" s="1"/>
  <c r="AC159" i="1" s="1"/>
  <c r="S159" i="1"/>
  <c r="P159" i="1"/>
  <c r="N159" i="1"/>
  <c r="K159" i="1"/>
  <c r="I159" i="1"/>
  <c r="H159" i="1" s="1"/>
  <c r="BO158" i="1"/>
  <c r="BN158" i="1"/>
  <c r="BM158" i="1"/>
  <c r="AV158" i="1" s="1"/>
  <c r="BL158" i="1"/>
  <c r="BI158" i="1"/>
  <c r="BH158" i="1"/>
  <c r="AZ158" i="1"/>
  <c r="AT158" i="1"/>
  <c r="AX158" i="1" s="1"/>
  <c r="AN158" i="1"/>
  <c r="BA158" i="1" s="1"/>
  <c r="BD158" i="1" s="1"/>
  <c r="AI158" i="1"/>
  <c r="AG158" i="1" s="1"/>
  <c r="I158" i="1" s="1"/>
  <c r="AH158" i="1"/>
  <c r="Y158" i="1"/>
  <c r="X158" i="1"/>
  <c r="S158" i="1"/>
  <c r="P158" i="1"/>
  <c r="N158" i="1"/>
  <c r="K158" i="1"/>
  <c r="H158" i="1"/>
  <c r="BO157" i="1"/>
  <c r="BN157" i="1"/>
  <c r="BL157" i="1"/>
  <c r="S157" i="1" s="1"/>
  <c r="BI157" i="1"/>
  <c r="BH157" i="1"/>
  <c r="BA157" i="1"/>
  <c r="BD157" i="1" s="1"/>
  <c r="AZ157" i="1"/>
  <c r="AT157" i="1"/>
  <c r="AN157" i="1"/>
  <c r="AI157" i="1"/>
  <c r="AH157" i="1"/>
  <c r="AG157" i="1"/>
  <c r="Y157" i="1"/>
  <c r="W157" i="1" s="1"/>
  <c r="X157" i="1"/>
  <c r="P157" i="1"/>
  <c r="K157" i="1"/>
  <c r="BO156" i="1"/>
  <c r="BN156" i="1"/>
  <c r="BL156" i="1"/>
  <c r="BI156" i="1"/>
  <c r="BH156" i="1"/>
  <c r="BA156" i="1"/>
  <c r="BD156" i="1" s="1"/>
  <c r="AZ156" i="1"/>
  <c r="AT156" i="1"/>
  <c r="AN156" i="1"/>
  <c r="AI156" i="1"/>
  <c r="AG156" i="1" s="1"/>
  <c r="AH156" i="1" s="1"/>
  <c r="Y156" i="1"/>
  <c r="X156" i="1"/>
  <c r="W156" i="1" s="1"/>
  <c r="P156" i="1"/>
  <c r="J156" i="1"/>
  <c r="AW156" i="1" s="1"/>
  <c r="BO155" i="1"/>
  <c r="BN155" i="1"/>
  <c r="BM155" i="1"/>
  <c r="BL155" i="1"/>
  <c r="BI155" i="1"/>
  <c r="BH155" i="1"/>
  <c r="BD155" i="1"/>
  <c r="AZ155" i="1"/>
  <c r="AV155" i="1"/>
  <c r="AX155" i="1" s="1"/>
  <c r="AT155" i="1"/>
  <c r="AN155" i="1"/>
  <c r="BA155" i="1" s="1"/>
  <c r="AI155" i="1"/>
  <c r="AH155" i="1"/>
  <c r="AG155" i="1"/>
  <c r="I155" i="1" s="1"/>
  <c r="Y155" i="1"/>
  <c r="X155" i="1"/>
  <c r="W155" i="1" s="1"/>
  <c r="U155" i="1"/>
  <c r="AC155" i="1" s="1"/>
  <c r="S155" i="1"/>
  <c r="T155" i="1" s="1"/>
  <c r="P155" i="1"/>
  <c r="N155" i="1"/>
  <c r="K155" i="1"/>
  <c r="J155" i="1"/>
  <c r="AW155" i="1" s="1"/>
  <c r="H155" i="1"/>
  <c r="BO154" i="1"/>
  <c r="BN154" i="1"/>
  <c r="BL154" i="1"/>
  <c r="BI154" i="1"/>
  <c r="BH154" i="1"/>
  <c r="BA154" i="1"/>
  <c r="BD154" i="1" s="1"/>
  <c r="AZ154" i="1"/>
  <c r="AT154" i="1"/>
  <c r="AN154" i="1"/>
  <c r="AI154" i="1"/>
  <c r="AG154" i="1" s="1"/>
  <c r="J154" i="1" s="1"/>
  <c r="AW154" i="1" s="1"/>
  <c r="Y154" i="1"/>
  <c r="X154" i="1"/>
  <c r="W154" i="1" s="1"/>
  <c r="P154" i="1"/>
  <c r="I154" i="1"/>
  <c r="H154" i="1" s="1"/>
  <c r="BO153" i="1"/>
  <c r="BN153" i="1"/>
  <c r="BL153" i="1"/>
  <c r="BI153" i="1"/>
  <c r="BH153" i="1"/>
  <c r="BD153" i="1"/>
  <c r="BA153" i="1"/>
  <c r="AZ153" i="1"/>
  <c r="AT153" i="1"/>
  <c r="AN153" i="1"/>
  <c r="AI153" i="1"/>
  <c r="AH153" i="1"/>
  <c r="AG153" i="1"/>
  <c r="N153" i="1" s="1"/>
  <c r="Y153" i="1"/>
  <c r="X153" i="1"/>
  <c r="W153" i="1"/>
  <c r="S153" i="1"/>
  <c r="P153" i="1"/>
  <c r="J153" i="1"/>
  <c r="AW153" i="1" s="1"/>
  <c r="BO152" i="1"/>
  <c r="BN152" i="1"/>
  <c r="BL152" i="1"/>
  <c r="BJ152" i="1"/>
  <c r="BK152" i="1" s="1"/>
  <c r="BI152" i="1"/>
  <c r="BH152" i="1"/>
  <c r="BF152" i="1"/>
  <c r="BA152" i="1"/>
  <c r="BD152" i="1" s="1"/>
  <c r="AZ152" i="1"/>
  <c r="AT152" i="1"/>
  <c r="AN152" i="1"/>
  <c r="AI152" i="1"/>
  <c r="AG152" i="1" s="1"/>
  <c r="AH152" i="1"/>
  <c r="Y152" i="1"/>
  <c r="X152" i="1"/>
  <c r="P152" i="1"/>
  <c r="N152" i="1"/>
  <c r="BO151" i="1"/>
  <c r="BN151" i="1"/>
  <c r="BM151" i="1"/>
  <c r="AV151" i="1" s="1"/>
  <c r="AX151" i="1" s="1"/>
  <c r="BL151" i="1"/>
  <c r="BI151" i="1"/>
  <c r="BH151" i="1"/>
  <c r="BD151" i="1"/>
  <c r="AZ151" i="1"/>
  <c r="AT151" i="1"/>
  <c r="AN151" i="1"/>
  <c r="BA151" i="1" s="1"/>
  <c r="AI151" i="1"/>
  <c r="AG151" i="1"/>
  <c r="Y151" i="1"/>
  <c r="X151" i="1"/>
  <c r="W151" i="1" s="1"/>
  <c r="S151" i="1"/>
  <c r="P151" i="1"/>
  <c r="N151" i="1"/>
  <c r="K151" i="1"/>
  <c r="BO150" i="1"/>
  <c r="BN150" i="1"/>
  <c r="BL150" i="1"/>
  <c r="BM150" i="1" s="1"/>
  <c r="AV150" i="1" s="1"/>
  <c r="BI150" i="1"/>
  <c r="BH150" i="1"/>
  <c r="BD150" i="1"/>
  <c r="AZ150" i="1"/>
  <c r="AT150" i="1"/>
  <c r="AN150" i="1"/>
  <c r="BA150" i="1" s="1"/>
  <c r="AI150" i="1"/>
  <c r="AG150" i="1" s="1"/>
  <c r="AH150" i="1" s="1"/>
  <c r="Y150" i="1"/>
  <c r="X150" i="1"/>
  <c r="S150" i="1"/>
  <c r="P150" i="1"/>
  <c r="N150" i="1"/>
  <c r="K150" i="1"/>
  <c r="J150" i="1"/>
  <c r="AW150" i="1" s="1"/>
  <c r="AY150" i="1" s="1"/>
  <c r="I150" i="1"/>
  <c r="H150" i="1"/>
  <c r="BO149" i="1"/>
  <c r="BN149" i="1"/>
  <c r="BL149" i="1"/>
  <c r="BI149" i="1"/>
  <c r="BH149" i="1"/>
  <c r="AZ149" i="1"/>
  <c r="AT149" i="1"/>
  <c r="AN149" i="1"/>
  <c r="BA149" i="1" s="1"/>
  <c r="BD149" i="1" s="1"/>
  <c r="BF149" i="1" s="1"/>
  <c r="BJ149" i="1" s="1"/>
  <c r="BK149" i="1" s="1"/>
  <c r="AI149" i="1"/>
  <c r="AG149" i="1"/>
  <c r="Y149" i="1"/>
  <c r="W149" i="1" s="1"/>
  <c r="X149" i="1"/>
  <c r="P149" i="1"/>
  <c r="N149" i="1"/>
  <c r="K149" i="1"/>
  <c r="BO148" i="1"/>
  <c r="BN148" i="1"/>
  <c r="BL148" i="1"/>
  <c r="BI148" i="1"/>
  <c r="BH148" i="1"/>
  <c r="BG148" i="1"/>
  <c r="BF148" i="1"/>
  <c r="BJ148" i="1" s="1"/>
  <c r="BK148" i="1" s="1"/>
  <c r="BA148" i="1"/>
  <c r="BD148" i="1" s="1"/>
  <c r="BE148" i="1" s="1"/>
  <c r="AZ148" i="1"/>
  <c r="AT148" i="1"/>
  <c r="AN148" i="1"/>
  <c r="AI148" i="1"/>
  <c r="AG148" i="1" s="1"/>
  <c r="Y148" i="1"/>
  <c r="X148" i="1"/>
  <c r="W148" i="1" s="1"/>
  <c r="P148" i="1"/>
  <c r="BO147" i="1"/>
  <c r="BN147" i="1"/>
  <c r="BM147" i="1"/>
  <c r="AV147" i="1" s="1"/>
  <c r="BL147" i="1"/>
  <c r="S147" i="1" s="1"/>
  <c r="BJ147" i="1"/>
  <c r="BK147" i="1" s="1"/>
  <c r="BI147" i="1"/>
  <c r="BH147" i="1"/>
  <c r="BG147" i="1"/>
  <c r="BD147" i="1"/>
  <c r="BF147" i="1" s="1"/>
  <c r="AZ147" i="1"/>
  <c r="AX147" i="1"/>
  <c r="AT147" i="1"/>
  <c r="AN147" i="1"/>
  <c r="BA147" i="1" s="1"/>
  <c r="AI147" i="1"/>
  <c r="AG147" i="1" s="1"/>
  <c r="AH147" i="1"/>
  <c r="Y147" i="1"/>
  <c r="W147" i="1" s="1"/>
  <c r="X147" i="1"/>
  <c r="P147" i="1"/>
  <c r="N147" i="1"/>
  <c r="BO146" i="1"/>
  <c r="S146" i="1" s="1"/>
  <c r="BN146" i="1"/>
  <c r="BM146" i="1"/>
  <c r="BL146" i="1"/>
  <c r="BI146" i="1"/>
  <c r="BH146" i="1"/>
  <c r="BF146" i="1"/>
  <c r="BJ146" i="1" s="1"/>
  <c r="BK146" i="1" s="1"/>
  <c r="AZ146" i="1"/>
  <c r="AV146" i="1"/>
  <c r="AT146" i="1"/>
  <c r="AN146" i="1"/>
  <c r="BA146" i="1" s="1"/>
  <c r="BD146" i="1" s="1"/>
  <c r="BE146" i="1" s="1"/>
  <c r="AI146" i="1"/>
  <c r="AG146" i="1"/>
  <c r="Y146" i="1"/>
  <c r="X146" i="1"/>
  <c r="W146" i="1"/>
  <c r="P146" i="1"/>
  <c r="N146" i="1"/>
  <c r="K146" i="1"/>
  <c r="J146" i="1"/>
  <c r="AW146" i="1" s="1"/>
  <c r="BO145" i="1"/>
  <c r="S145" i="1" s="1"/>
  <c r="BN145" i="1"/>
  <c r="BM145" i="1"/>
  <c r="AV145" i="1" s="1"/>
  <c r="AX145" i="1" s="1"/>
  <c r="BL145" i="1"/>
  <c r="BI145" i="1"/>
  <c r="BH145" i="1"/>
  <c r="BE145" i="1"/>
  <c r="AZ145" i="1"/>
  <c r="AW145" i="1"/>
  <c r="AY145" i="1" s="1"/>
  <c r="AT145" i="1"/>
  <c r="AN145" i="1"/>
  <c r="BA145" i="1" s="1"/>
  <c r="BD145" i="1" s="1"/>
  <c r="BF145" i="1" s="1"/>
  <c r="BJ145" i="1" s="1"/>
  <c r="BK145" i="1" s="1"/>
  <c r="AI145" i="1"/>
  <c r="AG145" i="1" s="1"/>
  <c r="AH145" i="1"/>
  <c r="Y145" i="1"/>
  <c r="X145" i="1"/>
  <c r="P145" i="1"/>
  <c r="N145" i="1"/>
  <c r="K145" i="1"/>
  <c r="J145" i="1"/>
  <c r="I145" i="1"/>
  <c r="H145" i="1" s="1"/>
  <c r="BO144" i="1"/>
  <c r="BN144" i="1"/>
  <c r="BL144" i="1"/>
  <c r="BI144" i="1"/>
  <c r="BH144" i="1"/>
  <c r="BF144" i="1"/>
  <c r="BJ144" i="1" s="1"/>
  <c r="BK144" i="1" s="1"/>
  <c r="BA144" i="1"/>
  <c r="BD144" i="1" s="1"/>
  <c r="AZ144" i="1"/>
  <c r="AT144" i="1"/>
  <c r="AN144" i="1"/>
  <c r="AI144" i="1"/>
  <c r="AH144" i="1"/>
  <c r="AG144" i="1"/>
  <c r="I144" i="1" s="1"/>
  <c r="Y144" i="1"/>
  <c r="X144" i="1"/>
  <c r="W144" i="1"/>
  <c r="P144" i="1"/>
  <c r="N144" i="1"/>
  <c r="K144" i="1"/>
  <c r="J144" i="1"/>
  <c r="AW144" i="1" s="1"/>
  <c r="H144" i="1"/>
  <c r="AA144" i="1" s="1"/>
  <c r="BO143" i="1"/>
  <c r="BN143" i="1"/>
  <c r="BL143" i="1"/>
  <c r="BI143" i="1"/>
  <c r="BH143" i="1"/>
  <c r="BA143" i="1"/>
  <c r="BD143" i="1" s="1"/>
  <c r="AZ143" i="1"/>
  <c r="AT143" i="1"/>
  <c r="AN143" i="1"/>
  <c r="AI143" i="1"/>
  <c r="AG143" i="1"/>
  <c r="Y143" i="1"/>
  <c r="X143" i="1"/>
  <c r="W143" i="1" s="1"/>
  <c r="P143" i="1"/>
  <c r="N143" i="1"/>
  <c r="BO142" i="1"/>
  <c r="BN142" i="1"/>
  <c r="BL142" i="1"/>
  <c r="BI142" i="1"/>
  <c r="BH142" i="1"/>
  <c r="AZ142" i="1"/>
  <c r="AT142" i="1"/>
  <c r="AN142" i="1"/>
  <c r="BA142" i="1" s="1"/>
  <c r="BD142" i="1" s="1"/>
  <c r="AI142" i="1"/>
  <c r="AG142" i="1"/>
  <c r="N142" i="1" s="1"/>
  <c r="Y142" i="1"/>
  <c r="X142" i="1"/>
  <c r="W142" i="1" s="1"/>
  <c r="P142" i="1"/>
  <c r="BO141" i="1"/>
  <c r="BN141" i="1"/>
  <c r="BM141" i="1" s="1"/>
  <c r="AV141" i="1" s="1"/>
  <c r="BL141" i="1"/>
  <c r="BI141" i="1"/>
  <c r="BH141" i="1"/>
  <c r="BG141" i="1"/>
  <c r="BF141" i="1"/>
  <c r="BJ141" i="1" s="1"/>
  <c r="BK141" i="1" s="1"/>
  <c r="AZ141" i="1"/>
  <c r="AT141" i="1"/>
  <c r="AN141" i="1"/>
  <c r="BA141" i="1" s="1"/>
  <c r="BD141" i="1" s="1"/>
  <c r="BE141" i="1" s="1"/>
  <c r="AI141" i="1"/>
  <c r="AG141" i="1" s="1"/>
  <c r="K141" i="1" s="1"/>
  <c r="AH141" i="1"/>
  <c r="Y141" i="1"/>
  <c r="X141" i="1"/>
  <c r="S141" i="1"/>
  <c r="P141" i="1"/>
  <c r="N141" i="1"/>
  <c r="J141" i="1"/>
  <c r="AW141" i="1" s="1"/>
  <c r="AY141" i="1" s="1"/>
  <c r="I141" i="1"/>
  <c r="H141" i="1"/>
  <c r="BO140" i="1"/>
  <c r="BN140" i="1"/>
  <c r="BM140" i="1"/>
  <c r="AV140" i="1" s="1"/>
  <c r="BL140" i="1"/>
  <c r="BI140" i="1"/>
  <c r="BH140" i="1"/>
  <c r="AZ140" i="1"/>
  <c r="AT140" i="1"/>
  <c r="AX140" i="1" s="1"/>
  <c r="AN140" i="1"/>
  <c r="BA140" i="1" s="1"/>
  <c r="BD140" i="1" s="1"/>
  <c r="AI140" i="1"/>
  <c r="AG140" i="1" s="1"/>
  <c r="Y140" i="1"/>
  <c r="X140" i="1"/>
  <c r="W140" i="1" s="1"/>
  <c r="S140" i="1"/>
  <c r="P140" i="1"/>
  <c r="BO139" i="1"/>
  <c r="BN139" i="1"/>
  <c r="BL139" i="1"/>
  <c r="BI139" i="1"/>
  <c r="BH139" i="1"/>
  <c r="AZ139" i="1"/>
  <c r="AW139" i="1"/>
  <c r="AT139" i="1"/>
  <c r="AN139" i="1"/>
  <c r="BA139" i="1" s="1"/>
  <c r="BD139" i="1" s="1"/>
  <c r="AI139" i="1"/>
  <c r="AG139" i="1"/>
  <c r="Y139" i="1"/>
  <c r="W139" i="1" s="1"/>
  <c r="X139" i="1"/>
  <c r="P139" i="1"/>
  <c r="J139" i="1"/>
  <c r="I139" i="1"/>
  <c r="H139" i="1" s="1"/>
  <c r="BO138" i="1"/>
  <c r="S138" i="1" s="1"/>
  <c r="BN138" i="1"/>
  <c r="BL138" i="1"/>
  <c r="BM138" i="1" s="1"/>
  <c r="AV138" i="1" s="1"/>
  <c r="BI138" i="1"/>
  <c r="BH138" i="1"/>
  <c r="BG138" i="1"/>
  <c r="BF138" i="1"/>
  <c r="BJ138" i="1" s="1"/>
  <c r="BK138" i="1" s="1"/>
  <c r="BD138" i="1"/>
  <c r="BE138" i="1" s="1"/>
  <c r="AZ138" i="1"/>
  <c r="AX138" i="1"/>
  <c r="AT138" i="1"/>
  <c r="AN138" i="1"/>
  <c r="BA138" i="1" s="1"/>
  <c r="AI138" i="1"/>
  <c r="AH138" i="1"/>
  <c r="AG138" i="1"/>
  <c r="Y138" i="1"/>
  <c r="X138" i="1"/>
  <c r="W138" i="1"/>
  <c r="P138" i="1"/>
  <c r="J138" i="1"/>
  <c r="AW138" i="1" s="1"/>
  <c r="AY138" i="1" s="1"/>
  <c r="BO137" i="1"/>
  <c r="BN137" i="1"/>
  <c r="BL137" i="1"/>
  <c r="BI137" i="1"/>
  <c r="BH137" i="1"/>
  <c r="AZ137" i="1"/>
  <c r="AT137" i="1"/>
  <c r="AN137" i="1"/>
  <c r="BA137" i="1" s="1"/>
  <c r="BD137" i="1" s="1"/>
  <c r="AI137" i="1"/>
  <c r="AG137" i="1" s="1"/>
  <c r="AH137" i="1"/>
  <c r="Y137" i="1"/>
  <c r="X137" i="1"/>
  <c r="P137" i="1"/>
  <c r="K137" i="1"/>
  <c r="BO136" i="1"/>
  <c r="BN136" i="1"/>
  <c r="BM136" i="1"/>
  <c r="AV136" i="1" s="1"/>
  <c r="BL136" i="1"/>
  <c r="S136" i="1" s="1"/>
  <c r="BI136" i="1"/>
  <c r="BH136" i="1"/>
  <c r="BE136" i="1"/>
  <c r="BD136" i="1"/>
  <c r="AZ136" i="1"/>
  <c r="AT136" i="1"/>
  <c r="AN136" i="1"/>
  <c r="BA136" i="1" s="1"/>
  <c r="AI136" i="1"/>
  <c r="AG136" i="1" s="1"/>
  <c r="Y136" i="1"/>
  <c r="X136" i="1"/>
  <c r="W136" i="1" s="1"/>
  <c r="P136" i="1"/>
  <c r="I136" i="1"/>
  <c r="H136" i="1"/>
  <c r="BO135" i="1"/>
  <c r="BN135" i="1"/>
  <c r="BL135" i="1"/>
  <c r="BI135" i="1"/>
  <c r="BH135" i="1"/>
  <c r="BG135" i="1"/>
  <c r="BF135" i="1"/>
  <c r="BJ135" i="1" s="1"/>
  <c r="BK135" i="1" s="1"/>
  <c r="AZ135" i="1"/>
  <c r="AT135" i="1"/>
  <c r="AN135" i="1"/>
  <c r="BA135" i="1" s="1"/>
  <c r="BD135" i="1" s="1"/>
  <c r="BE135" i="1" s="1"/>
  <c r="AI135" i="1"/>
  <c r="AG135" i="1" s="1"/>
  <c r="AH135" i="1" s="1"/>
  <c r="Y135" i="1"/>
  <c r="X135" i="1"/>
  <c r="W135" i="1"/>
  <c r="P135" i="1"/>
  <c r="N135" i="1"/>
  <c r="I135" i="1"/>
  <c r="H135" i="1"/>
  <c r="BO134" i="1"/>
  <c r="S134" i="1" s="1"/>
  <c r="BN134" i="1"/>
  <c r="BM134" i="1"/>
  <c r="BL134" i="1"/>
  <c r="BI134" i="1"/>
  <c r="BH134" i="1"/>
  <c r="BE134" i="1"/>
  <c r="AZ134" i="1"/>
  <c r="AV134" i="1"/>
  <c r="AT134" i="1"/>
  <c r="AX134" i="1" s="1"/>
  <c r="AN134" i="1"/>
  <c r="BA134" i="1" s="1"/>
  <c r="BD134" i="1" s="1"/>
  <c r="AI134" i="1"/>
  <c r="AG134" i="1"/>
  <c r="I134" i="1" s="1"/>
  <c r="Y134" i="1"/>
  <c r="X134" i="1"/>
  <c r="W134" i="1"/>
  <c r="P134" i="1"/>
  <c r="N134" i="1"/>
  <c r="K134" i="1"/>
  <c r="J134" i="1"/>
  <c r="AW134" i="1" s="1"/>
  <c r="AY134" i="1" s="1"/>
  <c r="H134" i="1"/>
  <c r="BO133" i="1"/>
  <c r="BN133" i="1"/>
  <c r="BL133" i="1"/>
  <c r="BI133" i="1"/>
  <c r="BH133" i="1"/>
  <c r="BD133" i="1"/>
  <c r="BA133" i="1"/>
  <c r="AZ133" i="1"/>
  <c r="AT133" i="1"/>
  <c r="AN133" i="1"/>
  <c r="AI133" i="1"/>
  <c r="AG133" i="1" s="1"/>
  <c r="I133" i="1" s="1"/>
  <c r="H133" i="1" s="1"/>
  <c r="Y133" i="1"/>
  <c r="X133" i="1"/>
  <c r="W133" i="1" s="1"/>
  <c r="P133" i="1"/>
  <c r="N133" i="1"/>
  <c r="K133" i="1"/>
  <c r="J133" i="1"/>
  <c r="AW133" i="1" s="1"/>
  <c r="BO132" i="1"/>
  <c r="BN132" i="1"/>
  <c r="BM132" i="1"/>
  <c r="AV132" i="1" s="1"/>
  <c r="AX132" i="1" s="1"/>
  <c r="BL132" i="1"/>
  <c r="BI132" i="1"/>
  <c r="BH132" i="1"/>
  <c r="AZ132" i="1"/>
  <c r="AT132" i="1"/>
  <c r="AN132" i="1"/>
  <c r="BA132" i="1" s="1"/>
  <c r="BD132" i="1" s="1"/>
  <c r="AI132" i="1"/>
  <c r="AG132" i="1"/>
  <c r="Y132" i="1"/>
  <c r="X132" i="1"/>
  <c r="W132" i="1" s="1"/>
  <c r="S132" i="1"/>
  <c r="P132" i="1"/>
  <c r="N132" i="1"/>
  <c r="K132" i="1"/>
  <c r="BO131" i="1"/>
  <c r="BN131" i="1"/>
  <c r="BL131" i="1"/>
  <c r="BI131" i="1"/>
  <c r="BH131" i="1"/>
  <c r="BA131" i="1"/>
  <c r="BD131" i="1" s="1"/>
  <c r="AZ131" i="1"/>
  <c r="AT131" i="1"/>
  <c r="AN131" i="1"/>
  <c r="AI131" i="1"/>
  <c r="AG131" i="1"/>
  <c r="N131" i="1" s="1"/>
  <c r="Y131" i="1"/>
  <c r="X131" i="1"/>
  <c r="W131" i="1"/>
  <c r="P131" i="1"/>
  <c r="BO130" i="1"/>
  <c r="S130" i="1" s="1"/>
  <c r="BN130" i="1"/>
  <c r="BL130" i="1"/>
  <c r="BM130" i="1" s="1"/>
  <c r="AV130" i="1" s="1"/>
  <c r="BI130" i="1"/>
  <c r="BH130" i="1"/>
  <c r="BF130" i="1"/>
  <c r="BJ130" i="1" s="1"/>
  <c r="BK130" i="1" s="1"/>
  <c r="BE130" i="1"/>
  <c r="AZ130" i="1"/>
  <c r="AT130" i="1"/>
  <c r="AN130" i="1"/>
  <c r="BA130" i="1" s="1"/>
  <c r="BD130" i="1" s="1"/>
  <c r="BG130" i="1" s="1"/>
  <c r="AI130" i="1"/>
  <c r="AG130" i="1"/>
  <c r="Y130" i="1"/>
  <c r="X130" i="1"/>
  <c r="W130" i="1" s="1"/>
  <c r="P130" i="1"/>
  <c r="BO129" i="1"/>
  <c r="S129" i="1" s="1"/>
  <c r="BN129" i="1"/>
  <c r="BM129" i="1"/>
  <c r="BL129" i="1"/>
  <c r="BI129" i="1"/>
  <c r="BH129" i="1"/>
  <c r="BA129" i="1"/>
  <c r="BD129" i="1" s="1"/>
  <c r="AZ129" i="1"/>
  <c r="AV129" i="1"/>
  <c r="AT129" i="1"/>
  <c r="AX129" i="1" s="1"/>
  <c r="AN129" i="1"/>
  <c r="AI129" i="1"/>
  <c r="AG129" i="1" s="1"/>
  <c r="AH129" i="1"/>
  <c r="Y129" i="1"/>
  <c r="X129" i="1"/>
  <c r="T129" i="1"/>
  <c r="U129" i="1" s="1"/>
  <c r="P129" i="1"/>
  <c r="N129" i="1"/>
  <c r="K129" i="1"/>
  <c r="J129" i="1"/>
  <c r="AW129" i="1" s="1"/>
  <c r="AY129" i="1" s="1"/>
  <c r="I129" i="1"/>
  <c r="H129" i="1"/>
  <c r="AA129" i="1" s="1"/>
  <c r="BO128" i="1"/>
  <c r="BN128" i="1"/>
  <c r="BM128" i="1"/>
  <c r="BL128" i="1"/>
  <c r="BI128" i="1"/>
  <c r="BH128" i="1"/>
  <c r="BA128" i="1"/>
  <c r="BD128" i="1" s="1"/>
  <c r="AZ128" i="1"/>
  <c r="AV128" i="1"/>
  <c r="AX128" i="1" s="1"/>
  <c r="AT128" i="1"/>
  <c r="AN128" i="1"/>
  <c r="AI128" i="1"/>
  <c r="AG128" i="1" s="1"/>
  <c r="AH128" i="1"/>
  <c r="AA128" i="1"/>
  <c r="Y128" i="1"/>
  <c r="X128" i="1"/>
  <c r="W128" i="1" s="1"/>
  <c r="S128" i="1"/>
  <c r="P128" i="1"/>
  <c r="N128" i="1"/>
  <c r="K128" i="1"/>
  <c r="J128" i="1"/>
  <c r="AW128" i="1" s="1"/>
  <c r="I128" i="1"/>
  <c r="H128" i="1"/>
  <c r="T128" i="1" s="1"/>
  <c r="U128" i="1" s="1"/>
  <c r="BO127" i="1"/>
  <c r="BN127" i="1"/>
  <c r="BL127" i="1"/>
  <c r="BI127" i="1"/>
  <c r="BH127" i="1"/>
  <c r="BA127" i="1"/>
  <c r="BD127" i="1" s="1"/>
  <c r="AZ127" i="1"/>
  <c r="AT127" i="1"/>
  <c r="AN127" i="1"/>
  <c r="AI127" i="1"/>
  <c r="AG127" i="1" s="1"/>
  <c r="AH127" i="1"/>
  <c r="Y127" i="1"/>
  <c r="X127" i="1"/>
  <c r="W127" i="1"/>
  <c r="P127" i="1"/>
  <c r="I127" i="1"/>
  <c r="H127" i="1" s="1"/>
  <c r="BO126" i="1"/>
  <c r="BN126" i="1"/>
  <c r="BM126" i="1"/>
  <c r="AV126" i="1" s="1"/>
  <c r="BL126" i="1"/>
  <c r="BI126" i="1"/>
  <c r="BH126" i="1"/>
  <c r="BD126" i="1"/>
  <c r="BG126" i="1" s="1"/>
  <c r="AZ126" i="1"/>
  <c r="AX126" i="1"/>
  <c r="AT126" i="1"/>
  <c r="AN126" i="1"/>
  <c r="BA126" i="1" s="1"/>
  <c r="AI126" i="1"/>
  <c r="AG126" i="1"/>
  <c r="Y126" i="1"/>
  <c r="X126" i="1"/>
  <c r="W126" i="1"/>
  <c r="S126" i="1"/>
  <c r="P126" i="1"/>
  <c r="BO125" i="1"/>
  <c r="BN125" i="1"/>
  <c r="BM125" i="1"/>
  <c r="AV125" i="1" s="1"/>
  <c r="BL125" i="1"/>
  <c r="BI125" i="1"/>
  <c r="BH125" i="1"/>
  <c r="AZ125" i="1"/>
  <c r="AT125" i="1"/>
  <c r="AN125" i="1"/>
  <c r="BA125" i="1" s="1"/>
  <c r="BD125" i="1" s="1"/>
  <c r="AI125" i="1"/>
  <c r="AG125" i="1" s="1"/>
  <c r="N125" i="1" s="1"/>
  <c r="AH125" i="1"/>
  <c r="Y125" i="1"/>
  <c r="X125" i="1"/>
  <c r="W125" i="1" s="1"/>
  <c r="S125" i="1"/>
  <c r="P125" i="1"/>
  <c r="I125" i="1"/>
  <c r="H125" i="1"/>
  <c r="BO124" i="1"/>
  <c r="BN124" i="1"/>
  <c r="BM124" i="1" s="1"/>
  <c r="AV124" i="1" s="1"/>
  <c r="BL124" i="1"/>
  <c r="BI124" i="1"/>
  <c r="BH124" i="1"/>
  <c r="BD124" i="1"/>
  <c r="AZ124" i="1"/>
  <c r="AT124" i="1"/>
  <c r="AN124" i="1"/>
  <c r="BA124" i="1" s="1"/>
  <c r="AI124" i="1"/>
  <c r="AG124" i="1"/>
  <c r="Y124" i="1"/>
  <c r="X124" i="1"/>
  <c r="S124" i="1"/>
  <c r="P124" i="1"/>
  <c r="K124" i="1"/>
  <c r="I124" i="1"/>
  <c r="H124" i="1" s="1"/>
  <c r="BO123" i="1"/>
  <c r="BN123" i="1"/>
  <c r="BL123" i="1"/>
  <c r="BI123" i="1"/>
  <c r="BH123" i="1"/>
  <c r="BD123" i="1"/>
  <c r="BE123" i="1" s="1"/>
  <c r="AZ123" i="1"/>
  <c r="AW123" i="1"/>
  <c r="AT123" i="1"/>
  <c r="AN123" i="1"/>
  <c r="BA123" i="1" s="1"/>
  <c r="AI123" i="1"/>
  <c r="AH123" i="1"/>
  <c r="AG123" i="1"/>
  <c r="K123" i="1" s="1"/>
  <c r="Y123" i="1"/>
  <c r="X123" i="1"/>
  <c r="W123" i="1"/>
  <c r="P123" i="1"/>
  <c r="N123" i="1"/>
  <c r="J123" i="1"/>
  <c r="I123" i="1"/>
  <c r="H123" i="1"/>
  <c r="AA123" i="1" s="1"/>
  <c r="BO122" i="1"/>
  <c r="BN122" i="1"/>
  <c r="BL122" i="1"/>
  <c r="BM122" i="1" s="1"/>
  <c r="AV122" i="1" s="1"/>
  <c r="BI122" i="1"/>
  <c r="BH122" i="1"/>
  <c r="BF122" i="1"/>
  <c r="BJ122" i="1" s="1"/>
  <c r="BK122" i="1" s="1"/>
  <c r="BD122" i="1"/>
  <c r="AZ122" i="1"/>
  <c r="AT122" i="1"/>
  <c r="AX122" i="1" s="1"/>
  <c r="AN122" i="1"/>
  <c r="BA122" i="1" s="1"/>
  <c r="AI122" i="1"/>
  <c r="AH122" i="1"/>
  <c r="AG122" i="1"/>
  <c r="Y122" i="1"/>
  <c r="X122" i="1"/>
  <c r="W122" i="1"/>
  <c r="P122" i="1"/>
  <c r="N122" i="1"/>
  <c r="J122" i="1"/>
  <c r="AW122" i="1" s="1"/>
  <c r="AY122" i="1" s="1"/>
  <c r="BO121" i="1"/>
  <c r="BN121" i="1"/>
  <c r="BM121" i="1"/>
  <c r="BL121" i="1"/>
  <c r="BI121" i="1"/>
  <c r="BH121" i="1"/>
  <c r="BA121" i="1"/>
  <c r="BD121" i="1" s="1"/>
  <c r="AZ121" i="1"/>
  <c r="AV121" i="1"/>
  <c r="AT121" i="1"/>
  <c r="AX121" i="1" s="1"/>
  <c r="AN121" i="1"/>
  <c r="AI121" i="1"/>
  <c r="AG121" i="1" s="1"/>
  <c r="J121" i="1" s="1"/>
  <c r="AW121" i="1" s="1"/>
  <c r="AH121" i="1"/>
  <c r="Y121" i="1"/>
  <c r="X121" i="1"/>
  <c r="P121" i="1"/>
  <c r="N121" i="1"/>
  <c r="K121" i="1"/>
  <c r="I121" i="1"/>
  <c r="H121" i="1"/>
  <c r="BO120" i="1"/>
  <c r="BN120" i="1"/>
  <c r="BM120" i="1"/>
  <c r="BL120" i="1"/>
  <c r="S120" i="1" s="1"/>
  <c r="BI120" i="1"/>
  <c r="BH120" i="1"/>
  <c r="BA120" i="1"/>
  <c r="BD120" i="1" s="1"/>
  <c r="AZ120" i="1"/>
  <c r="AV120" i="1"/>
  <c r="AT120" i="1"/>
  <c r="AX120" i="1" s="1"/>
  <c r="AN120" i="1"/>
  <c r="AI120" i="1"/>
  <c r="AG120" i="1"/>
  <c r="Y120" i="1"/>
  <c r="X120" i="1"/>
  <c r="P120" i="1"/>
  <c r="BO119" i="1"/>
  <c r="BN119" i="1"/>
  <c r="BL119" i="1"/>
  <c r="BI119" i="1"/>
  <c r="BH119" i="1"/>
  <c r="BA119" i="1"/>
  <c r="BD119" i="1" s="1"/>
  <c r="AZ119" i="1"/>
  <c r="AT119" i="1"/>
  <c r="AN119" i="1"/>
  <c r="AI119" i="1"/>
  <c r="AG119" i="1" s="1"/>
  <c r="K119" i="1" s="1"/>
  <c r="AH119" i="1"/>
  <c r="Y119" i="1"/>
  <c r="W119" i="1" s="1"/>
  <c r="X119" i="1"/>
  <c r="P119" i="1"/>
  <c r="N119" i="1"/>
  <c r="J119" i="1"/>
  <c r="AW119" i="1" s="1"/>
  <c r="I119" i="1"/>
  <c r="H119" i="1"/>
  <c r="BO118" i="1"/>
  <c r="BN118" i="1"/>
  <c r="BM118" i="1" s="1"/>
  <c r="AV118" i="1" s="1"/>
  <c r="AX118" i="1" s="1"/>
  <c r="BL118" i="1"/>
  <c r="BI118" i="1"/>
  <c r="BH118" i="1"/>
  <c r="BD118" i="1"/>
  <c r="BF118" i="1" s="1"/>
  <c r="BJ118" i="1" s="1"/>
  <c r="BK118" i="1" s="1"/>
  <c r="AZ118" i="1"/>
  <c r="AT118" i="1"/>
  <c r="AN118" i="1"/>
  <c r="BA118" i="1" s="1"/>
  <c r="AI118" i="1"/>
  <c r="AG118" i="1" s="1"/>
  <c r="Y118" i="1"/>
  <c r="W118" i="1" s="1"/>
  <c r="X118" i="1"/>
  <c r="S118" i="1"/>
  <c r="P118" i="1"/>
  <c r="BO117" i="1"/>
  <c r="BN117" i="1"/>
  <c r="BM117" i="1"/>
  <c r="AV117" i="1" s="1"/>
  <c r="BL117" i="1"/>
  <c r="S117" i="1" s="1"/>
  <c r="BI117" i="1"/>
  <c r="BH117" i="1"/>
  <c r="AZ117" i="1"/>
  <c r="AT117" i="1"/>
  <c r="AN117" i="1"/>
  <c r="BA117" i="1" s="1"/>
  <c r="BD117" i="1" s="1"/>
  <c r="AI117" i="1"/>
  <c r="AH117" i="1"/>
  <c r="AG117" i="1"/>
  <c r="Y117" i="1"/>
  <c r="X117" i="1"/>
  <c r="W117" i="1"/>
  <c r="P117" i="1"/>
  <c r="J117" i="1"/>
  <c r="AW117" i="1" s="1"/>
  <c r="I117" i="1"/>
  <c r="H117" i="1"/>
  <c r="BO116" i="1"/>
  <c r="BN116" i="1"/>
  <c r="BL116" i="1"/>
  <c r="BM116" i="1" s="1"/>
  <c r="AV116" i="1" s="1"/>
  <c r="BJ116" i="1"/>
  <c r="BK116" i="1" s="1"/>
  <c r="BI116" i="1"/>
  <c r="BH116" i="1"/>
  <c r="BG116" i="1"/>
  <c r="BD116" i="1"/>
  <c r="BF116" i="1" s="1"/>
  <c r="BA116" i="1"/>
  <c r="AZ116" i="1"/>
  <c r="AX116" i="1"/>
  <c r="AT116" i="1"/>
  <c r="AN116" i="1"/>
  <c r="AI116" i="1"/>
  <c r="AG116" i="1" s="1"/>
  <c r="N116" i="1" s="1"/>
  <c r="Y116" i="1"/>
  <c r="W116" i="1" s="1"/>
  <c r="X116" i="1"/>
  <c r="S116" i="1"/>
  <c r="P116" i="1"/>
  <c r="K116" i="1"/>
  <c r="I116" i="1"/>
  <c r="H116" i="1" s="1"/>
  <c r="BO115" i="1"/>
  <c r="S115" i="1" s="1"/>
  <c r="BN115" i="1"/>
  <c r="BM115" i="1" s="1"/>
  <c r="AV115" i="1" s="1"/>
  <c r="BL115" i="1"/>
  <c r="BI115" i="1"/>
  <c r="BH115" i="1"/>
  <c r="BG115" i="1"/>
  <c r="BF115" i="1"/>
  <c r="BJ115" i="1" s="1"/>
  <c r="BK115" i="1" s="1"/>
  <c r="BE115" i="1"/>
  <c r="BA115" i="1"/>
  <c r="BD115" i="1" s="1"/>
  <c r="AZ115" i="1"/>
  <c r="AW115" i="1"/>
  <c r="AT115" i="1"/>
  <c r="AX115" i="1" s="1"/>
  <c r="AN115" i="1"/>
  <c r="AI115" i="1"/>
  <c r="AH115" i="1"/>
  <c r="AG115" i="1"/>
  <c r="J115" i="1" s="1"/>
  <c r="Y115" i="1"/>
  <c r="W115" i="1" s="1"/>
  <c r="X115" i="1"/>
  <c r="P115" i="1"/>
  <c r="K115" i="1"/>
  <c r="I115" i="1"/>
  <c r="H115" i="1"/>
  <c r="BO114" i="1"/>
  <c r="S114" i="1" s="1"/>
  <c r="BN114" i="1"/>
  <c r="BL114" i="1"/>
  <c r="BM114" i="1" s="1"/>
  <c r="AV114" i="1" s="1"/>
  <c r="AX114" i="1" s="1"/>
  <c r="BI114" i="1"/>
  <c r="BH114" i="1"/>
  <c r="BD114" i="1"/>
  <c r="BE114" i="1" s="1"/>
  <c r="AZ114" i="1"/>
  <c r="AT114" i="1"/>
  <c r="AN114" i="1"/>
  <c r="BA114" i="1" s="1"/>
  <c r="AI114" i="1"/>
  <c r="AG114" i="1"/>
  <c r="AA114" i="1"/>
  <c r="Y114" i="1"/>
  <c r="W114" i="1" s="1"/>
  <c r="X114" i="1"/>
  <c r="P114" i="1"/>
  <c r="K114" i="1"/>
  <c r="I114" i="1"/>
  <c r="H114" i="1" s="1"/>
  <c r="BO113" i="1"/>
  <c r="S113" i="1" s="1"/>
  <c r="BN113" i="1"/>
  <c r="BM113" i="1" s="1"/>
  <c r="AV113" i="1" s="1"/>
  <c r="BL113" i="1"/>
  <c r="BI113" i="1"/>
  <c r="BH113" i="1"/>
  <c r="BG113" i="1"/>
  <c r="BF113" i="1"/>
  <c r="BJ113" i="1" s="1"/>
  <c r="BK113" i="1" s="1"/>
  <c r="BE113" i="1"/>
  <c r="AZ113" i="1"/>
  <c r="AT113" i="1"/>
  <c r="AX113" i="1" s="1"/>
  <c r="AN113" i="1"/>
  <c r="BA113" i="1" s="1"/>
  <c r="BD113" i="1" s="1"/>
  <c r="AI113" i="1"/>
  <c r="AG113" i="1" s="1"/>
  <c r="Y113" i="1"/>
  <c r="X113" i="1"/>
  <c r="W113" i="1"/>
  <c r="P113" i="1"/>
  <c r="BO112" i="1"/>
  <c r="BN112" i="1"/>
  <c r="BL112" i="1"/>
  <c r="BI112" i="1"/>
  <c r="BH112" i="1"/>
  <c r="BE112" i="1"/>
  <c r="BD112" i="1"/>
  <c r="BA112" i="1"/>
  <c r="AZ112" i="1"/>
  <c r="AT112" i="1"/>
  <c r="AN112" i="1"/>
  <c r="AI112" i="1"/>
  <c r="AG112" i="1" s="1"/>
  <c r="I112" i="1" s="1"/>
  <c r="H112" i="1" s="1"/>
  <c r="AH112" i="1"/>
  <c r="Y112" i="1"/>
  <c r="X112" i="1"/>
  <c r="W112" i="1" s="1"/>
  <c r="P112" i="1"/>
  <c r="N112" i="1"/>
  <c r="K112" i="1"/>
  <c r="J112" i="1"/>
  <c r="AW112" i="1" s="1"/>
  <c r="BO111" i="1"/>
  <c r="BN111" i="1"/>
  <c r="BM111" i="1" s="1"/>
  <c r="AV111" i="1" s="1"/>
  <c r="BL111" i="1"/>
  <c r="BJ111" i="1"/>
  <c r="BK111" i="1" s="1"/>
  <c r="BI111" i="1"/>
  <c r="BH111" i="1"/>
  <c r="BG111" i="1"/>
  <c r="BF111" i="1"/>
  <c r="BE111" i="1"/>
  <c r="BA111" i="1"/>
  <c r="BD111" i="1" s="1"/>
  <c r="AZ111" i="1"/>
  <c r="AX111" i="1"/>
  <c r="AT111" i="1"/>
  <c r="AN111" i="1"/>
  <c r="AI111" i="1"/>
  <c r="AH111" i="1"/>
  <c r="AG111" i="1"/>
  <c r="J111" i="1" s="1"/>
  <c r="AW111" i="1" s="1"/>
  <c r="AY111" i="1" s="1"/>
  <c r="AC111" i="1"/>
  <c r="Y111" i="1"/>
  <c r="X111" i="1"/>
  <c r="W111" i="1"/>
  <c r="S111" i="1"/>
  <c r="P111" i="1"/>
  <c r="K111" i="1"/>
  <c r="I111" i="1"/>
  <c r="H111" i="1" s="1"/>
  <c r="T111" i="1" s="1"/>
  <c r="U111" i="1" s="1"/>
  <c r="V111" i="1" s="1"/>
  <c r="Z111" i="1" s="1"/>
  <c r="BO110" i="1"/>
  <c r="BN110" i="1"/>
  <c r="BM110" i="1"/>
  <c r="AV110" i="1" s="1"/>
  <c r="BL110" i="1"/>
  <c r="BI110" i="1"/>
  <c r="BH110" i="1"/>
  <c r="BA110" i="1"/>
  <c r="BD110" i="1" s="1"/>
  <c r="AZ110" i="1"/>
  <c r="AX110" i="1"/>
  <c r="AT110" i="1"/>
  <c r="AN110" i="1"/>
  <c r="AI110" i="1"/>
  <c r="AG110" i="1" s="1"/>
  <c r="Y110" i="1"/>
  <c r="X110" i="1"/>
  <c r="W110" i="1"/>
  <c r="S110" i="1"/>
  <c r="P110" i="1"/>
  <c r="BO109" i="1"/>
  <c r="BN109" i="1"/>
  <c r="BL109" i="1"/>
  <c r="BI109" i="1"/>
  <c r="BH109" i="1"/>
  <c r="BD109" i="1"/>
  <c r="BA109" i="1"/>
  <c r="AZ109" i="1"/>
  <c r="AT109" i="1"/>
  <c r="AN109" i="1"/>
  <c r="AI109" i="1"/>
  <c r="AH109" i="1"/>
  <c r="AG109" i="1"/>
  <c r="Y109" i="1"/>
  <c r="X109" i="1"/>
  <c r="W109" i="1" s="1"/>
  <c r="P109" i="1"/>
  <c r="BO108" i="1"/>
  <c r="S108" i="1" s="1"/>
  <c r="BN108" i="1"/>
  <c r="BL108" i="1"/>
  <c r="BM108" i="1" s="1"/>
  <c r="AV108" i="1" s="1"/>
  <c r="BI108" i="1"/>
  <c r="BH108" i="1"/>
  <c r="AZ108" i="1"/>
  <c r="AT108" i="1"/>
  <c r="AX108" i="1" s="1"/>
  <c r="AN108" i="1"/>
  <c r="BA108" i="1" s="1"/>
  <c r="BD108" i="1" s="1"/>
  <c r="AI108" i="1"/>
  <c r="AG108" i="1" s="1"/>
  <c r="Y108" i="1"/>
  <c r="X108" i="1"/>
  <c r="W108" i="1" s="1"/>
  <c r="P108" i="1"/>
  <c r="N108" i="1"/>
  <c r="K108" i="1"/>
  <c r="BO107" i="1"/>
  <c r="BN107" i="1"/>
  <c r="BM107" i="1" s="1"/>
  <c r="AV107" i="1" s="1"/>
  <c r="BL107" i="1"/>
  <c r="BK107" i="1"/>
  <c r="BI107" i="1"/>
  <c r="BH107" i="1"/>
  <c r="BG107" i="1"/>
  <c r="BF107" i="1"/>
  <c r="BJ107" i="1" s="1"/>
  <c r="BE107" i="1"/>
  <c r="BA107" i="1"/>
  <c r="BD107" i="1" s="1"/>
  <c r="AZ107" i="1"/>
  <c r="AW107" i="1"/>
  <c r="AY107" i="1" s="1"/>
  <c r="AT107" i="1"/>
  <c r="AN107" i="1"/>
  <c r="AI107" i="1"/>
  <c r="AH107" i="1"/>
  <c r="AG107" i="1"/>
  <c r="J107" i="1" s="1"/>
  <c r="AA107" i="1"/>
  <c r="Y107" i="1"/>
  <c r="X107" i="1"/>
  <c r="W107" i="1"/>
  <c r="S107" i="1"/>
  <c r="P107" i="1"/>
  <c r="N107" i="1"/>
  <c r="K107" i="1"/>
  <c r="I107" i="1"/>
  <c r="H107" i="1"/>
  <c r="BO106" i="1"/>
  <c r="BN106" i="1"/>
  <c r="BL106" i="1"/>
  <c r="BI106" i="1"/>
  <c r="BH106" i="1"/>
  <c r="BD106" i="1"/>
  <c r="BE106" i="1" s="1"/>
  <c r="BA106" i="1"/>
  <c r="AZ106" i="1"/>
  <c r="AT106" i="1"/>
  <c r="AN106" i="1"/>
  <c r="AI106" i="1"/>
  <c r="AG106" i="1" s="1"/>
  <c r="Y106" i="1"/>
  <c r="X106" i="1"/>
  <c r="W106" i="1"/>
  <c r="P106" i="1"/>
  <c r="BO105" i="1"/>
  <c r="BN105" i="1"/>
  <c r="BM105" i="1"/>
  <c r="AV105" i="1" s="1"/>
  <c r="BL105" i="1"/>
  <c r="BI105" i="1"/>
  <c r="BH105" i="1"/>
  <c r="AZ105" i="1"/>
  <c r="AT105" i="1"/>
  <c r="AN105" i="1"/>
  <c r="BA105" i="1" s="1"/>
  <c r="BD105" i="1" s="1"/>
  <c r="AI105" i="1"/>
  <c r="AG105" i="1"/>
  <c r="Y105" i="1"/>
  <c r="W105" i="1" s="1"/>
  <c r="X105" i="1"/>
  <c r="S105" i="1"/>
  <c r="P105" i="1"/>
  <c r="BO104" i="1"/>
  <c r="BN104" i="1"/>
  <c r="BM104" i="1"/>
  <c r="AV104" i="1" s="1"/>
  <c r="BL104" i="1"/>
  <c r="S104" i="1" s="1"/>
  <c r="BI104" i="1"/>
  <c r="BH104" i="1"/>
  <c r="BA104" i="1"/>
  <c r="BD104" i="1" s="1"/>
  <c r="AZ104" i="1"/>
  <c r="AY104" i="1"/>
  <c r="AX104" i="1"/>
  <c r="AT104" i="1"/>
  <c r="AN104" i="1"/>
  <c r="AI104" i="1"/>
  <c r="AG104" i="1" s="1"/>
  <c r="AH104" i="1"/>
  <c r="AA104" i="1"/>
  <c r="Y104" i="1"/>
  <c r="X104" i="1"/>
  <c r="W104" i="1" s="1"/>
  <c r="P104" i="1"/>
  <c r="N104" i="1"/>
  <c r="K104" i="1"/>
  <c r="J104" i="1"/>
  <c r="AW104" i="1" s="1"/>
  <c r="I104" i="1"/>
  <c r="H104" i="1"/>
  <c r="BO103" i="1"/>
  <c r="BN103" i="1"/>
  <c r="BM103" i="1" s="1"/>
  <c r="AV103" i="1" s="1"/>
  <c r="AX103" i="1" s="1"/>
  <c r="BL103" i="1"/>
  <c r="BJ103" i="1"/>
  <c r="BK103" i="1" s="1"/>
  <c r="BI103" i="1"/>
  <c r="BH103" i="1"/>
  <c r="BG103" i="1"/>
  <c r="BF103" i="1"/>
  <c r="BE103" i="1"/>
  <c r="BA103" i="1"/>
  <c r="BD103" i="1" s="1"/>
  <c r="AZ103" i="1"/>
  <c r="AT103" i="1"/>
  <c r="AN103" i="1"/>
  <c r="AI103" i="1"/>
  <c r="AG103" i="1"/>
  <c r="Y103" i="1"/>
  <c r="X103" i="1"/>
  <c r="W103" i="1"/>
  <c r="S103" i="1"/>
  <c r="P103" i="1"/>
  <c r="K103" i="1"/>
  <c r="I103" i="1"/>
  <c r="H103" i="1" s="1"/>
  <c r="BO102" i="1"/>
  <c r="S102" i="1" s="1"/>
  <c r="BN102" i="1"/>
  <c r="BM102" i="1"/>
  <c r="BL102" i="1"/>
  <c r="BI102" i="1"/>
  <c r="BH102" i="1"/>
  <c r="BA102" i="1"/>
  <c r="BD102" i="1" s="1"/>
  <c r="AZ102" i="1"/>
  <c r="AV102" i="1"/>
  <c r="AX102" i="1" s="1"/>
  <c r="AT102" i="1"/>
  <c r="AN102" i="1"/>
  <c r="AI102" i="1"/>
  <c r="AG102" i="1" s="1"/>
  <c r="Y102" i="1"/>
  <c r="W102" i="1" s="1"/>
  <c r="X102" i="1"/>
  <c r="P102" i="1"/>
  <c r="K102" i="1"/>
  <c r="BO101" i="1"/>
  <c r="BN101" i="1"/>
  <c r="BL101" i="1"/>
  <c r="BI101" i="1"/>
  <c r="BH101" i="1"/>
  <c r="BG101" i="1"/>
  <c r="BF101" i="1"/>
  <c r="BJ101" i="1" s="1"/>
  <c r="BK101" i="1" s="1"/>
  <c r="AZ101" i="1"/>
  <c r="AW101" i="1"/>
  <c r="AT101" i="1"/>
  <c r="AN101" i="1"/>
  <c r="BA101" i="1" s="1"/>
  <c r="BD101" i="1" s="1"/>
  <c r="BE101" i="1" s="1"/>
  <c r="AI101" i="1"/>
  <c r="AH101" i="1"/>
  <c r="AG101" i="1"/>
  <c r="AA101" i="1"/>
  <c r="Y101" i="1"/>
  <c r="X101" i="1"/>
  <c r="P101" i="1"/>
  <c r="J101" i="1"/>
  <c r="I101" i="1"/>
  <c r="H101" i="1"/>
  <c r="BO100" i="1"/>
  <c r="BN100" i="1"/>
  <c r="BM100" i="1"/>
  <c r="AV100" i="1" s="1"/>
  <c r="BL100" i="1"/>
  <c r="BI100" i="1"/>
  <c r="BH100" i="1"/>
  <c r="AZ100" i="1"/>
  <c r="AT100" i="1"/>
  <c r="AN100" i="1"/>
  <c r="BA100" i="1" s="1"/>
  <c r="BD100" i="1" s="1"/>
  <c r="AI100" i="1"/>
  <c r="AG100" i="1" s="1"/>
  <c r="AH100" i="1"/>
  <c r="Y100" i="1"/>
  <c r="W100" i="1" s="1"/>
  <c r="X100" i="1"/>
  <c r="S100" i="1"/>
  <c r="P100" i="1"/>
  <c r="N100" i="1"/>
  <c r="K100" i="1"/>
  <c r="J100" i="1"/>
  <c r="AW100" i="1" s="1"/>
  <c r="AY100" i="1" s="1"/>
  <c r="I100" i="1"/>
  <c r="H100" i="1" s="1"/>
  <c r="BO99" i="1"/>
  <c r="BN99" i="1"/>
  <c r="BM99" i="1"/>
  <c r="AV99" i="1" s="1"/>
  <c r="BL99" i="1"/>
  <c r="BJ99" i="1"/>
  <c r="BK99" i="1" s="1"/>
  <c r="BI99" i="1"/>
  <c r="BH99" i="1"/>
  <c r="BG99" i="1"/>
  <c r="BF99" i="1"/>
  <c r="BE99" i="1"/>
  <c r="BA99" i="1"/>
  <c r="BD99" i="1" s="1"/>
  <c r="AZ99" i="1"/>
  <c r="AX99" i="1"/>
  <c r="AT99" i="1"/>
  <c r="AN99" i="1"/>
  <c r="AI99" i="1"/>
  <c r="AG99" i="1"/>
  <c r="N99" i="1" s="1"/>
  <c r="Y99" i="1"/>
  <c r="W99" i="1" s="1"/>
  <c r="X99" i="1"/>
  <c r="S99" i="1"/>
  <c r="P99" i="1"/>
  <c r="K99" i="1"/>
  <c r="BO98" i="1"/>
  <c r="BN98" i="1"/>
  <c r="BL98" i="1"/>
  <c r="S98" i="1" s="1"/>
  <c r="BI98" i="1"/>
  <c r="BH98" i="1"/>
  <c r="AZ98" i="1"/>
  <c r="AT98" i="1"/>
  <c r="AN98" i="1"/>
  <c r="BA98" i="1" s="1"/>
  <c r="BD98" i="1" s="1"/>
  <c r="AI98" i="1"/>
  <c r="AG98" i="1" s="1"/>
  <c r="Y98" i="1"/>
  <c r="X98" i="1"/>
  <c r="W98" i="1"/>
  <c r="P98" i="1"/>
  <c r="BO97" i="1"/>
  <c r="BN97" i="1"/>
  <c r="BL97" i="1"/>
  <c r="BI97" i="1"/>
  <c r="BH97" i="1"/>
  <c r="BA97" i="1"/>
  <c r="BD97" i="1" s="1"/>
  <c r="AZ97" i="1"/>
  <c r="AT97" i="1"/>
  <c r="AN97" i="1"/>
  <c r="AI97" i="1"/>
  <c r="AG97" i="1"/>
  <c r="Y97" i="1"/>
  <c r="W97" i="1" s="1"/>
  <c r="X97" i="1"/>
  <c r="P97" i="1"/>
  <c r="BO96" i="1"/>
  <c r="BN96" i="1"/>
  <c r="BL96" i="1"/>
  <c r="BI96" i="1"/>
  <c r="BH96" i="1"/>
  <c r="AZ96" i="1"/>
  <c r="AT96" i="1"/>
  <c r="AN96" i="1"/>
  <c r="BA96" i="1" s="1"/>
  <c r="BD96" i="1" s="1"/>
  <c r="AI96" i="1"/>
  <c r="AG96" i="1" s="1"/>
  <c r="Y96" i="1"/>
  <c r="X96" i="1"/>
  <c r="W96" i="1" s="1"/>
  <c r="P96" i="1"/>
  <c r="BO95" i="1"/>
  <c r="S95" i="1" s="1"/>
  <c r="BN95" i="1"/>
  <c r="BM95" i="1" s="1"/>
  <c r="AV95" i="1" s="1"/>
  <c r="BL95" i="1"/>
  <c r="BI95" i="1"/>
  <c r="BH95" i="1"/>
  <c r="BG95" i="1"/>
  <c r="BF95" i="1"/>
  <c r="BJ95" i="1" s="1"/>
  <c r="BK95" i="1" s="1"/>
  <c r="BE95" i="1"/>
  <c r="BA95" i="1"/>
  <c r="BD95" i="1" s="1"/>
  <c r="AZ95" i="1"/>
  <c r="AW95" i="1"/>
  <c r="AT95" i="1"/>
  <c r="AN95" i="1"/>
  <c r="AI95" i="1"/>
  <c r="AH95" i="1"/>
  <c r="AG95" i="1"/>
  <c r="J95" i="1" s="1"/>
  <c r="Y95" i="1"/>
  <c r="W95" i="1" s="1"/>
  <c r="X95" i="1"/>
  <c r="T95" i="1"/>
  <c r="U95" i="1" s="1"/>
  <c r="P95" i="1"/>
  <c r="N95" i="1"/>
  <c r="K95" i="1"/>
  <c r="I95" i="1"/>
  <c r="H95" i="1"/>
  <c r="BO94" i="1"/>
  <c r="BN94" i="1"/>
  <c r="BM94" i="1"/>
  <c r="BL94" i="1"/>
  <c r="BI94" i="1"/>
  <c r="BH94" i="1"/>
  <c r="BG94" i="1"/>
  <c r="AZ94" i="1"/>
  <c r="AV94" i="1"/>
  <c r="AX94" i="1" s="1"/>
  <c r="AT94" i="1"/>
  <c r="AN94" i="1"/>
  <c r="BA94" i="1" s="1"/>
  <c r="BD94" i="1" s="1"/>
  <c r="AI94" i="1"/>
  <c r="AG94" i="1"/>
  <c r="K94" i="1" s="1"/>
  <c r="Y94" i="1"/>
  <c r="X94" i="1"/>
  <c r="W94" i="1"/>
  <c r="S94" i="1"/>
  <c r="P94" i="1"/>
  <c r="N94" i="1"/>
  <c r="BO93" i="1"/>
  <c r="BN93" i="1"/>
  <c r="BM93" i="1"/>
  <c r="AV93" i="1" s="1"/>
  <c r="BL93" i="1"/>
  <c r="S93" i="1" s="1"/>
  <c r="BI93" i="1"/>
  <c r="BH93" i="1"/>
  <c r="BE93" i="1"/>
  <c r="BA93" i="1"/>
  <c r="BD93" i="1" s="1"/>
  <c r="AZ93" i="1"/>
  <c r="AT93" i="1"/>
  <c r="AN93" i="1"/>
  <c r="AI93" i="1"/>
  <c r="AG93" i="1"/>
  <c r="Y93" i="1"/>
  <c r="X93" i="1"/>
  <c r="P93" i="1"/>
  <c r="BO92" i="1"/>
  <c r="BN92" i="1"/>
  <c r="BL92" i="1"/>
  <c r="BI92" i="1"/>
  <c r="BH92" i="1"/>
  <c r="BG92" i="1"/>
  <c r="AZ92" i="1"/>
  <c r="AW92" i="1"/>
  <c r="AT92" i="1"/>
  <c r="AN92" i="1"/>
  <c r="BA92" i="1" s="1"/>
  <c r="BD92" i="1" s="1"/>
  <c r="AI92" i="1"/>
  <c r="AG92" i="1" s="1"/>
  <c r="J92" i="1" s="1"/>
  <c r="AH92" i="1"/>
  <c r="Y92" i="1"/>
  <c r="X92" i="1"/>
  <c r="W92" i="1" s="1"/>
  <c r="P92" i="1"/>
  <c r="N92" i="1"/>
  <c r="K92" i="1"/>
  <c r="I92" i="1"/>
  <c r="H92" i="1" s="1"/>
  <c r="BO91" i="1"/>
  <c r="BN91" i="1"/>
  <c r="BM91" i="1"/>
  <c r="BL91" i="1"/>
  <c r="BK91" i="1"/>
  <c r="BI91" i="1"/>
  <c r="BH91" i="1"/>
  <c r="BG91" i="1"/>
  <c r="BF91" i="1"/>
  <c r="BJ91" i="1" s="1"/>
  <c r="BE91" i="1"/>
  <c r="BA91" i="1"/>
  <c r="BD91" i="1" s="1"/>
  <c r="AZ91" i="1"/>
  <c r="AW91" i="1"/>
  <c r="AV91" i="1"/>
  <c r="AX91" i="1" s="1"/>
  <c r="AT91" i="1"/>
  <c r="AN91" i="1"/>
  <c r="AI91" i="1"/>
  <c r="AH91" i="1"/>
  <c r="AG91" i="1"/>
  <c r="J91" i="1" s="1"/>
  <c r="Y91" i="1"/>
  <c r="X91" i="1"/>
  <c r="W91" i="1"/>
  <c r="S91" i="1"/>
  <c r="P91" i="1"/>
  <c r="N91" i="1"/>
  <c r="K91" i="1"/>
  <c r="I91" i="1"/>
  <c r="H91" i="1" s="1"/>
  <c r="BO90" i="1"/>
  <c r="S90" i="1" s="1"/>
  <c r="BN90" i="1"/>
  <c r="BM90" i="1"/>
  <c r="BL90" i="1"/>
  <c r="BI90" i="1"/>
  <c r="BH90" i="1"/>
  <c r="BD90" i="1"/>
  <c r="BE90" i="1" s="1"/>
  <c r="AZ90" i="1"/>
  <c r="AV90" i="1"/>
  <c r="AX90" i="1" s="1"/>
  <c r="AT90" i="1"/>
  <c r="AN90" i="1"/>
  <c r="BA90" i="1" s="1"/>
  <c r="AI90" i="1"/>
  <c r="AG90" i="1"/>
  <c r="Y90" i="1"/>
  <c r="X90" i="1"/>
  <c r="W90" i="1"/>
  <c r="P90" i="1"/>
  <c r="N90" i="1"/>
  <c r="K90" i="1"/>
  <c r="I90" i="1"/>
  <c r="H90" i="1" s="1"/>
  <c r="BO89" i="1"/>
  <c r="BN89" i="1"/>
  <c r="BM89" i="1"/>
  <c r="AV89" i="1" s="1"/>
  <c r="BL89" i="1"/>
  <c r="BI89" i="1"/>
  <c r="BH89" i="1"/>
  <c r="BD89" i="1"/>
  <c r="AZ89" i="1"/>
  <c r="AT89" i="1"/>
  <c r="AN89" i="1"/>
  <c r="BA89" i="1" s="1"/>
  <c r="AI89" i="1"/>
  <c r="AG89" i="1"/>
  <c r="Y89" i="1"/>
  <c r="X89" i="1"/>
  <c r="W89" i="1"/>
  <c r="S89" i="1"/>
  <c r="P89" i="1"/>
  <c r="J89" i="1"/>
  <c r="AW89" i="1" s="1"/>
  <c r="AY89" i="1" s="1"/>
  <c r="BO88" i="1"/>
  <c r="BN88" i="1"/>
  <c r="BM88" i="1"/>
  <c r="AV88" i="1" s="1"/>
  <c r="BL88" i="1"/>
  <c r="BI88" i="1"/>
  <c r="BH88" i="1"/>
  <c r="BG88" i="1"/>
  <c r="AZ88" i="1"/>
  <c r="AT88" i="1"/>
  <c r="AN88" i="1"/>
  <c r="BA88" i="1" s="1"/>
  <c r="BD88" i="1" s="1"/>
  <c r="AI88" i="1"/>
  <c r="AG88" i="1" s="1"/>
  <c r="AH88" i="1"/>
  <c r="Y88" i="1"/>
  <c r="X88" i="1"/>
  <c r="W88" i="1"/>
  <c r="P88" i="1"/>
  <c r="BO87" i="1"/>
  <c r="S87" i="1" s="1"/>
  <c r="BN87" i="1"/>
  <c r="BM87" i="1" s="1"/>
  <c r="BL87" i="1"/>
  <c r="BI87" i="1"/>
  <c r="BH87" i="1"/>
  <c r="BG87" i="1"/>
  <c r="BF87" i="1"/>
  <c r="BJ87" i="1" s="1"/>
  <c r="BK87" i="1" s="1"/>
  <c r="BE87" i="1"/>
  <c r="BA87" i="1"/>
  <c r="BD87" i="1" s="1"/>
  <c r="AZ87" i="1"/>
  <c r="AW87" i="1"/>
  <c r="AV87" i="1"/>
  <c r="AT87" i="1"/>
  <c r="AX87" i="1" s="1"/>
  <c r="AN87" i="1"/>
  <c r="AI87" i="1"/>
  <c r="AH87" i="1"/>
  <c r="AG87" i="1"/>
  <c r="J87" i="1" s="1"/>
  <c r="Y87" i="1"/>
  <c r="W87" i="1" s="1"/>
  <c r="X87" i="1"/>
  <c r="P87" i="1"/>
  <c r="N87" i="1"/>
  <c r="K87" i="1"/>
  <c r="I87" i="1"/>
  <c r="H87" i="1" s="1"/>
  <c r="BO86" i="1"/>
  <c r="S86" i="1" s="1"/>
  <c r="BN86" i="1"/>
  <c r="BM86" i="1"/>
  <c r="AV86" i="1" s="1"/>
  <c r="BL86" i="1"/>
  <c r="BI86" i="1"/>
  <c r="BH86" i="1"/>
  <c r="BF86" i="1"/>
  <c r="BJ86" i="1" s="1"/>
  <c r="BK86" i="1" s="1"/>
  <c r="AZ86" i="1"/>
  <c r="AX86" i="1"/>
  <c r="AT86" i="1"/>
  <c r="AN86" i="1"/>
  <c r="BA86" i="1" s="1"/>
  <c r="BD86" i="1" s="1"/>
  <c r="AI86" i="1"/>
  <c r="AG86" i="1"/>
  <c r="Y86" i="1"/>
  <c r="X86" i="1"/>
  <c r="W86" i="1"/>
  <c r="P86" i="1"/>
  <c r="BO85" i="1"/>
  <c r="BN85" i="1"/>
  <c r="BL85" i="1"/>
  <c r="S85" i="1" s="1"/>
  <c r="BI85" i="1"/>
  <c r="BH85" i="1"/>
  <c r="BA85" i="1"/>
  <c r="BD85" i="1" s="1"/>
  <c r="AZ85" i="1"/>
  <c r="AT85" i="1"/>
  <c r="AN85" i="1"/>
  <c r="AI85" i="1"/>
  <c r="AG85" i="1"/>
  <c r="Y85" i="1"/>
  <c r="X85" i="1"/>
  <c r="W85" i="1" s="1"/>
  <c r="P85" i="1"/>
  <c r="BO84" i="1"/>
  <c r="BN84" i="1"/>
  <c r="BM84" i="1"/>
  <c r="AV84" i="1" s="1"/>
  <c r="BL84" i="1"/>
  <c r="S84" i="1" s="1"/>
  <c r="BI84" i="1"/>
  <c r="BH84" i="1"/>
  <c r="BA84" i="1"/>
  <c r="BD84" i="1" s="1"/>
  <c r="AZ84" i="1"/>
  <c r="AY84" i="1"/>
  <c r="AW84" i="1"/>
  <c r="AT84" i="1"/>
  <c r="AN84" i="1"/>
  <c r="AI84" i="1"/>
  <c r="AG84" i="1" s="1"/>
  <c r="J84" i="1" s="1"/>
  <c r="AH84" i="1"/>
  <c r="Y84" i="1"/>
  <c r="W84" i="1" s="1"/>
  <c r="X84" i="1"/>
  <c r="P84" i="1"/>
  <c r="N84" i="1"/>
  <c r="I84" i="1"/>
  <c r="H84" i="1" s="1"/>
  <c r="AA84" i="1" s="1"/>
  <c r="BO83" i="1"/>
  <c r="S83" i="1" s="1"/>
  <c r="BN83" i="1"/>
  <c r="BM83" i="1" s="1"/>
  <c r="AV83" i="1" s="1"/>
  <c r="BL83" i="1"/>
  <c r="BK83" i="1"/>
  <c r="BI83" i="1"/>
  <c r="BH83" i="1"/>
  <c r="BG83" i="1"/>
  <c r="BF83" i="1"/>
  <c r="BJ83" i="1" s="1"/>
  <c r="BE83" i="1"/>
  <c r="BA83" i="1"/>
  <c r="BD83" i="1" s="1"/>
  <c r="AZ83" i="1"/>
  <c r="AT83" i="1"/>
  <c r="AN83" i="1"/>
  <c r="AI83" i="1"/>
  <c r="AG83" i="1"/>
  <c r="Y83" i="1"/>
  <c r="X83" i="1"/>
  <c r="W83" i="1"/>
  <c r="P83" i="1"/>
  <c r="N83" i="1"/>
  <c r="BO82" i="1"/>
  <c r="BN82" i="1"/>
  <c r="BL82" i="1"/>
  <c r="BI82" i="1"/>
  <c r="BH82" i="1"/>
  <c r="BA82" i="1"/>
  <c r="BD82" i="1" s="1"/>
  <c r="AZ82" i="1"/>
  <c r="AT82" i="1"/>
  <c r="AN82" i="1"/>
  <c r="AI82" i="1"/>
  <c r="AG82" i="1"/>
  <c r="Y82" i="1"/>
  <c r="W82" i="1" s="1"/>
  <c r="X82" i="1"/>
  <c r="P82" i="1"/>
  <c r="N82" i="1"/>
  <c r="BO81" i="1"/>
  <c r="BN81" i="1"/>
  <c r="BM81" i="1"/>
  <c r="AV81" i="1" s="1"/>
  <c r="BL81" i="1"/>
  <c r="S81" i="1" s="1"/>
  <c r="BI81" i="1"/>
  <c r="BH81" i="1"/>
  <c r="AZ81" i="1"/>
  <c r="AT81" i="1"/>
  <c r="AN81" i="1"/>
  <c r="BA81" i="1" s="1"/>
  <c r="BD81" i="1" s="1"/>
  <c r="AI81" i="1"/>
  <c r="AH81" i="1"/>
  <c r="AG81" i="1"/>
  <c r="Y81" i="1"/>
  <c r="X81" i="1"/>
  <c r="W81" i="1"/>
  <c r="P81" i="1"/>
  <c r="K81" i="1"/>
  <c r="BO80" i="1"/>
  <c r="BN80" i="1"/>
  <c r="BL80" i="1"/>
  <c r="BI80" i="1"/>
  <c r="BH80" i="1"/>
  <c r="AZ80" i="1"/>
  <c r="AT80" i="1"/>
  <c r="AN80" i="1"/>
  <c r="BA80" i="1" s="1"/>
  <c r="BD80" i="1" s="1"/>
  <c r="AI80" i="1"/>
  <c r="AG80" i="1"/>
  <c r="Y80" i="1"/>
  <c r="X80" i="1"/>
  <c r="W80" i="1" s="1"/>
  <c r="P80" i="1"/>
  <c r="N80" i="1"/>
  <c r="BO79" i="1"/>
  <c r="S79" i="1" s="1"/>
  <c r="BN79" i="1"/>
  <c r="BM79" i="1" s="1"/>
  <c r="AV79" i="1" s="1"/>
  <c r="BL79" i="1"/>
  <c r="BI79" i="1"/>
  <c r="BH79" i="1"/>
  <c r="BA79" i="1"/>
  <c r="BD79" i="1" s="1"/>
  <c r="BG79" i="1" s="1"/>
  <c r="AZ79" i="1"/>
  <c r="AT79" i="1"/>
  <c r="AN79" i="1"/>
  <c r="AI79" i="1"/>
  <c r="AG79" i="1" s="1"/>
  <c r="Y79" i="1"/>
  <c r="X79" i="1"/>
  <c r="W79" i="1" s="1"/>
  <c r="P79" i="1"/>
  <c r="K79" i="1"/>
  <c r="I79" i="1"/>
  <c r="H79" i="1"/>
  <c r="BO78" i="1"/>
  <c r="S78" i="1" s="1"/>
  <c r="BN78" i="1"/>
  <c r="BL78" i="1"/>
  <c r="BM78" i="1" s="1"/>
  <c r="BI78" i="1"/>
  <c r="BH78" i="1"/>
  <c r="BA78" i="1"/>
  <c r="BD78" i="1" s="1"/>
  <c r="AZ78" i="1"/>
  <c r="AV78" i="1"/>
  <c r="AT78" i="1"/>
  <c r="AX78" i="1" s="1"/>
  <c r="AN78" i="1"/>
  <c r="AI78" i="1"/>
  <c r="AG78" i="1" s="1"/>
  <c r="Y78" i="1"/>
  <c r="X78" i="1"/>
  <c r="W78" i="1"/>
  <c r="P78" i="1"/>
  <c r="BO77" i="1"/>
  <c r="BN77" i="1"/>
  <c r="BL77" i="1"/>
  <c r="S77" i="1" s="1"/>
  <c r="BI77" i="1"/>
  <c r="BH77" i="1"/>
  <c r="BA77" i="1"/>
  <c r="BD77" i="1" s="1"/>
  <c r="AZ77" i="1"/>
  <c r="AT77" i="1"/>
  <c r="AN77" i="1"/>
  <c r="AI77" i="1"/>
  <c r="AH77" i="1"/>
  <c r="AG77" i="1"/>
  <c r="Y77" i="1"/>
  <c r="X77" i="1"/>
  <c r="W77" i="1" s="1"/>
  <c r="P77" i="1"/>
  <c r="K77" i="1"/>
  <c r="BO76" i="1"/>
  <c r="BN76" i="1"/>
  <c r="BL76" i="1"/>
  <c r="S76" i="1" s="1"/>
  <c r="BI76" i="1"/>
  <c r="BH76" i="1"/>
  <c r="BG76" i="1"/>
  <c r="AZ76" i="1"/>
  <c r="AT76" i="1"/>
  <c r="AN76" i="1"/>
  <c r="BA76" i="1" s="1"/>
  <c r="BD76" i="1" s="1"/>
  <c r="AI76" i="1"/>
  <c r="AG76" i="1" s="1"/>
  <c r="AH76" i="1"/>
  <c r="Y76" i="1"/>
  <c r="X76" i="1"/>
  <c r="W76" i="1" s="1"/>
  <c r="P76" i="1"/>
  <c r="BO75" i="1"/>
  <c r="S75" i="1" s="1"/>
  <c r="BN75" i="1"/>
  <c r="BM75" i="1"/>
  <c r="AV75" i="1" s="1"/>
  <c r="BL75" i="1"/>
  <c r="BI75" i="1"/>
  <c r="BH75" i="1"/>
  <c r="BF75" i="1"/>
  <c r="BJ75" i="1" s="1"/>
  <c r="BK75" i="1" s="1"/>
  <c r="BA75" i="1"/>
  <c r="BD75" i="1" s="1"/>
  <c r="BG75" i="1" s="1"/>
  <c r="AZ75" i="1"/>
  <c r="AT75" i="1"/>
  <c r="AN75" i="1"/>
  <c r="AI75" i="1"/>
  <c r="AG75" i="1" s="1"/>
  <c r="K75" i="1" s="1"/>
  <c r="Y75" i="1"/>
  <c r="X75" i="1"/>
  <c r="P75" i="1"/>
  <c r="I75" i="1"/>
  <c r="H75" i="1" s="1"/>
  <c r="BO74" i="1"/>
  <c r="BN74" i="1"/>
  <c r="BL74" i="1"/>
  <c r="BM74" i="1" s="1"/>
  <c r="AV74" i="1" s="1"/>
  <c r="BI74" i="1"/>
  <c r="BH74" i="1"/>
  <c r="BG74" i="1"/>
  <c r="BF74" i="1"/>
  <c r="BJ74" i="1" s="1"/>
  <c r="BK74" i="1" s="1"/>
  <c r="BA74" i="1"/>
  <c r="BD74" i="1" s="1"/>
  <c r="BE74" i="1" s="1"/>
  <c r="AZ74" i="1"/>
  <c r="AT74" i="1"/>
  <c r="AX74" i="1" s="1"/>
  <c r="AN74" i="1"/>
  <c r="AI74" i="1"/>
  <c r="AG74" i="1" s="1"/>
  <c r="Y74" i="1"/>
  <c r="X74" i="1"/>
  <c r="W74" i="1"/>
  <c r="S74" i="1"/>
  <c r="P74" i="1"/>
  <c r="K74" i="1"/>
  <c r="J74" i="1"/>
  <c r="AW74" i="1" s="1"/>
  <c r="AY74" i="1" s="1"/>
  <c r="BO73" i="1"/>
  <c r="BN73" i="1"/>
  <c r="BM73" i="1"/>
  <c r="AV73" i="1" s="1"/>
  <c r="BL73" i="1"/>
  <c r="S73" i="1" s="1"/>
  <c r="BI73" i="1"/>
  <c r="BH73" i="1"/>
  <c r="BA73" i="1"/>
  <c r="BD73" i="1" s="1"/>
  <c r="AZ73" i="1"/>
  <c r="AT73" i="1"/>
  <c r="AN73" i="1"/>
  <c r="AI73" i="1"/>
  <c r="AG73" i="1"/>
  <c r="Y73" i="1"/>
  <c r="X73" i="1"/>
  <c r="W73" i="1" s="1"/>
  <c r="P73" i="1"/>
  <c r="BO72" i="1"/>
  <c r="BN72" i="1"/>
  <c r="BL72" i="1"/>
  <c r="S72" i="1" s="1"/>
  <c r="BI72" i="1"/>
  <c r="BH72" i="1"/>
  <c r="AZ72" i="1"/>
  <c r="AT72" i="1"/>
  <c r="AN72" i="1"/>
  <c r="BA72" i="1" s="1"/>
  <c r="BD72" i="1" s="1"/>
  <c r="AI72" i="1"/>
  <c r="AH72" i="1"/>
  <c r="AG72" i="1"/>
  <c r="Y72" i="1"/>
  <c r="X72" i="1"/>
  <c r="W72" i="1"/>
  <c r="P72" i="1"/>
  <c r="N72" i="1"/>
  <c r="BO71" i="1"/>
  <c r="S71" i="1" s="1"/>
  <c r="BN71" i="1"/>
  <c r="BM71" i="1" s="1"/>
  <c r="AV71" i="1" s="1"/>
  <c r="BL71" i="1"/>
  <c r="BI71" i="1"/>
  <c r="BH71" i="1"/>
  <c r="BA71" i="1"/>
  <c r="BD71" i="1" s="1"/>
  <c r="AZ71" i="1"/>
  <c r="AT71" i="1"/>
  <c r="AN71" i="1"/>
  <c r="AI71" i="1"/>
  <c r="AG71" i="1" s="1"/>
  <c r="Y71" i="1"/>
  <c r="X71" i="1"/>
  <c r="P71" i="1"/>
  <c r="BO70" i="1"/>
  <c r="BN70" i="1"/>
  <c r="BL70" i="1"/>
  <c r="BM70" i="1" s="1"/>
  <c r="AV70" i="1" s="1"/>
  <c r="AX70" i="1" s="1"/>
  <c r="BI70" i="1"/>
  <c r="BH70" i="1"/>
  <c r="BA70" i="1"/>
  <c r="BD70" i="1" s="1"/>
  <c r="BG70" i="1" s="1"/>
  <c r="AZ70" i="1"/>
  <c r="AT70" i="1"/>
  <c r="AN70" i="1"/>
  <c r="AI70" i="1"/>
  <c r="AG70" i="1" s="1"/>
  <c r="K70" i="1" s="1"/>
  <c r="Y70" i="1"/>
  <c r="X70" i="1"/>
  <c r="W70" i="1"/>
  <c r="S70" i="1"/>
  <c r="P70" i="1"/>
  <c r="BO69" i="1"/>
  <c r="BN69" i="1"/>
  <c r="BM69" i="1"/>
  <c r="AV69" i="1" s="1"/>
  <c r="BL69" i="1"/>
  <c r="S69" i="1" s="1"/>
  <c r="BI69" i="1"/>
  <c r="BH69" i="1"/>
  <c r="AZ69" i="1"/>
  <c r="AT69" i="1"/>
  <c r="AN69" i="1"/>
  <c r="BA69" i="1" s="1"/>
  <c r="BD69" i="1" s="1"/>
  <c r="AI69" i="1"/>
  <c r="AG69" i="1" s="1"/>
  <c r="AH69" i="1" s="1"/>
  <c r="Y69" i="1"/>
  <c r="X69" i="1"/>
  <c r="W69" i="1" s="1"/>
  <c r="P69" i="1"/>
  <c r="BO68" i="1"/>
  <c r="BN68" i="1"/>
  <c r="BM68" i="1"/>
  <c r="AV68" i="1" s="1"/>
  <c r="BL68" i="1"/>
  <c r="S68" i="1" s="1"/>
  <c r="BI68" i="1"/>
  <c r="BH68" i="1"/>
  <c r="BG68" i="1"/>
  <c r="BA68" i="1"/>
  <c r="BD68" i="1" s="1"/>
  <c r="AZ68" i="1"/>
  <c r="AT68" i="1"/>
  <c r="AN68" i="1"/>
  <c r="AI68" i="1"/>
  <c r="AH68" i="1"/>
  <c r="AG68" i="1"/>
  <c r="Y68" i="1"/>
  <c r="X68" i="1"/>
  <c r="P68" i="1"/>
  <c r="N68" i="1"/>
  <c r="BO67" i="1"/>
  <c r="BN67" i="1"/>
  <c r="BM67" i="1" s="1"/>
  <c r="AV67" i="1" s="1"/>
  <c r="BL67" i="1"/>
  <c r="BI67" i="1"/>
  <c r="BH67" i="1"/>
  <c r="BG67" i="1"/>
  <c r="BF67" i="1"/>
  <c r="BJ67" i="1" s="1"/>
  <c r="BK67" i="1" s="1"/>
  <c r="BA67" i="1"/>
  <c r="BD67" i="1" s="1"/>
  <c r="BE67" i="1" s="1"/>
  <c r="AZ67" i="1"/>
  <c r="AT67" i="1"/>
  <c r="AN67" i="1"/>
  <c r="AI67" i="1"/>
  <c r="AG67" i="1" s="1"/>
  <c r="Y67" i="1"/>
  <c r="X67" i="1"/>
  <c r="S67" i="1"/>
  <c r="P67" i="1"/>
  <c r="BO66" i="1"/>
  <c r="S66" i="1" s="1"/>
  <c r="BN66" i="1"/>
  <c r="BL66" i="1"/>
  <c r="BI66" i="1"/>
  <c r="BH66" i="1"/>
  <c r="BF66" i="1"/>
  <c r="BJ66" i="1" s="1"/>
  <c r="BK66" i="1" s="1"/>
  <c r="BA66" i="1"/>
  <c r="BD66" i="1" s="1"/>
  <c r="BG66" i="1" s="1"/>
  <c r="AZ66" i="1"/>
  <c r="AT66" i="1"/>
  <c r="AN66" i="1"/>
  <c r="AI66" i="1"/>
  <c r="AG66" i="1" s="1"/>
  <c r="Y66" i="1"/>
  <c r="X66" i="1"/>
  <c r="W66" i="1"/>
  <c r="P66" i="1"/>
  <c r="K66" i="1"/>
  <c r="BO65" i="1"/>
  <c r="BN65" i="1"/>
  <c r="BM65" i="1"/>
  <c r="AV65" i="1" s="1"/>
  <c r="BL65" i="1"/>
  <c r="S65" i="1" s="1"/>
  <c r="BI65" i="1"/>
  <c r="BH65" i="1"/>
  <c r="AZ65" i="1"/>
  <c r="AT65" i="1"/>
  <c r="AN65" i="1"/>
  <c r="BA65" i="1" s="1"/>
  <c r="BD65" i="1" s="1"/>
  <c r="AI65" i="1"/>
  <c r="AH65" i="1"/>
  <c r="AG65" i="1"/>
  <c r="Y65" i="1"/>
  <c r="X65" i="1"/>
  <c r="W65" i="1"/>
  <c r="P65" i="1"/>
  <c r="K65" i="1"/>
  <c r="BO64" i="1"/>
  <c r="BN64" i="1"/>
  <c r="BL64" i="1"/>
  <c r="BI64" i="1"/>
  <c r="BH64" i="1"/>
  <c r="BE64" i="1"/>
  <c r="BD64" i="1"/>
  <c r="AZ64" i="1"/>
  <c r="AT64" i="1"/>
  <c r="AN64" i="1"/>
  <c r="BA64" i="1" s="1"/>
  <c r="AI64" i="1"/>
  <c r="AG64" i="1"/>
  <c r="Y64" i="1"/>
  <c r="X64" i="1"/>
  <c r="W64" i="1" s="1"/>
  <c r="P64" i="1"/>
  <c r="N64" i="1"/>
  <c r="BO63" i="1"/>
  <c r="S63" i="1" s="1"/>
  <c r="BN63" i="1"/>
  <c r="BM63" i="1" s="1"/>
  <c r="BL63" i="1"/>
  <c r="BI63" i="1"/>
  <c r="BH63" i="1"/>
  <c r="BA63" i="1"/>
  <c r="BD63" i="1" s="1"/>
  <c r="AZ63" i="1"/>
  <c r="AV63" i="1"/>
  <c r="AT63" i="1"/>
  <c r="AN63" i="1"/>
  <c r="AI63" i="1"/>
  <c r="AG63" i="1" s="1"/>
  <c r="Y63" i="1"/>
  <c r="X63" i="1"/>
  <c r="P63" i="1"/>
  <c r="K63" i="1"/>
  <c r="I63" i="1"/>
  <c r="H63" i="1" s="1"/>
  <c r="BO62" i="1"/>
  <c r="BN62" i="1"/>
  <c r="BL62" i="1"/>
  <c r="BM62" i="1" s="1"/>
  <c r="BI62" i="1"/>
  <c r="BH62" i="1"/>
  <c r="BE62" i="1"/>
  <c r="BA62" i="1"/>
  <c r="BD62" i="1" s="1"/>
  <c r="BG62" i="1" s="1"/>
  <c r="AZ62" i="1"/>
  <c r="AV62" i="1"/>
  <c r="AT62" i="1"/>
  <c r="AX62" i="1" s="1"/>
  <c r="AN62" i="1"/>
  <c r="AI62" i="1"/>
  <c r="AG62" i="1"/>
  <c r="Y62" i="1"/>
  <c r="X62" i="1"/>
  <c r="W62" i="1"/>
  <c r="S62" i="1"/>
  <c r="P62" i="1"/>
  <c r="N62" i="1"/>
  <c r="K62" i="1"/>
  <c r="BO61" i="1"/>
  <c r="BN61" i="1"/>
  <c r="BL61" i="1"/>
  <c r="BI61" i="1"/>
  <c r="BH61" i="1"/>
  <c r="BA61" i="1"/>
  <c r="BD61" i="1" s="1"/>
  <c r="AZ61" i="1"/>
  <c r="AT61" i="1"/>
  <c r="AN61" i="1"/>
  <c r="AI61" i="1"/>
  <c r="AG61" i="1" s="1"/>
  <c r="Y61" i="1"/>
  <c r="W61" i="1" s="1"/>
  <c r="X61" i="1"/>
  <c r="P61" i="1"/>
  <c r="J61" i="1"/>
  <c r="AW61" i="1" s="1"/>
  <c r="BO60" i="1"/>
  <c r="BN60" i="1"/>
  <c r="BM60" i="1"/>
  <c r="AV60" i="1" s="1"/>
  <c r="BL60" i="1"/>
  <c r="BI60" i="1"/>
  <c r="BH60" i="1"/>
  <c r="AZ60" i="1"/>
  <c r="AT60" i="1"/>
  <c r="AN60" i="1"/>
  <c r="BA60" i="1" s="1"/>
  <c r="BD60" i="1" s="1"/>
  <c r="AI60" i="1"/>
  <c r="AG60" i="1"/>
  <c r="J60" i="1" s="1"/>
  <c r="AW60" i="1" s="1"/>
  <c r="AY60" i="1" s="1"/>
  <c r="Y60" i="1"/>
  <c r="X60" i="1"/>
  <c r="W60" i="1" s="1"/>
  <c r="S60" i="1"/>
  <c r="P60" i="1"/>
  <c r="BO59" i="1"/>
  <c r="BN59" i="1"/>
  <c r="BM59" i="1"/>
  <c r="AV59" i="1" s="1"/>
  <c r="BL59" i="1"/>
  <c r="BJ59" i="1"/>
  <c r="BK59" i="1" s="1"/>
  <c r="BI59" i="1"/>
  <c r="BH59" i="1"/>
  <c r="BE59" i="1"/>
  <c r="BA59" i="1"/>
  <c r="BD59" i="1" s="1"/>
  <c r="BF59" i="1" s="1"/>
  <c r="AZ59" i="1"/>
  <c r="AT59" i="1"/>
  <c r="AX59" i="1" s="1"/>
  <c r="AN59" i="1"/>
  <c r="AI59" i="1"/>
  <c r="AG59" i="1"/>
  <c r="AA59" i="1"/>
  <c r="Y59" i="1"/>
  <c r="W59" i="1" s="1"/>
  <c r="X59" i="1"/>
  <c r="S59" i="1"/>
  <c r="P59" i="1"/>
  <c r="I59" i="1"/>
  <c r="H59" i="1" s="1"/>
  <c r="BO58" i="1"/>
  <c r="S58" i="1" s="1"/>
  <c r="BN58" i="1"/>
  <c r="BM58" i="1" s="1"/>
  <c r="AV58" i="1" s="1"/>
  <c r="BL58" i="1"/>
  <c r="BI58" i="1"/>
  <c r="BH58" i="1"/>
  <c r="BG58" i="1"/>
  <c r="BA58" i="1"/>
  <c r="BD58" i="1" s="1"/>
  <c r="BF58" i="1" s="1"/>
  <c r="BJ58" i="1" s="1"/>
  <c r="BK58" i="1" s="1"/>
  <c r="AZ58" i="1"/>
  <c r="AT58" i="1"/>
  <c r="AN58" i="1"/>
  <c r="AI58" i="1"/>
  <c r="AG58" i="1" s="1"/>
  <c r="I58" i="1" s="1"/>
  <c r="H58" i="1" s="1"/>
  <c r="AA58" i="1" s="1"/>
  <c r="Y58" i="1"/>
  <c r="W58" i="1" s="1"/>
  <c r="X58" i="1"/>
  <c r="P58" i="1"/>
  <c r="N58" i="1"/>
  <c r="BO57" i="1"/>
  <c r="BN57" i="1"/>
  <c r="BL57" i="1"/>
  <c r="BI57" i="1"/>
  <c r="BH57" i="1"/>
  <c r="AZ57" i="1"/>
  <c r="AT57" i="1"/>
  <c r="AN57" i="1"/>
  <c r="BA57" i="1" s="1"/>
  <c r="BD57" i="1" s="1"/>
  <c r="AI57" i="1"/>
  <c r="AG57" i="1" s="1"/>
  <c r="Y57" i="1"/>
  <c r="X57" i="1"/>
  <c r="W57" i="1"/>
  <c r="P57" i="1"/>
  <c r="BO56" i="1"/>
  <c r="BN56" i="1"/>
  <c r="BL56" i="1"/>
  <c r="BI56" i="1"/>
  <c r="BH56" i="1"/>
  <c r="BA56" i="1"/>
  <c r="BD56" i="1" s="1"/>
  <c r="AZ56" i="1"/>
  <c r="AT56" i="1"/>
  <c r="AN56" i="1"/>
  <c r="AI56" i="1"/>
  <c r="AG56" i="1" s="1"/>
  <c r="Y56" i="1"/>
  <c r="X56" i="1"/>
  <c r="W56" i="1" s="1"/>
  <c r="P56" i="1"/>
  <c r="BO55" i="1"/>
  <c r="BN55" i="1"/>
  <c r="BM55" i="1"/>
  <c r="AV55" i="1" s="1"/>
  <c r="BL55" i="1"/>
  <c r="BI55" i="1"/>
  <c r="BH55" i="1"/>
  <c r="AZ55" i="1"/>
  <c r="AX55" i="1"/>
  <c r="AT55" i="1"/>
  <c r="AN55" i="1"/>
  <c r="BA55" i="1" s="1"/>
  <c r="BD55" i="1" s="1"/>
  <c r="AI55" i="1"/>
  <c r="AG55" i="1" s="1"/>
  <c r="Y55" i="1"/>
  <c r="X55" i="1"/>
  <c r="S55" i="1"/>
  <c r="P55" i="1"/>
  <c r="I55" i="1"/>
  <c r="H55" i="1" s="1"/>
  <c r="BO54" i="1"/>
  <c r="BN54" i="1"/>
  <c r="BM54" i="1" s="1"/>
  <c r="AV54" i="1" s="1"/>
  <c r="BL54" i="1"/>
  <c r="BI54" i="1"/>
  <c r="BH54" i="1"/>
  <c r="BG54" i="1"/>
  <c r="BF54" i="1"/>
  <c r="BJ54" i="1" s="1"/>
  <c r="BK54" i="1" s="1"/>
  <c r="BA54" i="1"/>
  <c r="BD54" i="1" s="1"/>
  <c r="BE54" i="1" s="1"/>
  <c r="AZ54" i="1"/>
  <c r="AT54" i="1"/>
  <c r="AX54" i="1" s="1"/>
  <c r="AN54" i="1"/>
  <c r="AI54" i="1"/>
  <c r="AG54" i="1"/>
  <c r="Y54" i="1"/>
  <c r="X54" i="1"/>
  <c r="W54" i="1" s="1"/>
  <c r="S54" i="1"/>
  <c r="P54" i="1"/>
  <c r="I54" i="1"/>
  <c r="H54" i="1" s="1"/>
  <c r="BO53" i="1"/>
  <c r="BN53" i="1"/>
  <c r="BL53" i="1"/>
  <c r="BI53" i="1"/>
  <c r="BH53" i="1"/>
  <c r="BG53" i="1"/>
  <c r="BA53" i="1"/>
  <c r="BD53" i="1" s="1"/>
  <c r="AZ53" i="1"/>
  <c r="AT53" i="1"/>
  <c r="AN53" i="1"/>
  <c r="AI53" i="1"/>
  <c r="AG53" i="1" s="1"/>
  <c r="Y53" i="1"/>
  <c r="X53" i="1"/>
  <c r="W53" i="1"/>
  <c r="P53" i="1"/>
  <c r="BO52" i="1"/>
  <c r="BN52" i="1"/>
  <c r="BM52" i="1" s="1"/>
  <c r="AV52" i="1" s="1"/>
  <c r="BL52" i="1"/>
  <c r="BI52" i="1"/>
  <c r="BH52" i="1"/>
  <c r="AZ52" i="1"/>
  <c r="AT52" i="1"/>
  <c r="AN52" i="1"/>
  <c r="BA52" i="1" s="1"/>
  <c r="BD52" i="1" s="1"/>
  <c r="AI52" i="1"/>
  <c r="AG52" i="1" s="1"/>
  <c r="AH52" i="1" s="1"/>
  <c r="Y52" i="1"/>
  <c r="X52" i="1"/>
  <c r="W52" i="1" s="1"/>
  <c r="P52" i="1"/>
  <c r="BO51" i="1"/>
  <c r="S51" i="1" s="1"/>
  <c r="BN51" i="1"/>
  <c r="BM51" i="1"/>
  <c r="AV51" i="1" s="1"/>
  <c r="BL51" i="1"/>
  <c r="BI51" i="1"/>
  <c r="BH51" i="1"/>
  <c r="BE51" i="1"/>
  <c r="BD51" i="1"/>
  <c r="BF51" i="1" s="1"/>
  <c r="BJ51" i="1" s="1"/>
  <c r="BK51" i="1" s="1"/>
  <c r="AZ51" i="1"/>
  <c r="AX51" i="1"/>
  <c r="AW51" i="1"/>
  <c r="AT51" i="1"/>
  <c r="AN51" i="1"/>
  <c r="BA51" i="1" s="1"/>
  <c r="AI51" i="1"/>
  <c r="AG51" i="1" s="1"/>
  <c r="Y51" i="1"/>
  <c r="X51" i="1"/>
  <c r="P51" i="1"/>
  <c r="J51" i="1"/>
  <c r="I51" i="1"/>
  <c r="H51" i="1" s="1"/>
  <c r="BO50" i="1"/>
  <c r="BN50" i="1"/>
  <c r="BM50" i="1" s="1"/>
  <c r="BL50" i="1"/>
  <c r="BJ50" i="1"/>
  <c r="BK50" i="1" s="1"/>
  <c r="BI50" i="1"/>
  <c r="BH50" i="1"/>
  <c r="BG50" i="1"/>
  <c r="BF50" i="1"/>
  <c r="BA50" i="1"/>
  <c r="BD50" i="1" s="1"/>
  <c r="BE50" i="1" s="1"/>
  <c r="AZ50" i="1"/>
  <c r="AX50" i="1"/>
  <c r="AV50" i="1"/>
  <c r="AT50" i="1"/>
  <c r="AN50" i="1"/>
  <c r="AI50" i="1"/>
  <c r="AG50" i="1"/>
  <c r="AA50" i="1"/>
  <c r="Y50" i="1"/>
  <c r="X50" i="1"/>
  <c r="W50" i="1" s="1"/>
  <c r="S50" i="1"/>
  <c r="P50" i="1"/>
  <c r="K50" i="1"/>
  <c r="I50" i="1"/>
  <c r="H50" i="1"/>
  <c r="BO49" i="1"/>
  <c r="BN49" i="1"/>
  <c r="BL49" i="1"/>
  <c r="BI49" i="1"/>
  <c r="BH49" i="1"/>
  <c r="BA49" i="1"/>
  <c r="BD49" i="1" s="1"/>
  <c r="AZ49" i="1"/>
  <c r="AT49" i="1"/>
  <c r="AN49" i="1"/>
  <c r="AI49" i="1"/>
  <c r="AG49" i="1"/>
  <c r="Y49" i="1"/>
  <c r="X49" i="1"/>
  <c r="W49" i="1"/>
  <c r="P49" i="1"/>
  <c r="N49" i="1"/>
  <c r="BO48" i="1"/>
  <c r="BN48" i="1"/>
  <c r="BM48" i="1"/>
  <c r="AV48" i="1" s="1"/>
  <c r="BL48" i="1"/>
  <c r="S48" i="1" s="1"/>
  <c r="BI48" i="1"/>
  <c r="BH48" i="1"/>
  <c r="BD48" i="1"/>
  <c r="BA48" i="1"/>
  <c r="AZ48" i="1"/>
  <c r="AT48" i="1"/>
  <c r="AN48" i="1"/>
  <c r="AI48" i="1"/>
  <c r="AG48" i="1" s="1"/>
  <c r="AH48" i="1"/>
  <c r="AA48" i="1"/>
  <c r="Y48" i="1"/>
  <c r="X48" i="1"/>
  <c r="W48" i="1" s="1"/>
  <c r="P48" i="1"/>
  <c r="I48" i="1"/>
  <c r="H48" i="1"/>
  <c r="BO47" i="1"/>
  <c r="BN47" i="1"/>
  <c r="BM47" i="1"/>
  <c r="AV47" i="1" s="1"/>
  <c r="BL47" i="1"/>
  <c r="BI47" i="1"/>
  <c r="BH47" i="1"/>
  <c r="AZ47" i="1"/>
  <c r="AT47" i="1"/>
  <c r="AX47" i="1" s="1"/>
  <c r="AN47" i="1"/>
  <c r="BA47" i="1" s="1"/>
  <c r="BD47" i="1" s="1"/>
  <c r="AI47" i="1"/>
  <c r="AG47" i="1" s="1"/>
  <c r="Y47" i="1"/>
  <c r="X47" i="1"/>
  <c r="W47" i="1" s="1"/>
  <c r="S47" i="1"/>
  <c r="P47" i="1"/>
  <c r="J47" i="1"/>
  <c r="AW47" i="1" s="1"/>
  <c r="AY47" i="1" s="1"/>
  <c r="BO46" i="1"/>
  <c r="S46" i="1" s="1"/>
  <c r="BN46" i="1"/>
  <c r="BM46" i="1" s="1"/>
  <c r="AV46" i="1" s="1"/>
  <c r="AX46" i="1" s="1"/>
  <c r="BL46" i="1"/>
  <c r="BJ46" i="1"/>
  <c r="BK46" i="1" s="1"/>
  <c r="BI46" i="1"/>
  <c r="BH46" i="1"/>
  <c r="BG46" i="1"/>
  <c r="BF46" i="1"/>
  <c r="BA46" i="1"/>
  <c r="BD46" i="1" s="1"/>
  <c r="BE46" i="1" s="1"/>
  <c r="AZ46" i="1"/>
  <c r="AT46" i="1"/>
  <c r="AN46" i="1"/>
  <c r="AI46" i="1"/>
  <c r="AG46" i="1"/>
  <c r="Y46" i="1"/>
  <c r="X46" i="1"/>
  <c r="W46" i="1" s="1"/>
  <c r="P46" i="1"/>
  <c r="K46" i="1"/>
  <c r="I46" i="1"/>
  <c r="H46" i="1" s="1"/>
  <c r="BO45" i="1"/>
  <c r="BN45" i="1"/>
  <c r="BL45" i="1"/>
  <c r="BI45" i="1"/>
  <c r="BH45" i="1"/>
  <c r="BG45" i="1"/>
  <c r="BA45" i="1"/>
  <c r="BD45" i="1" s="1"/>
  <c r="AZ45" i="1"/>
  <c r="AT45" i="1"/>
  <c r="AN45" i="1"/>
  <c r="AI45" i="1"/>
  <c r="AG45" i="1" s="1"/>
  <c r="Y45" i="1"/>
  <c r="X45" i="1"/>
  <c r="W45" i="1"/>
  <c r="P45" i="1"/>
  <c r="BO44" i="1"/>
  <c r="BN44" i="1"/>
  <c r="BM44" i="1"/>
  <c r="AV44" i="1" s="1"/>
  <c r="BL44" i="1"/>
  <c r="BI44" i="1"/>
  <c r="BH44" i="1"/>
  <c r="BG44" i="1"/>
  <c r="AZ44" i="1"/>
  <c r="AT44" i="1"/>
  <c r="AN44" i="1"/>
  <c r="BA44" i="1" s="1"/>
  <c r="BD44" i="1" s="1"/>
  <c r="AI44" i="1"/>
  <c r="AG44" i="1" s="1"/>
  <c r="AH44" i="1" s="1"/>
  <c r="Y44" i="1"/>
  <c r="W44" i="1" s="1"/>
  <c r="X44" i="1"/>
  <c r="P44" i="1"/>
  <c r="BO43" i="1"/>
  <c r="BN43" i="1"/>
  <c r="BM43" i="1"/>
  <c r="AV43" i="1" s="1"/>
  <c r="BL43" i="1"/>
  <c r="BI43" i="1"/>
  <c r="BH43" i="1"/>
  <c r="AZ43" i="1"/>
  <c r="AT43" i="1"/>
  <c r="AX43" i="1" s="1"/>
  <c r="AN43" i="1"/>
  <c r="BA43" i="1" s="1"/>
  <c r="BD43" i="1" s="1"/>
  <c r="AI43" i="1"/>
  <c r="AG43" i="1" s="1"/>
  <c r="Y43" i="1"/>
  <c r="X43" i="1"/>
  <c r="S43" i="1"/>
  <c r="P43" i="1"/>
  <c r="J43" i="1"/>
  <c r="AW43" i="1" s="1"/>
  <c r="AY43" i="1" s="1"/>
  <c r="I43" i="1"/>
  <c r="H43" i="1" s="1"/>
  <c r="BO42" i="1"/>
  <c r="S42" i="1" s="1"/>
  <c r="BN42" i="1"/>
  <c r="BM42" i="1" s="1"/>
  <c r="BL42" i="1"/>
  <c r="BI42" i="1"/>
  <c r="BH42" i="1"/>
  <c r="BG42" i="1"/>
  <c r="BF42" i="1"/>
  <c r="BJ42" i="1" s="1"/>
  <c r="BK42" i="1" s="1"/>
  <c r="BA42" i="1"/>
  <c r="BD42" i="1" s="1"/>
  <c r="BE42" i="1" s="1"/>
  <c r="AZ42" i="1"/>
  <c r="AV42" i="1"/>
  <c r="AT42" i="1"/>
  <c r="AN42" i="1"/>
  <c r="AI42" i="1"/>
  <c r="AG42" i="1"/>
  <c r="AA42" i="1"/>
  <c r="Y42" i="1"/>
  <c r="X42" i="1"/>
  <c r="W42" i="1" s="1"/>
  <c r="P42" i="1"/>
  <c r="K42" i="1"/>
  <c r="I42" i="1"/>
  <c r="H42" i="1" s="1"/>
  <c r="BO41" i="1"/>
  <c r="BN41" i="1"/>
  <c r="BL41" i="1"/>
  <c r="BI41" i="1"/>
  <c r="BH41" i="1"/>
  <c r="BG41" i="1"/>
  <c r="BA41" i="1"/>
  <c r="BD41" i="1" s="1"/>
  <c r="AZ41" i="1"/>
  <c r="AT41" i="1"/>
  <c r="AN41" i="1"/>
  <c r="AI41" i="1"/>
  <c r="AG41" i="1" s="1"/>
  <c r="Y41" i="1"/>
  <c r="X41" i="1"/>
  <c r="W41" i="1"/>
  <c r="P41" i="1"/>
  <c r="BO40" i="1"/>
  <c r="BN40" i="1"/>
  <c r="BL40" i="1"/>
  <c r="BI40" i="1"/>
  <c r="BH40" i="1"/>
  <c r="AZ40" i="1"/>
  <c r="AT40" i="1"/>
  <c r="AN40" i="1"/>
  <c r="BA40" i="1" s="1"/>
  <c r="BD40" i="1" s="1"/>
  <c r="AI40" i="1"/>
  <c r="AG40" i="1" s="1"/>
  <c r="AH40" i="1" s="1"/>
  <c r="Y40" i="1"/>
  <c r="X40" i="1"/>
  <c r="W40" i="1" s="1"/>
  <c r="P40" i="1"/>
  <c r="I40" i="1"/>
  <c r="H40" i="1" s="1"/>
  <c r="BO39" i="1"/>
  <c r="S39" i="1" s="1"/>
  <c r="BN39" i="1"/>
  <c r="BM39" i="1"/>
  <c r="AV39" i="1" s="1"/>
  <c r="BL39" i="1"/>
  <c r="BI39" i="1"/>
  <c r="BH39" i="1"/>
  <c r="BG39" i="1"/>
  <c r="BE39" i="1"/>
  <c r="BD39" i="1"/>
  <c r="BF39" i="1" s="1"/>
  <c r="BJ39" i="1" s="1"/>
  <c r="BK39" i="1" s="1"/>
  <c r="AZ39" i="1"/>
  <c r="AX39" i="1"/>
  <c r="AT39" i="1"/>
  <c r="AN39" i="1"/>
  <c r="BA39" i="1" s="1"/>
  <c r="AI39" i="1"/>
  <c r="AG39" i="1" s="1"/>
  <c r="Y39" i="1"/>
  <c r="X39" i="1"/>
  <c r="P39" i="1"/>
  <c r="BO38" i="1"/>
  <c r="BN38" i="1"/>
  <c r="BM38" i="1" s="1"/>
  <c r="BL38" i="1"/>
  <c r="BJ38" i="1"/>
  <c r="BK38" i="1" s="1"/>
  <c r="BI38" i="1"/>
  <c r="BH38" i="1"/>
  <c r="BG38" i="1"/>
  <c r="BF38" i="1"/>
  <c r="BA38" i="1"/>
  <c r="BD38" i="1" s="1"/>
  <c r="BE38" i="1" s="1"/>
  <c r="AZ38" i="1"/>
  <c r="AV38" i="1"/>
  <c r="AX38" i="1" s="1"/>
  <c r="AT38" i="1"/>
  <c r="AN38" i="1"/>
  <c r="AI38" i="1"/>
  <c r="AG38" i="1"/>
  <c r="Y38" i="1"/>
  <c r="X38" i="1"/>
  <c r="W38" i="1" s="1"/>
  <c r="T38" i="1"/>
  <c r="U38" i="1" s="1"/>
  <c r="S38" i="1"/>
  <c r="P38" i="1"/>
  <c r="I38" i="1"/>
  <c r="H38" i="1"/>
  <c r="BO37" i="1"/>
  <c r="BN37" i="1"/>
  <c r="BL37" i="1"/>
  <c r="BI37" i="1"/>
  <c r="BH37" i="1"/>
  <c r="BA37" i="1"/>
  <c r="BD37" i="1" s="1"/>
  <c r="AZ37" i="1"/>
  <c r="AT37" i="1"/>
  <c r="AN37" i="1"/>
  <c r="AI37" i="1"/>
  <c r="AG37" i="1"/>
  <c r="Y37" i="1"/>
  <c r="X37" i="1"/>
  <c r="W37" i="1"/>
  <c r="P37" i="1"/>
  <c r="BO36" i="1"/>
  <c r="BN36" i="1"/>
  <c r="BM36" i="1" s="1"/>
  <c r="AV36" i="1" s="1"/>
  <c r="BL36" i="1"/>
  <c r="S36" i="1" s="1"/>
  <c r="BI36" i="1"/>
  <c r="BH36" i="1"/>
  <c r="BE36" i="1"/>
  <c r="BD36" i="1"/>
  <c r="BG36" i="1" s="1"/>
  <c r="BA36" i="1"/>
  <c r="AZ36" i="1"/>
  <c r="AT36" i="1"/>
  <c r="AN36" i="1"/>
  <c r="AI36" i="1"/>
  <c r="AG36" i="1" s="1"/>
  <c r="AH36" i="1"/>
  <c r="Y36" i="1"/>
  <c r="X36" i="1"/>
  <c r="W36" i="1" s="1"/>
  <c r="P36" i="1"/>
  <c r="I36" i="1"/>
  <c r="H36" i="1" s="1"/>
  <c r="BO35" i="1"/>
  <c r="BN35" i="1"/>
  <c r="BM35" i="1"/>
  <c r="AV35" i="1" s="1"/>
  <c r="BL35" i="1"/>
  <c r="BI35" i="1"/>
  <c r="BH35" i="1"/>
  <c r="BG35" i="1"/>
  <c r="BE35" i="1"/>
  <c r="BD35" i="1"/>
  <c r="BF35" i="1" s="1"/>
  <c r="BJ35" i="1" s="1"/>
  <c r="BK35" i="1" s="1"/>
  <c r="AZ35" i="1"/>
  <c r="AT35" i="1"/>
  <c r="AX35" i="1" s="1"/>
  <c r="AN35" i="1"/>
  <c r="BA35" i="1" s="1"/>
  <c r="AI35" i="1"/>
  <c r="AG35" i="1" s="1"/>
  <c r="Y35" i="1"/>
  <c r="X35" i="1"/>
  <c r="W35" i="1" s="1"/>
  <c r="S35" i="1"/>
  <c r="P35" i="1"/>
  <c r="BO34" i="1"/>
  <c r="S34" i="1" s="1"/>
  <c r="BN34" i="1"/>
  <c r="BM34" i="1" s="1"/>
  <c r="AV34" i="1" s="1"/>
  <c r="AX34" i="1" s="1"/>
  <c r="BL34" i="1"/>
  <c r="BI34" i="1"/>
  <c r="BH34" i="1"/>
  <c r="BG34" i="1"/>
  <c r="BF34" i="1"/>
  <c r="BJ34" i="1" s="1"/>
  <c r="BK34" i="1" s="1"/>
  <c r="BA34" i="1"/>
  <c r="BD34" i="1" s="1"/>
  <c r="BE34" i="1" s="1"/>
  <c r="AZ34" i="1"/>
  <c r="AT34" i="1"/>
  <c r="AN34" i="1"/>
  <c r="AI34" i="1"/>
  <c r="AG34" i="1"/>
  <c r="Y34" i="1"/>
  <c r="X34" i="1"/>
  <c r="W34" i="1" s="1"/>
  <c r="P34" i="1"/>
  <c r="K34" i="1"/>
  <c r="I34" i="1"/>
  <c r="H34" i="1"/>
  <c r="AA34" i="1" s="1"/>
  <c r="BO33" i="1"/>
  <c r="BN33" i="1"/>
  <c r="BL33" i="1"/>
  <c r="BI33" i="1"/>
  <c r="BH33" i="1"/>
  <c r="BA33" i="1"/>
  <c r="BD33" i="1" s="1"/>
  <c r="AZ33" i="1"/>
  <c r="AT33" i="1"/>
  <c r="AN33" i="1"/>
  <c r="AI33" i="1"/>
  <c r="AG33" i="1"/>
  <c r="Y33" i="1"/>
  <c r="X33" i="1"/>
  <c r="W33" i="1"/>
  <c r="P33" i="1"/>
  <c r="BO32" i="1"/>
  <c r="BN32" i="1"/>
  <c r="BM32" i="1" s="1"/>
  <c r="BL32" i="1"/>
  <c r="BI32" i="1"/>
  <c r="BH32" i="1"/>
  <c r="BG32" i="1"/>
  <c r="BE32" i="1"/>
  <c r="BD32" i="1"/>
  <c r="BF32" i="1" s="1"/>
  <c r="BJ32" i="1" s="1"/>
  <c r="BK32" i="1" s="1"/>
  <c r="BA32" i="1"/>
  <c r="AZ32" i="1"/>
  <c r="AV32" i="1"/>
  <c r="AT32" i="1"/>
  <c r="AN32" i="1"/>
  <c r="AI32" i="1"/>
  <c r="AG32" i="1" s="1"/>
  <c r="Y32" i="1"/>
  <c r="W32" i="1" s="1"/>
  <c r="X32" i="1"/>
  <c r="S32" i="1"/>
  <c r="P32" i="1"/>
  <c r="BO31" i="1"/>
  <c r="BN31" i="1"/>
  <c r="BL31" i="1"/>
  <c r="BI31" i="1"/>
  <c r="BH31" i="1"/>
  <c r="AZ31" i="1"/>
  <c r="AT31" i="1"/>
  <c r="AN31" i="1"/>
  <c r="BA31" i="1" s="1"/>
  <c r="BD31" i="1" s="1"/>
  <c r="AI31" i="1"/>
  <c r="AG31" i="1" s="1"/>
  <c r="Y31" i="1"/>
  <c r="X31" i="1"/>
  <c r="W31" i="1"/>
  <c r="P31" i="1"/>
  <c r="BO30" i="1"/>
  <c r="S30" i="1" s="1"/>
  <c r="BN30" i="1"/>
  <c r="BM30" i="1"/>
  <c r="AV30" i="1" s="1"/>
  <c r="BL30" i="1"/>
  <c r="BI30" i="1"/>
  <c r="BH30" i="1"/>
  <c r="BG30" i="1"/>
  <c r="BA30" i="1"/>
  <c r="BD30" i="1" s="1"/>
  <c r="AZ30" i="1"/>
  <c r="AX30" i="1"/>
  <c r="AT30" i="1"/>
  <c r="AN30" i="1"/>
  <c r="AI30" i="1"/>
  <c r="AG30" i="1" s="1"/>
  <c r="Y30" i="1"/>
  <c r="X30" i="1"/>
  <c r="W30" i="1" s="1"/>
  <c r="P30" i="1"/>
  <c r="BO29" i="1"/>
  <c r="BN29" i="1"/>
  <c r="BM29" i="1"/>
  <c r="AV29" i="1" s="1"/>
  <c r="BL29" i="1"/>
  <c r="BI29" i="1"/>
  <c r="BH29" i="1"/>
  <c r="BG29" i="1"/>
  <c r="BF29" i="1"/>
  <c r="BJ29" i="1" s="1"/>
  <c r="BK29" i="1" s="1"/>
  <c r="BA29" i="1"/>
  <c r="BD29" i="1" s="1"/>
  <c r="BE29" i="1" s="1"/>
  <c r="AZ29" i="1"/>
  <c r="AT29" i="1"/>
  <c r="AN29" i="1"/>
  <c r="AI29" i="1"/>
  <c r="AG29" i="1"/>
  <c r="Y29" i="1"/>
  <c r="X29" i="1"/>
  <c r="W29" i="1"/>
  <c r="S29" i="1"/>
  <c r="P29" i="1"/>
  <c r="BO28" i="1"/>
  <c r="BN28" i="1"/>
  <c r="BL28" i="1"/>
  <c r="BI28" i="1"/>
  <c r="BH28" i="1"/>
  <c r="BA28" i="1"/>
  <c r="BD28" i="1" s="1"/>
  <c r="AZ28" i="1"/>
  <c r="AT28" i="1"/>
  <c r="AN28" i="1"/>
  <c r="AI28" i="1"/>
  <c r="AG28" i="1" s="1"/>
  <c r="J28" i="1" s="1"/>
  <c r="AW28" i="1" s="1"/>
  <c r="Y28" i="1"/>
  <c r="W28" i="1" s="1"/>
  <c r="X28" i="1"/>
  <c r="P28" i="1"/>
  <c r="BO27" i="1"/>
  <c r="BN27" i="1"/>
  <c r="BL27" i="1"/>
  <c r="BI27" i="1"/>
  <c r="BH27" i="1"/>
  <c r="AZ27" i="1"/>
  <c r="AT27" i="1"/>
  <c r="AN27" i="1"/>
  <c r="BA27" i="1" s="1"/>
  <c r="BD27" i="1" s="1"/>
  <c r="AI27" i="1"/>
  <c r="AG27" i="1" s="1"/>
  <c r="Y27" i="1"/>
  <c r="W27" i="1" s="1"/>
  <c r="X27" i="1"/>
  <c r="P27" i="1"/>
  <c r="BO26" i="1"/>
  <c r="S26" i="1" s="1"/>
  <c r="BN26" i="1"/>
  <c r="BM26" i="1"/>
  <c r="AV26" i="1" s="1"/>
  <c r="BL26" i="1"/>
  <c r="BI26" i="1"/>
  <c r="BH26" i="1"/>
  <c r="BG26" i="1"/>
  <c r="BA26" i="1"/>
  <c r="BD26" i="1" s="1"/>
  <c r="AZ26" i="1"/>
  <c r="AX26" i="1"/>
  <c r="AT26" i="1"/>
  <c r="AN26" i="1"/>
  <c r="AI26" i="1"/>
  <c r="AG26" i="1" s="1"/>
  <c r="I26" i="1" s="1"/>
  <c r="H26" i="1" s="1"/>
  <c r="Y26" i="1"/>
  <c r="X26" i="1"/>
  <c r="W26" i="1"/>
  <c r="P26" i="1"/>
  <c r="BO25" i="1"/>
  <c r="BN25" i="1"/>
  <c r="BM25" i="1"/>
  <c r="AV25" i="1" s="1"/>
  <c r="BL25" i="1"/>
  <c r="BI25" i="1"/>
  <c r="BH25" i="1"/>
  <c r="BG25" i="1"/>
  <c r="BF25" i="1"/>
  <c r="BJ25" i="1" s="1"/>
  <c r="BK25" i="1" s="1"/>
  <c r="BA25" i="1"/>
  <c r="BD25" i="1" s="1"/>
  <c r="BE25" i="1" s="1"/>
  <c r="AZ25" i="1"/>
  <c r="AT25" i="1"/>
  <c r="AN25" i="1"/>
  <c r="AI25" i="1"/>
  <c r="AG25" i="1"/>
  <c r="Y25" i="1"/>
  <c r="X25" i="1"/>
  <c r="W25" i="1"/>
  <c r="S25" i="1"/>
  <c r="P25" i="1"/>
  <c r="BO24" i="1"/>
  <c r="BN24" i="1"/>
  <c r="BL24" i="1"/>
  <c r="BM24" i="1" s="1"/>
  <c r="AV24" i="1" s="1"/>
  <c r="BI24" i="1"/>
  <c r="BH24" i="1"/>
  <c r="BA24" i="1"/>
  <c r="BD24" i="1" s="1"/>
  <c r="AZ24" i="1"/>
  <c r="AT24" i="1"/>
  <c r="AN24" i="1"/>
  <c r="AI24" i="1"/>
  <c r="AG24" i="1" s="1"/>
  <c r="Y24" i="1"/>
  <c r="W24" i="1" s="1"/>
  <c r="X24" i="1"/>
  <c r="S24" i="1"/>
  <c r="P24" i="1"/>
  <c r="J24" i="1"/>
  <c r="AW24" i="1" s="1"/>
  <c r="I24" i="1"/>
  <c r="H24" i="1" s="1"/>
  <c r="BO23" i="1"/>
  <c r="BN23" i="1"/>
  <c r="BL23" i="1"/>
  <c r="BM23" i="1" s="1"/>
  <c r="AV23" i="1" s="1"/>
  <c r="BI23" i="1"/>
  <c r="BH23" i="1"/>
  <c r="BE23" i="1"/>
  <c r="AZ23" i="1"/>
  <c r="AT23" i="1"/>
  <c r="AN23" i="1"/>
  <c r="BA23" i="1" s="1"/>
  <c r="BD23" i="1" s="1"/>
  <c r="AI23" i="1"/>
  <c r="AG23" i="1" s="1"/>
  <c r="K23" i="1" s="1"/>
  <c r="AH23" i="1"/>
  <c r="Y23" i="1"/>
  <c r="W23" i="1" s="1"/>
  <c r="X23" i="1"/>
  <c r="S23" i="1"/>
  <c r="P23" i="1"/>
  <c r="I23" i="1"/>
  <c r="H23" i="1" s="1"/>
  <c r="BO22" i="1"/>
  <c r="S22" i="1" s="1"/>
  <c r="BN22" i="1"/>
  <c r="BM22" i="1"/>
  <c r="AV22" i="1" s="1"/>
  <c r="BL22" i="1"/>
  <c r="BI22" i="1"/>
  <c r="BH22" i="1"/>
  <c r="BG22" i="1"/>
  <c r="BA22" i="1"/>
  <c r="BD22" i="1" s="1"/>
  <c r="AZ22" i="1"/>
  <c r="AX22" i="1"/>
  <c r="AT22" i="1"/>
  <c r="AN22" i="1"/>
  <c r="AI22" i="1"/>
  <c r="AG22" i="1" s="1"/>
  <c r="I22" i="1" s="1"/>
  <c r="H22" i="1" s="1"/>
  <c r="Y22" i="1"/>
  <c r="X22" i="1"/>
  <c r="W22" i="1"/>
  <c r="P22" i="1"/>
  <c r="BO21" i="1"/>
  <c r="BN21" i="1"/>
  <c r="BM21" i="1"/>
  <c r="BL21" i="1"/>
  <c r="BI21" i="1"/>
  <c r="BH21" i="1"/>
  <c r="BG21" i="1"/>
  <c r="BF21" i="1"/>
  <c r="BJ21" i="1" s="1"/>
  <c r="BK21" i="1" s="1"/>
  <c r="BA21" i="1"/>
  <c r="BD21" i="1" s="1"/>
  <c r="BE21" i="1" s="1"/>
  <c r="AZ21" i="1"/>
  <c r="AV21" i="1"/>
  <c r="AT21" i="1"/>
  <c r="AN21" i="1"/>
  <c r="AI21" i="1"/>
  <c r="AG21" i="1"/>
  <c r="Y21" i="1"/>
  <c r="X21" i="1"/>
  <c r="W21" i="1"/>
  <c r="S21" i="1"/>
  <c r="P21" i="1"/>
  <c r="K21" i="1"/>
  <c r="BO20" i="1"/>
  <c r="BN20" i="1"/>
  <c r="BL20" i="1"/>
  <c r="BM20" i="1" s="1"/>
  <c r="AV20" i="1" s="1"/>
  <c r="BI20" i="1"/>
  <c r="BH20" i="1"/>
  <c r="BA20" i="1"/>
  <c r="BD20" i="1" s="1"/>
  <c r="AZ20" i="1"/>
  <c r="AT20" i="1"/>
  <c r="AN20" i="1"/>
  <c r="AI20" i="1"/>
  <c r="AG20" i="1" s="1"/>
  <c r="Y20" i="1"/>
  <c r="W20" i="1" s="1"/>
  <c r="X20" i="1"/>
  <c r="S20" i="1"/>
  <c r="P20" i="1"/>
  <c r="J20" i="1"/>
  <c r="AW20" i="1" s="1"/>
  <c r="BO19" i="1"/>
  <c r="BN19" i="1"/>
  <c r="BL19" i="1"/>
  <c r="BM19" i="1" s="1"/>
  <c r="AV19" i="1" s="1"/>
  <c r="BI19" i="1"/>
  <c r="BH19" i="1"/>
  <c r="BE19" i="1"/>
  <c r="AZ19" i="1"/>
  <c r="AT19" i="1"/>
  <c r="AN19" i="1"/>
  <c r="BA19" i="1" s="1"/>
  <c r="BD19" i="1" s="1"/>
  <c r="AI19" i="1"/>
  <c r="AG19" i="1" s="1"/>
  <c r="AH19" i="1" s="1"/>
  <c r="Y19" i="1"/>
  <c r="W19" i="1" s="1"/>
  <c r="X19" i="1"/>
  <c r="S19" i="1"/>
  <c r="P19" i="1"/>
  <c r="I19" i="1"/>
  <c r="H19" i="1" s="1"/>
  <c r="BO18" i="1"/>
  <c r="S18" i="1" s="1"/>
  <c r="BN18" i="1"/>
  <c r="BM18" i="1"/>
  <c r="AV18" i="1" s="1"/>
  <c r="BL18" i="1"/>
  <c r="BI18" i="1"/>
  <c r="BH18" i="1"/>
  <c r="BG18" i="1"/>
  <c r="BA18" i="1"/>
  <c r="BD18" i="1" s="1"/>
  <c r="AZ18" i="1"/>
  <c r="AX18" i="1"/>
  <c r="AT18" i="1"/>
  <c r="AN18" i="1"/>
  <c r="AI18" i="1"/>
  <c r="AG18" i="1" s="1"/>
  <c r="Y18" i="1"/>
  <c r="X18" i="1"/>
  <c r="W18" i="1"/>
  <c r="P18" i="1"/>
  <c r="BO17" i="1"/>
  <c r="BN17" i="1"/>
  <c r="BM17" i="1"/>
  <c r="BL17" i="1"/>
  <c r="BI17" i="1"/>
  <c r="BH17" i="1"/>
  <c r="BG17" i="1"/>
  <c r="BF17" i="1"/>
  <c r="BJ17" i="1" s="1"/>
  <c r="BK17" i="1" s="1"/>
  <c r="BA17" i="1"/>
  <c r="BD17" i="1" s="1"/>
  <c r="BE17" i="1" s="1"/>
  <c r="AZ17" i="1"/>
  <c r="AV17" i="1"/>
  <c r="AT17" i="1"/>
  <c r="AN17" i="1"/>
  <c r="AI17" i="1"/>
  <c r="AG17" i="1"/>
  <c r="Y17" i="1"/>
  <c r="X17" i="1"/>
  <c r="W17" i="1"/>
  <c r="S17" i="1"/>
  <c r="P17" i="1"/>
  <c r="AA19" i="1" l="1"/>
  <c r="AA26" i="1"/>
  <c r="AA23" i="1"/>
  <c r="BF24" i="1"/>
  <c r="BJ24" i="1" s="1"/>
  <c r="BK24" i="1" s="1"/>
  <c r="BG24" i="1"/>
  <c r="BE24" i="1"/>
  <c r="BF20" i="1"/>
  <c r="BJ20" i="1" s="1"/>
  <c r="BK20" i="1" s="1"/>
  <c r="BG20" i="1"/>
  <c r="BE20" i="1"/>
  <c r="AA22" i="1"/>
  <c r="Q22" i="1"/>
  <c r="O22" i="1" s="1"/>
  <c r="R22" i="1" s="1"/>
  <c r="K18" i="1"/>
  <c r="J18" i="1"/>
  <c r="AW18" i="1" s="1"/>
  <c r="AY18" i="1" s="1"/>
  <c r="AH18" i="1"/>
  <c r="N18" i="1"/>
  <c r="T23" i="1"/>
  <c r="U23" i="1" s="1"/>
  <c r="AX24" i="1"/>
  <c r="N27" i="1"/>
  <c r="J27" i="1"/>
  <c r="AW27" i="1" s="1"/>
  <c r="BM31" i="1"/>
  <c r="AV31" i="1" s="1"/>
  <c r="S31" i="1"/>
  <c r="AA36" i="1"/>
  <c r="BG40" i="1"/>
  <c r="BF40" i="1"/>
  <c r="BJ40" i="1" s="1"/>
  <c r="BK40" i="1" s="1"/>
  <c r="BE40" i="1"/>
  <c r="S41" i="1"/>
  <c r="BM41" i="1"/>
  <c r="AV41" i="1" s="1"/>
  <c r="AX41" i="1" s="1"/>
  <c r="AH53" i="1"/>
  <c r="K53" i="1"/>
  <c r="J53" i="1"/>
  <c r="AW53" i="1" s="1"/>
  <c r="I53" i="1"/>
  <c r="H53" i="1" s="1"/>
  <c r="AA55" i="1"/>
  <c r="BG56" i="1"/>
  <c r="BE56" i="1"/>
  <c r="BF100" i="1"/>
  <c r="BJ100" i="1" s="1"/>
  <c r="BK100" i="1" s="1"/>
  <c r="BG100" i="1"/>
  <c r="BE100" i="1"/>
  <c r="AB18" i="1"/>
  <c r="K19" i="1"/>
  <c r="T22" i="1"/>
  <c r="U22" i="1" s="1"/>
  <c r="T24" i="1"/>
  <c r="U24" i="1" s="1"/>
  <c r="BG27" i="1"/>
  <c r="BF27" i="1"/>
  <c r="BJ27" i="1" s="1"/>
  <c r="BK27" i="1" s="1"/>
  <c r="BM27" i="1"/>
  <c r="AV27" i="1" s="1"/>
  <c r="AX27" i="1" s="1"/>
  <c r="S27" i="1"/>
  <c r="J29" i="1"/>
  <c r="AW29" i="1" s="1"/>
  <c r="AY29" i="1" s="1"/>
  <c r="I29" i="1"/>
  <c r="H29" i="1" s="1"/>
  <c r="AH29" i="1"/>
  <c r="N29" i="1"/>
  <c r="K29" i="1"/>
  <c r="Q38" i="1"/>
  <c r="O38" i="1" s="1"/>
  <c r="R38" i="1" s="1"/>
  <c r="AA38" i="1"/>
  <c r="BF47" i="1"/>
  <c r="BJ47" i="1" s="1"/>
  <c r="BK47" i="1" s="1"/>
  <c r="BG47" i="1"/>
  <c r="BE47" i="1"/>
  <c r="Q51" i="1"/>
  <c r="O51" i="1" s="1"/>
  <c r="R51" i="1" s="1"/>
  <c r="AA51" i="1"/>
  <c r="BF56" i="1"/>
  <c r="BJ56" i="1" s="1"/>
  <c r="BK56" i="1" s="1"/>
  <c r="S57" i="1"/>
  <c r="BM57" i="1"/>
  <c r="AV57" i="1" s="1"/>
  <c r="AX21" i="1"/>
  <c r="AA24" i="1"/>
  <c r="Q24" i="1"/>
  <c r="O24" i="1" s="1"/>
  <c r="R24" i="1" s="1"/>
  <c r="J25" i="1"/>
  <c r="AW25" i="1" s="1"/>
  <c r="AY25" i="1" s="1"/>
  <c r="I25" i="1"/>
  <c r="H25" i="1" s="1"/>
  <c r="AH25" i="1"/>
  <c r="N25" i="1"/>
  <c r="BG28" i="1"/>
  <c r="BF28" i="1"/>
  <c r="BJ28" i="1" s="1"/>
  <c r="BK28" i="1" s="1"/>
  <c r="N31" i="1"/>
  <c r="K31" i="1"/>
  <c r="J31" i="1"/>
  <c r="AW31" i="1" s="1"/>
  <c r="AY31" i="1" s="1"/>
  <c r="AH31" i="1"/>
  <c r="AH32" i="1"/>
  <c r="N32" i="1"/>
  <c r="K32" i="1"/>
  <c r="I32" i="1"/>
  <c r="H32" i="1" s="1"/>
  <c r="T46" i="1"/>
  <c r="U46" i="1" s="1"/>
  <c r="BG52" i="1"/>
  <c r="BF52" i="1"/>
  <c r="BJ52" i="1" s="1"/>
  <c r="BK52" i="1" s="1"/>
  <c r="BE52" i="1"/>
  <c r="AA63" i="1"/>
  <c r="BG65" i="1"/>
  <c r="BF65" i="1"/>
  <c r="BJ65" i="1" s="1"/>
  <c r="BK65" i="1" s="1"/>
  <c r="BE65" i="1"/>
  <c r="N19" i="1"/>
  <c r="J19" i="1"/>
  <c r="AW19" i="1" s="1"/>
  <c r="AY19" i="1" s="1"/>
  <c r="AH20" i="1"/>
  <c r="N20" i="1"/>
  <c r="K20" i="1"/>
  <c r="K22" i="1"/>
  <c r="J22" i="1"/>
  <c r="AW22" i="1" s="1"/>
  <c r="AY22" i="1" s="1"/>
  <c r="AH22" i="1"/>
  <c r="N22" i="1"/>
  <c r="AY24" i="1"/>
  <c r="BE28" i="1"/>
  <c r="T29" i="1"/>
  <c r="U29" i="1" s="1"/>
  <c r="I31" i="1"/>
  <c r="H31" i="1" s="1"/>
  <c r="BG31" i="1"/>
  <c r="BF31" i="1"/>
  <c r="BJ31" i="1" s="1"/>
  <c r="BK31" i="1" s="1"/>
  <c r="BE31" i="1"/>
  <c r="J32" i="1"/>
  <c r="AW32" i="1" s="1"/>
  <c r="AY32" i="1" s="1"/>
  <c r="BF33" i="1"/>
  <c r="BJ33" i="1" s="1"/>
  <c r="BK33" i="1" s="1"/>
  <c r="BE33" i="1"/>
  <c r="BG33" i="1"/>
  <c r="BF37" i="1"/>
  <c r="BJ37" i="1" s="1"/>
  <c r="BK37" i="1" s="1"/>
  <c r="BE37" i="1"/>
  <c r="BG37" i="1"/>
  <c r="AA40" i="1"/>
  <c r="N53" i="1"/>
  <c r="AH57" i="1"/>
  <c r="N57" i="1"/>
  <c r="K57" i="1"/>
  <c r="J57" i="1"/>
  <c r="AW57" i="1" s="1"/>
  <c r="I57" i="1"/>
  <c r="H57" i="1" s="1"/>
  <c r="T58" i="1"/>
  <c r="U58" i="1" s="1"/>
  <c r="BM61" i="1"/>
  <c r="AV61" i="1" s="1"/>
  <c r="S61" i="1"/>
  <c r="J17" i="1"/>
  <c r="AW17" i="1" s="1"/>
  <c r="AY17" i="1" s="1"/>
  <c r="I17" i="1"/>
  <c r="H17" i="1" s="1"/>
  <c r="T17" i="1" s="1"/>
  <c r="U17" i="1" s="1"/>
  <c r="AH17" i="1"/>
  <c r="N17" i="1"/>
  <c r="BG19" i="1"/>
  <c r="BF19" i="1"/>
  <c r="BJ19" i="1" s="1"/>
  <c r="BK19" i="1" s="1"/>
  <c r="AB22" i="1"/>
  <c r="T26" i="1"/>
  <c r="U26" i="1" s="1"/>
  <c r="AX29" i="1"/>
  <c r="T34" i="1"/>
  <c r="U34" i="1" s="1"/>
  <c r="AX42" i="1"/>
  <c r="AH45" i="1"/>
  <c r="K45" i="1"/>
  <c r="J45" i="1"/>
  <c r="AW45" i="1" s="1"/>
  <c r="AY45" i="1" s="1"/>
  <c r="I45" i="1"/>
  <c r="H45" i="1" s="1"/>
  <c r="N45" i="1"/>
  <c r="T50" i="1"/>
  <c r="U50" i="1" s="1"/>
  <c r="T51" i="1"/>
  <c r="U51" i="1" s="1"/>
  <c r="AB51" i="1" s="1"/>
  <c r="N56" i="1"/>
  <c r="K56" i="1"/>
  <c r="J56" i="1"/>
  <c r="AW56" i="1" s="1"/>
  <c r="AH56" i="1"/>
  <c r="I56" i="1"/>
  <c r="H56" i="1" s="1"/>
  <c r="BG57" i="1"/>
  <c r="BF57" i="1"/>
  <c r="BJ57" i="1" s="1"/>
  <c r="BK57" i="1" s="1"/>
  <c r="BE57" i="1"/>
  <c r="T19" i="1"/>
  <c r="U19" i="1" s="1"/>
  <c r="AX20" i="1"/>
  <c r="K25" i="1"/>
  <c r="AX25" i="1"/>
  <c r="BE27" i="1"/>
  <c r="AH28" i="1"/>
  <c r="N28" i="1"/>
  <c r="K28" i="1"/>
  <c r="I28" i="1"/>
  <c r="H28" i="1" s="1"/>
  <c r="K30" i="1"/>
  <c r="J30" i="1"/>
  <c r="AW30" i="1" s="1"/>
  <c r="AY30" i="1" s="1"/>
  <c r="AH30" i="1"/>
  <c r="N30" i="1"/>
  <c r="I30" i="1"/>
  <c r="H30" i="1" s="1"/>
  <c r="V38" i="1"/>
  <c r="Z38" i="1" s="1"/>
  <c r="AC38" i="1"/>
  <c r="AD38" i="1" s="1"/>
  <c r="AB38" i="1"/>
  <c r="AH39" i="1"/>
  <c r="N39" i="1"/>
  <c r="K39" i="1"/>
  <c r="J39" i="1"/>
  <c r="AW39" i="1" s="1"/>
  <c r="AY39" i="1" s="1"/>
  <c r="I39" i="1"/>
  <c r="H39" i="1" s="1"/>
  <c r="BF44" i="1"/>
  <c r="BJ44" i="1" s="1"/>
  <c r="BK44" i="1" s="1"/>
  <c r="BE44" i="1"/>
  <c r="T47" i="1"/>
  <c r="U47" i="1" s="1"/>
  <c r="AA54" i="1"/>
  <c r="AY20" i="1"/>
  <c r="I18" i="1"/>
  <c r="H18" i="1" s="1"/>
  <c r="T18" i="1"/>
  <c r="U18" i="1" s="1"/>
  <c r="T20" i="1"/>
  <c r="U20" i="1" s="1"/>
  <c r="N23" i="1"/>
  <c r="J23" i="1"/>
  <c r="AW23" i="1" s="1"/>
  <c r="AY23" i="1" s="1"/>
  <c r="AH24" i="1"/>
  <c r="N24" i="1"/>
  <c r="K24" i="1"/>
  <c r="K26" i="1"/>
  <c r="J26" i="1"/>
  <c r="AW26" i="1" s="1"/>
  <c r="AY26" i="1" s="1"/>
  <c r="AH26" i="1"/>
  <c r="N26" i="1"/>
  <c r="I27" i="1"/>
  <c r="H27" i="1" s="1"/>
  <c r="BM28" i="1"/>
  <c r="AV28" i="1" s="1"/>
  <c r="AY28" i="1" s="1"/>
  <c r="S28" i="1"/>
  <c r="AH33" i="1"/>
  <c r="K33" i="1"/>
  <c r="J33" i="1"/>
  <c r="AW33" i="1" s="1"/>
  <c r="I33" i="1"/>
  <c r="H33" i="1" s="1"/>
  <c r="N33" i="1"/>
  <c r="AH37" i="1"/>
  <c r="K37" i="1"/>
  <c r="J37" i="1"/>
  <c r="AW37" i="1" s="1"/>
  <c r="I37" i="1"/>
  <c r="H37" i="1" s="1"/>
  <c r="N37" i="1"/>
  <c r="T42" i="1"/>
  <c r="U42" i="1" s="1"/>
  <c r="BF55" i="1"/>
  <c r="BJ55" i="1" s="1"/>
  <c r="BK55" i="1" s="1"/>
  <c r="BG55" i="1"/>
  <c r="BE55" i="1"/>
  <c r="Q58" i="1"/>
  <c r="O58" i="1" s="1"/>
  <c r="R58" i="1" s="1"/>
  <c r="BG60" i="1"/>
  <c r="BF60" i="1"/>
  <c r="BJ60" i="1" s="1"/>
  <c r="BK60" i="1" s="1"/>
  <c r="BE60" i="1"/>
  <c r="BF80" i="1"/>
  <c r="BJ80" i="1" s="1"/>
  <c r="BK80" i="1" s="1"/>
  <c r="BG80" i="1"/>
  <c r="BE80" i="1"/>
  <c r="BG89" i="1"/>
  <c r="BF89" i="1"/>
  <c r="BJ89" i="1" s="1"/>
  <c r="BK89" i="1" s="1"/>
  <c r="BE89" i="1"/>
  <c r="AA116" i="1"/>
  <c r="K17" i="1"/>
  <c r="AX17" i="1"/>
  <c r="I20" i="1"/>
  <c r="H20" i="1" s="1"/>
  <c r="J21" i="1"/>
  <c r="AW21" i="1" s="1"/>
  <c r="AY21" i="1" s="1"/>
  <c r="I21" i="1"/>
  <c r="H21" i="1" s="1"/>
  <c r="T21" i="1" s="1"/>
  <c r="U21" i="1" s="1"/>
  <c r="AH21" i="1"/>
  <c r="N21" i="1"/>
  <c r="BG23" i="1"/>
  <c r="BF23" i="1"/>
  <c r="BJ23" i="1" s="1"/>
  <c r="BK23" i="1" s="1"/>
  <c r="K27" i="1"/>
  <c r="AH27" i="1"/>
  <c r="AX28" i="1"/>
  <c r="AH41" i="1"/>
  <c r="K41" i="1"/>
  <c r="J41" i="1"/>
  <c r="AW41" i="1" s="1"/>
  <c r="AY41" i="1" s="1"/>
  <c r="I41" i="1"/>
  <c r="H41" i="1" s="1"/>
  <c r="N41" i="1"/>
  <c r="AA43" i="1"/>
  <c r="Q43" i="1"/>
  <c r="O43" i="1" s="1"/>
  <c r="R43" i="1" s="1"/>
  <c r="BF43" i="1"/>
  <c r="BJ43" i="1" s="1"/>
  <c r="BK43" i="1" s="1"/>
  <c r="BE43" i="1"/>
  <c r="BG43" i="1"/>
  <c r="Q46" i="1"/>
  <c r="O46" i="1" s="1"/>
  <c r="R46" i="1" s="1"/>
  <c r="L46" i="1" s="1"/>
  <c r="M46" i="1" s="1"/>
  <c r="AA46" i="1"/>
  <c r="BF48" i="1"/>
  <c r="BJ48" i="1" s="1"/>
  <c r="BK48" i="1" s="1"/>
  <c r="BE48" i="1"/>
  <c r="BG48" i="1"/>
  <c r="AY61" i="1"/>
  <c r="T79" i="1"/>
  <c r="U79" i="1" s="1"/>
  <c r="AH86" i="1"/>
  <c r="J86" i="1"/>
  <c r="AW86" i="1" s="1"/>
  <c r="AY86" i="1" s="1"/>
  <c r="I86" i="1"/>
  <c r="H86" i="1" s="1"/>
  <c r="N86" i="1"/>
  <c r="K86" i="1"/>
  <c r="T30" i="1"/>
  <c r="U30" i="1" s="1"/>
  <c r="AB30" i="1" s="1"/>
  <c r="Q34" i="1"/>
  <c r="O34" i="1" s="1"/>
  <c r="R34" i="1" s="1"/>
  <c r="L34" i="1" s="1"/>
  <c r="M34" i="1" s="1"/>
  <c r="AX36" i="1"/>
  <c r="W39" i="1"/>
  <c r="BF41" i="1"/>
  <c r="BJ41" i="1" s="1"/>
  <c r="BK41" i="1" s="1"/>
  <c r="BE41" i="1"/>
  <c r="AH43" i="1"/>
  <c r="N43" i="1"/>
  <c r="K43" i="1"/>
  <c r="I44" i="1"/>
  <c r="H44" i="1" s="1"/>
  <c r="S45" i="1"/>
  <c r="BM45" i="1"/>
  <c r="AV45" i="1" s="1"/>
  <c r="AX45" i="1" s="1"/>
  <c r="AB55" i="1"/>
  <c r="I60" i="1"/>
  <c r="H60" i="1" s="1"/>
  <c r="BG61" i="1"/>
  <c r="BF61" i="1"/>
  <c r="BJ61" i="1" s="1"/>
  <c r="BK61" i="1" s="1"/>
  <c r="T70" i="1"/>
  <c r="U70" i="1" s="1"/>
  <c r="BF72" i="1"/>
  <c r="BJ72" i="1" s="1"/>
  <c r="BK72" i="1" s="1"/>
  <c r="BG72" i="1"/>
  <c r="BE72" i="1"/>
  <c r="AX83" i="1"/>
  <c r="T87" i="1"/>
  <c r="U87" i="1" s="1"/>
  <c r="AA91" i="1"/>
  <c r="T91" i="1"/>
  <c r="U91" i="1" s="1"/>
  <c r="BG97" i="1"/>
  <c r="BF97" i="1"/>
  <c r="BJ97" i="1" s="1"/>
  <c r="BK97" i="1" s="1"/>
  <c r="BE97" i="1"/>
  <c r="AA186" i="1"/>
  <c r="N40" i="1"/>
  <c r="K40" i="1"/>
  <c r="J40" i="1"/>
  <c r="AW40" i="1" s="1"/>
  <c r="J42" i="1"/>
  <c r="AW42" i="1" s="1"/>
  <c r="AY42" i="1" s="1"/>
  <c r="AH42" i="1"/>
  <c r="N42" i="1"/>
  <c r="S44" i="1"/>
  <c r="AX48" i="1"/>
  <c r="W51" i="1"/>
  <c r="AY51" i="1"/>
  <c r="BF53" i="1"/>
  <c r="BJ53" i="1" s="1"/>
  <c r="BK53" i="1" s="1"/>
  <c r="BE53" i="1"/>
  <c r="T54" i="1"/>
  <c r="U54" i="1" s="1"/>
  <c r="AH55" i="1"/>
  <c r="N55" i="1"/>
  <c r="K55" i="1"/>
  <c r="BE61" i="1"/>
  <c r="BF64" i="1"/>
  <c r="BJ64" i="1" s="1"/>
  <c r="BK64" i="1" s="1"/>
  <c r="BG64" i="1"/>
  <c r="BM66" i="1"/>
  <c r="AV66" i="1" s="1"/>
  <c r="AX66" i="1" s="1"/>
  <c r="N69" i="1"/>
  <c r="J69" i="1"/>
  <c r="AW69" i="1" s="1"/>
  <c r="AY69" i="1" s="1"/>
  <c r="I69" i="1"/>
  <c r="H69" i="1" s="1"/>
  <c r="BG71" i="1"/>
  <c r="BF71" i="1"/>
  <c r="BJ71" i="1" s="1"/>
  <c r="BK71" i="1" s="1"/>
  <c r="BE71" i="1"/>
  <c r="K76" i="1"/>
  <c r="J76" i="1"/>
  <c r="AW76" i="1" s="1"/>
  <c r="I76" i="1"/>
  <c r="H76" i="1" s="1"/>
  <c r="N76" i="1"/>
  <c r="AH35" i="1"/>
  <c r="N35" i="1"/>
  <c r="K35" i="1"/>
  <c r="S37" i="1"/>
  <c r="BM37" i="1"/>
  <c r="AV37" i="1" s="1"/>
  <c r="AX37" i="1" s="1"/>
  <c r="T43" i="1"/>
  <c r="U43" i="1" s="1"/>
  <c r="AB47" i="1"/>
  <c r="N52" i="1"/>
  <c r="K52" i="1"/>
  <c r="J52" i="1"/>
  <c r="AW52" i="1" s="1"/>
  <c r="AY52" i="1" s="1"/>
  <c r="J54" i="1"/>
  <c r="AW54" i="1" s="1"/>
  <c r="AY54" i="1" s="1"/>
  <c r="AH54" i="1"/>
  <c r="N54" i="1"/>
  <c r="S56" i="1"/>
  <c r="N60" i="1"/>
  <c r="K60" i="1"/>
  <c r="J67" i="1"/>
  <c r="AW67" i="1" s="1"/>
  <c r="AY67" i="1" s="1"/>
  <c r="AH67" i="1"/>
  <c r="N67" i="1"/>
  <c r="K67" i="1"/>
  <c r="BG69" i="1"/>
  <c r="BF69" i="1"/>
  <c r="BJ69" i="1" s="1"/>
  <c r="BK69" i="1" s="1"/>
  <c r="BG73" i="1"/>
  <c r="BF73" i="1"/>
  <c r="BJ73" i="1" s="1"/>
  <c r="BK73" i="1" s="1"/>
  <c r="BE73" i="1"/>
  <c r="BF76" i="1"/>
  <c r="BJ76" i="1" s="1"/>
  <c r="BK76" i="1" s="1"/>
  <c r="BE76" i="1"/>
  <c r="AH78" i="1"/>
  <c r="I78" i="1"/>
  <c r="H78" i="1" s="1"/>
  <c r="K78" i="1"/>
  <c r="J78" i="1"/>
  <c r="AW78" i="1" s="1"/>
  <c r="AY78" i="1" s="1"/>
  <c r="N78" i="1"/>
  <c r="BE82" i="1"/>
  <c r="BG82" i="1"/>
  <c r="BF82" i="1"/>
  <c r="BJ82" i="1" s="1"/>
  <c r="BK82" i="1" s="1"/>
  <c r="BF84" i="1"/>
  <c r="BJ84" i="1" s="1"/>
  <c r="BK84" i="1" s="1"/>
  <c r="BG84" i="1"/>
  <c r="BE84" i="1"/>
  <c r="BG85" i="1"/>
  <c r="BF85" i="1"/>
  <c r="BJ85" i="1" s="1"/>
  <c r="BK85" i="1" s="1"/>
  <c r="BE85" i="1"/>
  <c r="Q87" i="1"/>
  <c r="O87" i="1" s="1"/>
  <c r="R87" i="1" s="1"/>
  <c r="L87" i="1" s="1"/>
  <c r="M87" i="1" s="1"/>
  <c r="AA87" i="1"/>
  <c r="N93" i="1"/>
  <c r="K93" i="1"/>
  <c r="J93" i="1"/>
  <c r="AW93" i="1" s="1"/>
  <c r="AY93" i="1" s="1"/>
  <c r="I93" i="1"/>
  <c r="H93" i="1" s="1"/>
  <c r="AH93" i="1"/>
  <c r="AX19" i="1"/>
  <c r="AX23" i="1"/>
  <c r="AX31" i="1"/>
  <c r="J34" i="1"/>
  <c r="AW34" i="1" s="1"/>
  <c r="AY34" i="1" s="1"/>
  <c r="AH34" i="1"/>
  <c r="N34" i="1"/>
  <c r="T36" i="1"/>
  <c r="U36" i="1" s="1"/>
  <c r="AB36" i="1" s="1"/>
  <c r="W43" i="1"/>
  <c r="BF45" i="1"/>
  <c r="BJ45" i="1" s="1"/>
  <c r="BK45" i="1" s="1"/>
  <c r="BE45" i="1"/>
  <c r="AH47" i="1"/>
  <c r="N47" i="1"/>
  <c r="K47" i="1"/>
  <c r="S49" i="1"/>
  <c r="BM49" i="1"/>
  <c r="AV49" i="1" s="1"/>
  <c r="AX49" i="1" s="1"/>
  <c r="K54" i="1"/>
  <c r="T55" i="1"/>
  <c r="U55" i="1" s="1"/>
  <c r="BM56" i="1"/>
  <c r="AV56" i="1" s="1"/>
  <c r="AX56" i="1" s="1"/>
  <c r="AX57" i="1"/>
  <c r="BE58" i="1"/>
  <c r="AH60" i="1"/>
  <c r="AH61" i="1"/>
  <c r="N61" i="1"/>
  <c r="K61" i="1"/>
  <c r="I61" i="1"/>
  <c r="H61" i="1" s="1"/>
  <c r="BF62" i="1"/>
  <c r="BJ62" i="1" s="1"/>
  <c r="BK62" i="1" s="1"/>
  <c r="W68" i="1"/>
  <c r="BF68" i="1"/>
  <c r="BJ68" i="1" s="1"/>
  <c r="BK68" i="1" s="1"/>
  <c r="BE68" i="1"/>
  <c r="K69" i="1"/>
  <c r="AA92" i="1"/>
  <c r="S97" i="1"/>
  <c r="BM97" i="1"/>
  <c r="AV97" i="1" s="1"/>
  <c r="AX97" i="1" s="1"/>
  <c r="AH98" i="1"/>
  <c r="J98" i="1"/>
  <c r="AW98" i="1" s="1"/>
  <c r="I98" i="1"/>
  <c r="H98" i="1" s="1"/>
  <c r="N98" i="1"/>
  <c r="K98" i="1"/>
  <c r="AY112" i="1"/>
  <c r="BG117" i="1"/>
  <c r="BF117" i="1"/>
  <c r="BJ117" i="1" s="1"/>
  <c r="BK117" i="1" s="1"/>
  <c r="BE117" i="1"/>
  <c r="AX32" i="1"/>
  <c r="N44" i="1"/>
  <c r="K44" i="1"/>
  <c r="J44" i="1"/>
  <c r="AW44" i="1" s="1"/>
  <c r="AY44" i="1" s="1"/>
  <c r="J46" i="1"/>
  <c r="AW46" i="1" s="1"/>
  <c r="AY46" i="1" s="1"/>
  <c r="AH46" i="1"/>
  <c r="N46" i="1"/>
  <c r="T48" i="1"/>
  <c r="U48" i="1" s="1"/>
  <c r="Q48" i="1" s="1"/>
  <c r="O48" i="1" s="1"/>
  <c r="R48" i="1" s="1"/>
  <c r="L48" i="1" s="1"/>
  <c r="M48" i="1" s="1"/>
  <c r="AX52" i="1"/>
  <c r="W55" i="1"/>
  <c r="J58" i="1"/>
  <c r="AW58" i="1" s="1"/>
  <c r="AY58" i="1" s="1"/>
  <c r="AH58" i="1"/>
  <c r="K58" i="1"/>
  <c r="AX63" i="1"/>
  <c r="K64" i="1"/>
  <c r="J64" i="1"/>
  <c r="AW64" i="1" s="1"/>
  <c r="I64" i="1"/>
  <c r="H64" i="1" s="1"/>
  <c r="AH64" i="1"/>
  <c r="I67" i="1"/>
  <c r="H67" i="1" s="1"/>
  <c r="AA75" i="1"/>
  <c r="T75" i="1"/>
  <c r="U75" i="1" s="1"/>
  <c r="S96" i="1"/>
  <c r="BM96" i="1"/>
  <c r="AV96" i="1" s="1"/>
  <c r="BE98" i="1"/>
  <c r="BG98" i="1"/>
  <c r="BF98" i="1"/>
  <c r="BJ98" i="1" s="1"/>
  <c r="BK98" i="1" s="1"/>
  <c r="AH106" i="1"/>
  <c r="J106" i="1"/>
  <c r="AW106" i="1" s="1"/>
  <c r="K106" i="1"/>
  <c r="I106" i="1"/>
  <c r="H106" i="1" s="1"/>
  <c r="N106" i="1"/>
  <c r="AB19" i="1"/>
  <c r="AB23" i="1"/>
  <c r="I35" i="1"/>
  <c r="H35" i="1" s="1"/>
  <c r="N36" i="1"/>
  <c r="K36" i="1"/>
  <c r="J36" i="1"/>
  <c r="AW36" i="1" s="1"/>
  <c r="AY36" i="1" s="1"/>
  <c r="BF36" i="1"/>
  <c r="BJ36" i="1" s="1"/>
  <c r="BK36" i="1" s="1"/>
  <c r="J38" i="1"/>
  <c r="AW38" i="1" s="1"/>
  <c r="AY38" i="1" s="1"/>
  <c r="AH38" i="1"/>
  <c r="N38" i="1"/>
  <c r="S40" i="1"/>
  <c r="AX44" i="1"/>
  <c r="AB48" i="1"/>
  <c r="AH49" i="1"/>
  <c r="K49" i="1"/>
  <c r="J49" i="1"/>
  <c r="AW49" i="1" s="1"/>
  <c r="AY49" i="1" s="1"/>
  <c r="I49" i="1"/>
  <c r="H49" i="1" s="1"/>
  <c r="BF49" i="1"/>
  <c r="BJ49" i="1" s="1"/>
  <c r="BK49" i="1" s="1"/>
  <c r="BE49" i="1"/>
  <c r="AH51" i="1"/>
  <c r="N51" i="1"/>
  <c r="K51" i="1"/>
  <c r="BG51" i="1"/>
  <c r="I52" i="1"/>
  <c r="H52" i="1" s="1"/>
  <c r="S53" i="1"/>
  <c r="BM53" i="1"/>
  <c r="AV53" i="1" s="1"/>
  <c r="AX53" i="1" s="1"/>
  <c r="J55" i="1"/>
  <c r="AW55" i="1" s="1"/>
  <c r="AY55" i="1" s="1"/>
  <c r="AX58" i="1"/>
  <c r="T63" i="1"/>
  <c r="U63" i="1" s="1"/>
  <c r="BE69" i="1"/>
  <c r="BG77" i="1"/>
  <c r="BF77" i="1"/>
  <c r="BJ77" i="1" s="1"/>
  <c r="BK77" i="1" s="1"/>
  <c r="BE77" i="1"/>
  <c r="AX79" i="1"/>
  <c r="K96" i="1"/>
  <c r="J96" i="1"/>
  <c r="AW96" i="1" s="1"/>
  <c r="AY96" i="1" s="1"/>
  <c r="AH96" i="1"/>
  <c r="N96" i="1"/>
  <c r="I96" i="1"/>
  <c r="H96" i="1" s="1"/>
  <c r="T114" i="1"/>
  <c r="U114" i="1" s="1"/>
  <c r="BF18" i="1"/>
  <c r="BJ18" i="1" s="1"/>
  <c r="BK18" i="1" s="1"/>
  <c r="BE18" i="1"/>
  <c r="BF22" i="1"/>
  <c r="BJ22" i="1" s="1"/>
  <c r="BK22" i="1" s="1"/>
  <c r="BE22" i="1"/>
  <c r="BF26" i="1"/>
  <c r="BJ26" i="1" s="1"/>
  <c r="BK26" i="1" s="1"/>
  <c r="BE26" i="1"/>
  <c r="BF30" i="1"/>
  <c r="BJ30" i="1" s="1"/>
  <c r="BK30" i="1" s="1"/>
  <c r="BE30" i="1"/>
  <c r="S33" i="1"/>
  <c r="BM33" i="1"/>
  <c r="AV33" i="1" s="1"/>
  <c r="AX33" i="1" s="1"/>
  <c r="J35" i="1"/>
  <c r="AW35" i="1" s="1"/>
  <c r="AY35" i="1" s="1"/>
  <c r="K38" i="1"/>
  <c r="BM40" i="1"/>
  <c r="AV40" i="1" s="1"/>
  <c r="AX40" i="1" s="1"/>
  <c r="AB43" i="1"/>
  <c r="I47" i="1"/>
  <c r="H47" i="1" s="1"/>
  <c r="N48" i="1"/>
  <c r="K48" i="1"/>
  <c r="J48" i="1"/>
  <c r="AW48" i="1" s="1"/>
  <c r="AY48" i="1" s="1"/>
  <c r="BG49" i="1"/>
  <c r="J50" i="1"/>
  <c r="AW50" i="1" s="1"/>
  <c r="AY50" i="1" s="1"/>
  <c r="AH50" i="1"/>
  <c r="N50" i="1"/>
  <c r="S52" i="1"/>
  <c r="J59" i="1"/>
  <c r="AW59" i="1" s="1"/>
  <c r="AY59" i="1" s="1"/>
  <c r="N59" i="1"/>
  <c r="AH59" i="1"/>
  <c r="K59" i="1"/>
  <c r="W63" i="1"/>
  <c r="BG63" i="1"/>
  <c r="BF63" i="1"/>
  <c r="BJ63" i="1" s="1"/>
  <c r="BK63" i="1" s="1"/>
  <c r="BE63" i="1"/>
  <c r="T67" i="1"/>
  <c r="U67" i="1" s="1"/>
  <c r="BG78" i="1"/>
  <c r="BF78" i="1"/>
  <c r="BJ78" i="1" s="1"/>
  <c r="BK78" i="1" s="1"/>
  <c r="BE78" i="1"/>
  <c r="BG81" i="1"/>
  <c r="BF81" i="1"/>
  <c r="BJ81" i="1" s="1"/>
  <c r="BK81" i="1" s="1"/>
  <c r="BE81" i="1"/>
  <c r="BE86" i="1"/>
  <c r="BG86" i="1"/>
  <c r="BF88" i="1"/>
  <c r="BJ88" i="1" s="1"/>
  <c r="BK88" i="1" s="1"/>
  <c r="BE88" i="1"/>
  <c r="T90" i="1"/>
  <c r="U90" i="1" s="1"/>
  <c r="BG93" i="1"/>
  <c r="BF93" i="1"/>
  <c r="BJ93" i="1" s="1"/>
  <c r="BK93" i="1" s="1"/>
  <c r="V95" i="1"/>
  <c r="Z95" i="1" s="1"/>
  <c r="AC95" i="1"/>
  <c r="AH102" i="1"/>
  <c r="J102" i="1"/>
  <c r="AW102" i="1" s="1"/>
  <c r="AY102" i="1" s="1"/>
  <c r="N102" i="1"/>
  <c r="I102" i="1"/>
  <c r="H102" i="1" s="1"/>
  <c r="BG105" i="1"/>
  <c r="BF105" i="1"/>
  <c r="BJ105" i="1" s="1"/>
  <c r="BK105" i="1" s="1"/>
  <c r="BE105" i="1"/>
  <c r="J70" i="1"/>
  <c r="AW70" i="1" s="1"/>
  <c r="AY70" i="1" s="1"/>
  <c r="AX72" i="1"/>
  <c r="N73" i="1"/>
  <c r="J73" i="1"/>
  <c r="AW73" i="1" s="1"/>
  <c r="AY73" i="1" s="1"/>
  <c r="I73" i="1"/>
  <c r="H73" i="1" s="1"/>
  <c r="K80" i="1"/>
  <c r="J80" i="1"/>
  <c r="AW80" i="1" s="1"/>
  <c r="AY80" i="1" s="1"/>
  <c r="I80" i="1"/>
  <c r="H80" i="1" s="1"/>
  <c r="AB84" i="1"/>
  <c r="J88" i="1"/>
  <c r="AW88" i="1" s="1"/>
  <c r="AY88" i="1" s="1"/>
  <c r="N88" i="1"/>
  <c r="N89" i="1"/>
  <c r="K89" i="1"/>
  <c r="I89" i="1"/>
  <c r="H89" i="1" s="1"/>
  <c r="AB95" i="1"/>
  <c r="AD95" i="1" s="1"/>
  <c r="BF96" i="1"/>
  <c r="BJ96" i="1" s="1"/>
  <c r="BK96" i="1" s="1"/>
  <c r="BE96" i="1"/>
  <c r="AA112" i="1"/>
  <c r="Q115" i="1"/>
  <c r="O115" i="1" s="1"/>
  <c r="R115" i="1" s="1"/>
  <c r="L115" i="1" s="1"/>
  <c r="M115" i="1" s="1"/>
  <c r="T124" i="1"/>
  <c r="U124" i="1" s="1"/>
  <c r="AB124" i="1" s="1"/>
  <c r="AA124" i="1"/>
  <c r="BG140" i="1"/>
  <c r="BE140" i="1"/>
  <c r="BF140" i="1"/>
  <c r="BJ140" i="1" s="1"/>
  <c r="BK140" i="1" s="1"/>
  <c r="AH66" i="1"/>
  <c r="I66" i="1"/>
  <c r="H66" i="1" s="1"/>
  <c r="AX67" i="1"/>
  <c r="J71" i="1"/>
  <c r="AW71" i="1" s="1"/>
  <c r="AY71" i="1" s="1"/>
  <c r="AH71" i="1"/>
  <c r="N71" i="1"/>
  <c r="AH73" i="1"/>
  <c r="BM77" i="1"/>
  <c r="AV77" i="1" s="1"/>
  <c r="AH80" i="1"/>
  <c r="AH82" i="1"/>
  <c r="J82" i="1"/>
  <c r="AW82" i="1" s="1"/>
  <c r="AY82" i="1" s="1"/>
  <c r="K82" i="1"/>
  <c r="I82" i="1"/>
  <c r="H82" i="1" s="1"/>
  <c r="N85" i="1"/>
  <c r="K85" i="1"/>
  <c r="I85" i="1"/>
  <c r="H85" i="1" s="1"/>
  <c r="J85" i="1"/>
  <c r="AW85" i="1" s="1"/>
  <c r="AY85" i="1" s="1"/>
  <c r="AH85" i="1"/>
  <c r="AY87" i="1"/>
  <c r="AH89" i="1"/>
  <c r="AY91" i="1"/>
  <c r="AX96" i="1"/>
  <c r="T103" i="1"/>
  <c r="U103" i="1" s="1"/>
  <c r="BG125" i="1"/>
  <c r="BF125" i="1"/>
  <c r="BJ125" i="1" s="1"/>
  <c r="BK125" i="1" s="1"/>
  <c r="BE125" i="1"/>
  <c r="AC129" i="1"/>
  <c r="AB129" i="1"/>
  <c r="V129" i="1"/>
  <c r="Z129" i="1" s="1"/>
  <c r="T59" i="1"/>
  <c r="U59" i="1" s="1"/>
  <c r="Q59" i="1" s="1"/>
  <c r="O59" i="1" s="1"/>
  <c r="R59" i="1" s="1"/>
  <c r="L59" i="1" s="1"/>
  <c r="M59" i="1" s="1"/>
  <c r="N66" i="1"/>
  <c r="BE66" i="1"/>
  <c r="W67" i="1"/>
  <c r="K68" i="1"/>
  <c r="J68" i="1"/>
  <c r="AW68" i="1" s="1"/>
  <c r="AY68" i="1" s="1"/>
  <c r="I68" i="1"/>
  <c r="H68" i="1" s="1"/>
  <c r="BM72" i="1"/>
  <c r="AV72" i="1" s="1"/>
  <c r="BE75" i="1"/>
  <c r="N77" i="1"/>
  <c r="J77" i="1"/>
  <c r="AW77" i="1" s="1"/>
  <c r="AY77" i="1" s="1"/>
  <c r="I77" i="1"/>
  <c r="H77" i="1" s="1"/>
  <c r="AA79" i="1"/>
  <c r="AX88" i="1"/>
  <c r="AA90" i="1"/>
  <c r="AX95" i="1"/>
  <c r="AB111" i="1"/>
  <c r="S112" i="1"/>
  <c r="BM112" i="1"/>
  <c r="AV112" i="1" s="1"/>
  <c r="BE139" i="1"/>
  <c r="BF139" i="1"/>
  <c r="BJ139" i="1" s="1"/>
  <c r="BK139" i="1" s="1"/>
  <c r="BG139" i="1"/>
  <c r="AH70" i="1"/>
  <c r="I70" i="1"/>
  <c r="H70" i="1" s="1"/>
  <c r="AX71" i="1"/>
  <c r="J75" i="1"/>
  <c r="AW75" i="1" s="1"/>
  <c r="AY75" i="1" s="1"/>
  <c r="AH75" i="1"/>
  <c r="N75" i="1"/>
  <c r="J83" i="1"/>
  <c r="AW83" i="1" s="1"/>
  <c r="AY83" i="1" s="1"/>
  <c r="K83" i="1"/>
  <c r="I83" i="1"/>
  <c r="H83" i="1" s="1"/>
  <c r="BF92" i="1"/>
  <c r="BJ92" i="1" s="1"/>
  <c r="BK92" i="1" s="1"/>
  <c r="BE92" i="1"/>
  <c r="Q95" i="1"/>
  <c r="O95" i="1" s="1"/>
  <c r="R95" i="1" s="1"/>
  <c r="L95" i="1" s="1"/>
  <c r="M95" i="1" s="1"/>
  <c r="N97" i="1"/>
  <c r="K97" i="1"/>
  <c r="J97" i="1"/>
  <c r="AW97" i="1" s="1"/>
  <c r="I97" i="1"/>
  <c r="H97" i="1" s="1"/>
  <c r="T100" i="1"/>
  <c r="U100" i="1" s="1"/>
  <c r="AX100" i="1"/>
  <c r="BM109" i="1"/>
  <c r="AV109" i="1" s="1"/>
  <c r="S109" i="1"/>
  <c r="AX60" i="1"/>
  <c r="N65" i="1"/>
  <c r="J65" i="1"/>
  <c r="AW65" i="1" s="1"/>
  <c r="AY65" i="1" s="1"/>
  <c r="I65" i="1"/>
  <c r="H65" i="1" s="1"/>
  <c r="N70" i="1"/>
  <c r="BE70" i="1"/>
  <c r="W71" i="1"/>
  <c r="K72" i="1"/>
  <c r="J72" i="1"/>
  <c r="AW72" i="1" s="1"/>
  <c r="AY72" i="1" s="1"/>
  <c r="I72" i="1"/>
  <c r="H72" i="1" s="1"/>
  <c r="BM76" i="1"/>
  <c r="AV76" i="1" s="1"/>
  <c r="AX76" i="1" s="1"/>
  <c r="T77" i="1"/>
  <c r="U77" i="1" s="1"/>
  <c r="BE79" i="1"/>
  <c r="N81" i="1"/>
  <c r="J81" i="1"/>
  <c r="AW81" i="1" s="1"/>
  <c r="AY81" i="1" s="1"/>
  <c r="I81" i="1"/>
  <c r="H81" i="1" s="1"/>
  <c r="AH83" i="1"/>
  <c r="T83" i="1"/>
  <c r="U83" i="1" s="1"/>
  <c r="AB83" i="1" s="1"/>
  <c r="T84" i="1"/>
  <c r="U84" i="1" s="1"/>
  <c r="BF90" i="1"/>
  <c r="BJ90" i="1" s="1"/>
  <c r="BK90" i="1" s="1"/>
  <c r="S92" i="1"/>
  <c r="BM92" i="1"/>
  <c r="AV92" i="1" s="1"/>
  <c r="AY92" i="1" s="1"/>
  <c r="W93" i="1"/>
  <c r="BG96" i="1"/>
  <c r="AH97" i="1"/>
  <c r="BF108" i="1"/>
  <c r="BJ108" i="1" s="1"/>
  <c r="BK108" i="1" s="1"/>
  <c r="BG108" i="1"/>
  <c r="BE108" i="1"/>
  <c r="AH110" i="1"/>
  <c r="J110" i="1"/>
  <c r="AW110" i="1" s="1"/>
  <c r="AY110" i="1" s="1"/>
  <c r="N110" i="1"/>
  <c r="K110" i="1"/>
  <c r="I110" i="1"/>
  <c r="H110" i="1" s="1"/>
  <c r="AA117" i="1"/>
  <c r="Q117" i="1"/>
  <c r="O117" i="1" s="1"/>
  <c r="R117" i="1" s="1"/>
  <c r="T117" i="1"/>
  <c r="U117" i="1" s="1"/>
  <c r="BE119" i="1"/>
  <c r="BG119" i="1"/>
  <c r="BF119" i="1"/>
  <c r="BJ119" i="1" s="1"/>
  <c r="BK119" i="1" s="1"/>
  <c r="AX61" i="1"/>
  <c r="J63" i="1"/>
  <c r="AW63" i="1" s="1"/>
  <c r="AY63" i="1" s="1"/>
  <c r="AH63" i="1"/>
  <c r="N63" i="1"/>
  <c r="S64" i="1"/>
  <c r="BF70" i="1"/>
  <c r="BJ70" i="1" s="1"/>
  <c r="BK70" i="1" s="1"/>
  <c r="I71" i="1"/>
  <c r="H71" i="1" s="1"/>
  <c r="T71" i="1" s="1"/>
  <c r="U71" i="1" s="1"/>
  <c r="K73" i="1"/>
  <c r="AH74" i="1"/>
  <c r="I74" i="1"/>
  <c r="H74" i="1" s="1"/>
  <c r="AX75" i="1"/>
  <c r="J79" i="1"/>
  <c r="AW79" i="1" s="1"/>
  <c r="AY79" i="1" s="1"/>
  <c r="AH79" i="1"/>
  <c r="N79" i="1"/>
  <c r="BF79" i="1"/>
  <c r="BJ79" i="1" s="1"/>
  <c r="BK79" i="1" s="1"/>
  <c r="S80" i="1"/>
  <c r="S82" i="1"/>
  <c r="T85" i="1"/>
  <c r="U85" i="1" s="1"/>
  <c r="I88" i="1"/>
  <c r="H88" i="1" s="1"/>
  <c r="BG90" i="1"/>
  <c r="BE94" i="1"/>
  <c r="BF94" i="1"/>
  <c r="BJ94" i="1" s="1"/>
  <c r="BK94" i="1" s="1"/>
  <c r="AA95" i="1"/>
  <c r="BE102" i="1"/>
  <c r="BG102" i="1"/>
  <c r="AA103" i="1"/>
  <c r="Q103" i="1"/>
  <c r="O103" i="1" s="1"/>
  <c r="R103" i="1" s="1"/>
  <c r="T104" i="1"/>
  <c r="U104" i="1" s="1"/>
  <c r="AH118" i="1"/>
  <c r="J118" i="1"/>
  <c r="AW118" i="1" s="1"/>
  <c r="AY118" i="1" s="1"/>
  <c r="K118" i="1"/>
  <c r="I118" i="1"/>
  <c r="H118" i="1" s="1"/>
  <c r="T118" i="1" s="1"/>
  <c r="U118" i="1" s="1"/>
  <c r="N118" i="1"/>
  <c r="K120" i="1"/>
  <c r="J120" i="1"/>
  <c r="AW120" i="1" s="1"/>
  <c r="AY120" i="1" s="1"/>
  <c r="I120" i="1"/>
  <c r="H120" i="1" s="1"/>
  <c r="AH120" i="1"/>
  <c r="N120" i="1"/>
  <c r="BG59" i="1"/>
  <c r="J62" i="1"/>
  <c r="AW62" i="1" s="1"/>
  <c r="AY62" i="1" s="1"/>
  <c r="I62" i="1"/>
  <c r="H62" i="1" s="1"/>
  <c r="T62" i="1" s="1"/>
  <c r="U62" i="1" s="1"/>
  <c r="AH62" i="1"/>
  <c r="BM64" i="1"/>
  <c r="AV64" i="1" s="1"/>
  <c r="AX64" i="1" s="1"/>
  <c r="T65" i="1"/>
  <c r="U65" i="1" s="1"/>
  <c r="AB65" i="1" s="1"/>
  <c r="J66" i="1"/>
  <c r="AW66" i="1" s="1"/>
  <c r="AX68" i="1"/>
  <c r="K71" i="1"/>
  <c r="N74" i="1"/>
  <c r="W75" i="1"/>
  <c r="BM80" i="1"/>
  <c r="AV80" i="1" s="1"/>
  <c r="AX80" i="1" s="1"/>
  <c r="T81" i="1"/>
  <c r="U81" i="1" s="1"/>
  <c r="BM82" i="1"/>
  <c r="AV82" i="1" s="1"/>
  <c r="AX82" i="1" s="1"/>
  <c r="BM85" i="1"/>
  <c r="AV85" i="1" s="1"/>
  <c r="AX85" i="1" s="1"/>
  <c r="K88" i="1"/>
  <c r="AA100" i="1"/>
  <c r="Q100" i="1"/>
  <c r="O100" i="1" s="1"/>
  <c r="R100" i="1" s="1"/>
  <c r="L100" i="1" s="1"/>
  <c r="M100" i="1" s="1"/>
  <c r="AY101" i="1"/>
  <c r="BF102" i="1"/>
  <c r="BJ102" i="1" s="1"/>
  <c r="BK102" i="1" s="1"/>
  <c r="T115" i="1"/>
  <c r="U115" i="1" s="1"/>
  <c r="N105" i="1"/>
  <c r="K105" i="1"/>
  <c r="S106" i="1"/>
  <c r="T116" i="1"/>
  <c r="U116" i="1" s="1"/>
  <c r="BF121" i="1"/>
  <c r="BJ121" i="1" s="1"/>
  <c r="BK121" i="1" s="1"/>
  <c r="BE121" i="1"/>
  <c r="AC128" i="1"/>
  <c r="V128" i="1"/>
  <c r="Z128" i="1" s="1"/>
  <c r="AB128" i="1"/>
  <c r="Q128" i="1"/>
  <c r="O128" i="1" s="1"/>
  <c r="R128" i="1" s="1"/>
  <c r="L128" i="1" s="1"/>
  <c r="M128" i="1" s="1"/>
  <c r="BF129" i="1"/>
  <c r="BJ129" i="1" s="1"/>
  <c r="BK129" i="1" s="1"/>
  <c r="BG129" i="1"/>
  <c r="BE129" i="1"/>
  <c r="T134" i="1"/>
  <c r="U134" i="1" s="1"/>
  <c r="Q134" i="1" s="1"/>
  <c r="O134" i="1" s="1"/>
  <c r="R134" i="1" s="1"/>
  <c r="L134" i="1" s="1"/>
  <c r="M134" i="1" s="1"/>
  <c r="AH105" i="1"/>
  <c r="BM106" i="1"/>
  <c r="AV106" i="1" s="1"/>
  <c r="AX106" i="1" s="1"/>
  <c r="N109" i="1"/>
  <c r="K109" i="1"/>
  <c r="T110" i="1"/>
  <c r="U110" i="1" s="1"/>
  <c r="BF114" i="1"/>
  <c r="BJ114" i="1" s="1"/>
  <c r="BK114" i="1" s="1"/>
  <c r="AY117" i="1"/>
  <c r="BE118" i="1"/>
  <c r="AA119" i="1"/>
  <c r="BG121" i="1"/>
  <c r="AX124" i="1"/>
  <c r="AA125" i="1"/>
  <c r="BG128" i="1"/>
  <c r="BE128" i="1"/>
  <c r="BF128" i="1"/>
  <c r="BJ128" i="1" s="1"/>
  <c r="BK128" i="1" s="1"/>
  <c r="BE131" i="1"/>
  <c r="BG131" i="1"/>
  <c r="BF131" i="1"/>
  <c r="BJ131" i="1" s="1"/>
  <c r="BK131" i="1" s="1"/>
  <c r="BG132" i="1"/>
  <c r="BF132" i="1"/>
  <c r="BJ132" i="1" s="1"/>
  <c r="BK132" i="1" s="1"/>
  <c r="BE132" i="1"/>
  <c r="AA133" i="1"/>
  <c r="BM133" i="1"/>
  <c r="AV133" i="1" s="1"/>
  <c r="AX133" i="1" s="1"/>
  <c r="S133" i="1"/>
  <c r="J103" i="1"/>
  <c r="AW103" i="1" s="1"/>
  <c r="AY103" i="1" s="1"/>
  <c r="N103" i="1"/>
  <c r="AH103" i="1"/>
  <c r="BG109" i="1"/>
  <c r="BF109" i="1"/>
  <c r="BJ109" i="1" s="1"/>
  <c r="BK109" i="1" s="1"/>
  <c r="BE109" i="1"/>
  <c r="BE110" i="1"/>
  <c r="BG110" i="1"/>
  <c r="BF110" i="1"/>
  <c r="BJ110" i="1" s="1"/>
  <c r="BK110" i="1" s="1"/>
  <c r="AA111" i="1"/>
  <c r="AD111" i="1" s="1"/>
  <c r="Q111" i="1"/>
  <c r="O111" i="1" s="1"/>
  <c r="R111" i="1" s="1"/>
  <c r="L111" i="1" s="1"/>
  <c r="M111" i="1" s="1"/>
  <c r="BF112" i="1"/>
  <c r="BJ112" i="1" s="1"/>
  <c r="BK112" i="1" s="1"/>
  <c r="BG112" i="1"/>
  <c r="BG114" i="1"/>
  <c r="AA115" i="1"/>
  <c r="BG118" i="1"/>
  <c r="BM119" i="1"/>
  <c r="AV119" i="1" s="1"/>
  <c r="AX119" i="1" s="1"/>
  <c r="S119" i="1"/>
  <c r="BE122" i="1"/>
  <c r="BG122" i="1"/>
  <c r="AX125" i="1"/>
  <c r="AY128" i="1"/>
  <c r="T105" i="1"/>
  <c r="U105" i="1" s="1"/>
  <c r="T107" i="1"/>
  <c r="U107" i="1" s="1"/>
  <c r="T108" i="1"/>
  <c r="U108" i="1" s="1"/>
  <c r="T113" i="1"/>
  <c r="U113" i="1" s="1"/>
  <c r="Q136" i="1"/>
  <c r="O136" i="1" s="1"/>
  <c r="R136" i="1" s="1"/>
  <c r="L136" i="1" s="1"/>
  <c r="M136" i="1" s="1"/>
  <c r="AA136" i="1"/>
  <c r="BG137" i="1"/>
  <c r="BF137" i="1"/>
  <c r="BJ137" i="1" s="1"/>
  <c r="BK137" i="1" s="1"/>
  <c r="BE137" i="1"/>
  <c r="AX65" i="1"/>
  <c r="AX69" i="1"/>
  <c r="AX73" i="1"/>
  <c r="AX77" i="1"/>
  <c r="AX81" i="1"/>
  <c r="AX89" i="1"/>
  <c r="W101" i="1"/>
  <c r="AX105" i="1"/>
  <c r="BF106" i="1"/>
  <c r="BJ106" i="1" s="1"/>
  <c r="BK106" i="1" s="1"/>
  <c r="AY115" i="1"/>
  <c r="N117" i="1"/>
  <c r="K117" i="1"/>
  <c r="I122" i="1"/>
  <c r="H122" i="1" s="1"/>
  <c r="K122" i="1"/>
  <c r="T125" i="1"/>
  <c r="U125" i="1" s="1"/>
  <c r="AB125" i="1" s="1"/>
  <c r="AH94" i="1"/>
  <c r="J94" i="1"/>
  <c r="AW94" i="1" s="1"/>
  <c r="AY94" i="1" s="1"/>
  <c r="I94" i="1"/>
  <c r="H94" i="1" s="1"/>
  <c r="T94" i="1" s="1"/>
  <c r="U94" i="1" s="1"/>
  <c r="AY95" i="1"/>
  <c r="J99" i="1"/>
  <c r="AW99" i="1" s="1"/>
  <c r="AY99" i="1" s="1"/>
  <c r="I99" i="1"/>
  <c r="H99" i="1" s="1"/>
  <c r="BF104" i="1"/>
  <c r="BJ104" i="1" s="1"/>
  <c r="BK104" i="1" s="1"/>
  <c r="BG104" i="1"/>
  <c r="BE104" i="1"/>
  <c r="I105" i="1"/>
  <c r="H105" i="1" s="1"/>
  <c r="BG106" i="1"/>
  <c r="AX107" i="1"/>
  <c r="I109" i="1"/>
  <c r="H109" i="1" s="1"/>
  <c r="N113" i="1"/>
  <c r="K113" i="1"/>
  <c r="AH113" i="1"/>
  <c r="J113" i="1"/>
  <c r="AW113" i="1" s="1"/>
  <c r="AY113" i="1" s="1"/>
  <c r="I113" i="1"/>
  <c r="H113" i="1" s="1"/>
  <c r="AY144" i="1"/>
  <c r="BE156" i="1"/>
  <c r="BG156" i="1"/>
  <c r="BF156" i="1"/>
  <c r="BJ156" i="1" s="1"/>
  <c r="BK156" i="1" s="1"/>
  <c r="K84" i="1"/>
  <c r="AX84" i="1"/>
  <c r="S88" i="1"/>
  <c r="AH90" i="1"/>
  <c r="J90" i="1"/>
  <c r="AW90" i="1" s="1"/>
  <c r="AY90" i="1" s="1"/>
  <c r="AX93" i="1"/>
  <c r="BM98" i="1"/>
  <c r="AV98" i="1" s="1"/>
  <c r="AX98" i="1" s="1"/>
  <c r="AH99" i="1"/>
  <c r="BM101" i="1"/>
  <c r="AV101" i="1" s="1"/>
  <c r="AX101" i="1" s="1"/>
  <c r="J105" i="1"/>
  <c r="AW105" i="1" s="1"/>
  <c r="AY105" i="1" s="1"/>
  <c r="AH108" i="1"/>
  <c r="J108" i="1"/>
  <c r="AW108" i="1" s="1"/>
  <c r="AY108" i="1" s="1"/>
  <c r="I108" i="1"/>
  <c r="H108" i="1" s="1"/>
  <c r="J109" i="1"/>
  <c r="AW109" i="1" s="1"/>
  <c r="N111" i="1"/>
  <c r="AX112" i="1"/>
  <c r="AB113" i="1"/>
  <c r="BG120" i="1"/>
  <c r="BE120" i="1"/>
  <c r="BF120" i="1"/>
  <c r="BJ120" i="1" s="1"/>
  <c r="BK120" i="1" s="1"/>
  <c r="W121" i="1"/>
  <c r="AD128" i="1"/>
  <c r="AD129" i="1"/>
  <c r="BG134" i="1"/>
  <c r="BF134" i="1"/>
  <c r="BJ134" i="1" s="1"/>
  <c r="BK134" i="1" s="1"/>
  <c r="BG155" i="1"/>
  <c r="BF155" i="1"/>
  <c r="BJ155" i="1" s="1"/>
  <c r="BK155" i="1" s="1"/>
  <c r="BE155" i="1"/>
  <c r="I130" i="1"/>
  <c r="H130" i="1" s="1"/>
  <c r="AH130" i="1"/>
  <c r="AA135" i="1"/>
  <c r="AH140" i="1"/>
  <c r="N140" i="1"/>
  <c r="K140" i="1"/>
  <c r="AA145" i="1"/>
  <c r="BM148" i="1"/>
  <c r="AV148" i="1" s="1"/>
  <c r="AX148" i="1" s="1"/>
  <c r="S148" i="1"/>
  <c r="BG151" i="1"/>
  <c r="BF151" i="1"/>
  <c r="BJ151" i="1" s="1"/>
  <c r="BK151" i="1" s="1"/>
  <c r="BE151" i="1"/>
  <c r="BG157" i="1"/>
  <c r="BF157" i="1"/>
  <c r="BJ157" i="1" s="1"/>
  <c r="BK157" i="1" s="1"/>
  <c r="BE157" i="1"/>
  <c r="J125" i="1"/>
  <c r="AW125" i="1" s="1"/>
  <c r="AY125" i="1" s="1"/>
  <c r="I126" i="1"/>
  <c r="H126" i="1" s="1"/>
  <c r="K126" i="1"/>
  <c r="J126" i="1"/>
  <c r="AW126" i="1" s="1"/>
  <c r="AY126" i="1" s="1"/>
  <c r="BE127" i="1"/>
  <c r="BF127" i="1"/>
  <c r="BJ127" i="1" s="1"/>
  <c r="BK127" i="1" s="1"/>
  <c r="K136" i="1"/>
  <c r="J136" i="1"/>
  <c r="AW136" i="1" s="1"/>
  <c r="AY136" i="1" s="1"/>
  <c r="AH136" i="1"/>
  <c r="N136" i="1"/>
  <c r="AB141" i="1"/>
  <c r="S142" i="1"/>
  <c r="BM142" i="1"/>
  <c r="AV142" i="1" s="1"/>
  <c r="AX142" i="1" s="1"/>
  <c r="BE154" i="1"/>
  <c r="BG154" i="1"/>
  <c r="BF154" i="1"/>
  <c r="BJ154" i="1" s="1"/>
  <c r="BK154" i="1" s="1"/>
  <c r="K125" i="1"/>
  <c r="AH126" i="1"/>
  <c r="BE126" i="1"/>
  <c r="K127" i="1"/>
  <c r="N127" i="1"/>
  <c r="J127" i="1"/>
  <c r="AW127" i="1" s="1"/>
  <c r="AY127" i="1" s="1"/>
  <c r="BG127" i="1"/>
  <c r="J130" i="1"/>
  <c r="AW130" i="1" s="1"/>
  <c r="AY130" i="1" s="1"/>
  <c r="T136" i="1"/>
  <c r="U136" i="1" s="1"/>
  <c r="BG142" i="1"/>
  <c r="BF142" i="1"/>
  <c r="BJ142" i="1" s="1"/>
  <c r="BK142" i="1" s="1"/>
  <c r="BE142" i="1"/>
  <c r="BG145" i="1"/>
  <c r="AY146" i="1"/>
  <c r="BG146" i="1"/>
  <c r="AX150" i="1"/>
  <c r="V176" i="1"/>
  <c r="Z176" i="1" s="1"/>
  <c r="AC176" i="1"/>
  <c r="AB176" i="1"/>
  <c r="BF126" i="1"/>
  <c r="BJ126" i="1" s="1"/>
  <c r="BK126" i="1" s="1"/>
  <c r="AA127" i="1"/>
  <c r="K130" i="1"/>
  <c r="K131" i="1"/>
  <c r="J131" i="1"/>
  <c r="AW131" i="1" s="1"/>
  <c r="AY131" i="1" s="1"/>
  <c r="I131" i="1"/>
  <c r="H131" i="1" s="1"/>
  <c r="BF133" i="1"/>
  <c r="BJ133" i="1" s="1"/>
  <c r="BK133" i="1" s="1"/>
  <c r="BE133" i="1"/>
  <c r="BG133" i="1"/>
  <c r="K135" i="1"/>
  <c r="J135" i="1"/>
  <c r="AW135" i="1" s="1"/>
  <c r="AY135" i="1" s="1"/>
  <c r="T138" i="1"/>
  <c r="U138" i="1" s="1"/>
  <c r="T141" i="1"/>
  <c r="U141" i="1" s="1"/>
  <c r="AX141" i="1"/>
  <c r="BM149" i="1"/>
  <c r="AV149" i="1" s="1"/>
  <c r="AX149" i="1" s="1"/>
  <c r="S149" i="1"/>
  <c r="AY153" i="1"/>
  <c r="AB100" i="1"/>
  <c r="S101" i="1"/>
  <c r="N101" i="1"/>
  <c r="K101" i="1"/>
  <c r="J116" i="1"/>
  <c r="AW116" i="1" s="1"/>
  <c r="AY116" i="1" s="1"/>
  <c r="AH116" i="1"/>
  <c r="AX117" i="1"/>
  <c r="S121" i="1"/>
  <c r="BF123" i="1"/>
  <c r="BJ123" i="1" s="1"/>
  <c r="BK123" i="1" s="1"/>
  <c r="Q129" i="1"/>
  <c r="O129" i="1" s="1"/>
  <c r="R129" i="1" s="1"/>
  <c r="L129" i="1" s="1"/>
  <c r="M129" i="1" s="1"/>
  <c r="N130" i="1"/>
  <c r="AH131" i="1"/>
  <c r="AH133" i="1"/>
  <c r="I138" i="1"/>
  <c r="H138" i="1" s="1"/>
  <c r="K138" i="1"/>
  <c r="N138" i="1"/>
  <c r="AA139" i="1"/>
  <c r="T150" i="1"/>
  <c r="U150" i="1" s="1"/>
  <c r="BM153" i="1"/>
  <c r="AV153" i="1" s="1"/>
  <c r="AX153" i="1" s="1"/>
  <c r="AA160" i="1"/>
  <c r="T160" i="1"/>
  <c r="U160" i="1" s="1"/>
  <c r="AH114" i="1"/>
  <c r="J114" i="1"/>
  <c r="AW114" i="1" s="1"/>
  <c r="AY114" i="1" s="1"/>
  <c r="AY119" i="1"/>
  <c r="AA121" i="1"/>
  <c r="BG123" i="1"/>
  <c r="AH124" i="1"/>
  <c r="N124" i="1"/>
  <c r="BG124" i="1"/>
  <c r="BF124" i="1"/>
  <c r="BJ124" i="1" s="1"/>
  <c r="BK124" i="1" s="1"/>
  <c r="N126" i="1"/>
  <c r="I140" i="1"/>
  <c r="H140" i="1" s="1"/>
  <c r="AA141" i="1"/>
  <c r="AX144" i="1"/>
  <c r="BM144" i="1"/>
  <c r="AV144" i="1" s="1"/>
  <c r="S144" i="1"/>
  <c r="BG149" i="1"/>
  <c r="BE149" i="1"/>
  <c r="AX109" i="1"/>
  <c r="N114" i="1"/>
  <c r="N115" i="1"/>
  <c r="BE116" i="1"/>
  <c r="W120" i="1"/>
  <c r="AY121" i="1"/>
  <c r="S122" i="1"/>
  <c r="J124" i="1"/>
  <c r="AW124" i="1" s="1"/>
  <c r="AY124" i="1" s="1"/>
  <c r="BE124" i="1"/>
  <c r="BM127" i="1"/>
  <c r="AV127" i="1" s="1"/>
  <c r="AX127" i="1" s="1"/>
  <c r="S127" i="1"/>
  <c r="I132" i="1"/>
  <c r="H132" i="1" s="1"/>
  <c r="J132" i="1"/>
  <c r="AW132" i="1" s="1"/>
  <c r="AY132" i="1" s="1"/>
  <c r="AH132" i="1"/>
  <c r="BG136" i="1"/>
  <c r="BF136" i="1"/>
  <c r="BJ136" i="1" s="1"/>
  <c r="BK136" i="1" s="1"/>
  <c r="J137" i="1"/>
  <c r="AW137" i="1" s="1"/>
  <c r="I137" i="1"/>
  <c r="H137" i="1" s="1"/>
  <c r="N137" i="1"/>
  <c r="S137" i="1"/>
  <c r="BM137" i="1"/>
  <c r="AV137" i="1" s="1"/>
  <c r="AX137" i="1" s="1"/>
  <c r="K139" i="1"/>
  <c r="AH139" i="1"/>
  <c r="N139" i="1"/>
  <c r="J140" i="1"/>
  <c r="AW140" i="1" s="1"/>
  <c r="AY140" i="1" s="1"/>
  <c r="K143" i="1"/>
  <c r="J143" i="1"/>
  <c r="AW143" i="1" s="1"/>
  <c r="I143" i="1"/>
  <c r="H143" i="1" s="1"/>
  <c r="AH143" i="1"/>
  <c r="T145" i="1"/>
  <c r="U145" i="1" s="1"/>
  <c r="AB145" i="1" s="1"/>
  <c r="AX146" i="1"/>
  <c r="K148" i="1"/>
  <c r="J148" i="1"/>
  <c r="AW148" i="1" s="1"/>
  <c r="AY148" i="1" s="1"/>
  <c r="I148" i="1"/>
  <c r="H148" i="1" s="1"/>
  <c r="N148" i="1"/>
  <c r="AH148" i="1"/>
  <c r="Q150" i="1"/>
  <c r="O150" i="1" s="1"/>
  <c r="R150" i="1" s="1"/>
  <c r="L150" i="1" s="1"/>
  <c r="M150" i="1" s="1"/>
  <c r="AA150" i="1"/>
  <c r="I161" i="1"/>
  <c r="H161" i="1" s="1"/>
  <c r="J161" i="1"/>
  <c r="AW161" i="1" s="1"/>
  <c r="AY161" i="1" s="1"/>
  <c r="AH161" i="1"/>
  <c r="N161" i="1"/>
  <c r="K161" i="1"/>
  <c r="W152" i="1"/>
  <c r="AH154" i="1"/>
  <c r="N156" i="1"/>
  <c r="J157" i="1"/>
  <c r="AW157" i="1" s="1"/>
  <c r="N157" i="1"/>
  <c r="AA158" i="1"/>
  <c r="J168" i="1"/>
  <c r="AW168" i="1" s="1"/>
  <c r="AY168" i="1" s="1"/>
  <c r="K168" i="1"/>
  <c r="I168" i="1"/>
  <c r="H168" i="1" s="1"/>
  <c r="AH168" i="1"/>
  <c r="N168" i="1"/>
  <c r="Q169" i="1"/>
  <c r="O169" i="1" s="1"/>
  <c r="R169" i="1" s="1"/>
  <c r="L169" i="1" s="1"/>
  <c r="M169" i="1" s="1"/>
  <c r="BG153" i="1"/>
  <c r="BF153" i="1"/>
  <c r="BJ153" i="1" s="1"/>
  <c r="BK153" i="1" s="1"/>
  <c r="BE153" i="1"/>
  <c r="AY154" i="1"/>
  <c r="AY155" i="1"/>
  <c r="K156" i="1"/>
  <c r="I156" i="1"/>
  <c r="H156" i="1" s="1"/>
  <c r="BE167" i="1"/>
  <c r="BG167" i="1"/>
  <c r="BF167" i="1"/>
  <c r="BJ167" i="1" s="1"/>
  <c r="BK167" i="1" s="1"/>
  <c r="BF173" i="1"/>
  <c r="BJ173" i="1" s="1"/>
  <c r="BK173" i="1" s="1"/>
  <c r="BG173" i="1"/>
  <c r="BE173" i="1"/>
  <c r="T177" i="1"/>
  <c r="U177" i="1" s="1"/>
  <c r="AY181" i="1"/>
  <c r="T184" i="1"/>
  <c r="U184" i="1" s="1"/>
  <c r="J149" i="1"/>
  <c r="AW149" i="1" s="1"/>
  <c r="AY149" i="1" s="1"/>
  <c r="I149" i="1"/>
  <c r="H149" i="1" s="1"/>
  <c r="AH149" i="1"/>
  <c r="I151" i="1"/>
  <c r="H151" i="1" s="1"/>
  <c r="J151" i="1"/>
  <c r="AW151" i="1" s="1"/>
  <c r="AY151" i="1" s="1"/>
  <c r="K154" i="1"/>
  <c r="V155" i="1"/>
  <c r="Z155" i="1" s="1"/>
  <c r="AB160" i="1"/>
  <c r="BM170" i="1"/>
  <c r="AV170" i="1" s="1"/>
  <c r="AX170" i="1" s="1"/>
  <c r="S170" i="1"/>
  <c r="Q176" i="1"/>
  <c r="O176" i="1" s="1"/>
  <c r="R176" i="1" s="1"/>
  <c r="L176" i="1" s="1"/>
  <c r="M176" i="1" s="1"/>
  <c r="AA176" i="1"/>
  <c r="AA177" i="1"/>
  <c r="Q177" i="1"/>
  <c r="O177" i="1" s="1"/>
  <c r="R177" i="1" s="1"/>
  <c r="BF177" i="1"/>
  <c r="BJ177" i="1" s="1"/>
  <c r="BK177" i="1" s="1"/>
  <c r="BG177" i="1"/>
  <c r="BE177" i="1"/>
  <c r="BM131" i="1"/>
  <c r="AV131" i="1" s="1"/>
  <c r="AX131" i="1" s="1"/>
  <c r="S131" i="1"/>
  <c r="AA134" i="1"/>
  <c r="W137" i="1"/>
  <c r="BM143" i="1"/>
  <c r="AV143" i="1" s="1"/>
  <c r="AX143" i="1" s="1"/>
  <c r="S143" i="1"/>
  <c r="BE147" i="1"/>
  <c r="AH151" i="1"/>
  <c r="BE152" i="1"/>
  <c r="BG152" i="1"/>
  <c r="I153" i="1"/>
  <c r="H153" i="1" s="1"/>
  <c r="BM156" i="1"/>
  <c r="AV156" i="1" s="1"/>
  <c r="AX156" i="1" s="1"/>
  <c r="S156" i="1"/>
  <c r="BG158" i="1"/>
  <c r="BE158" i="1"/>
  <c r="T163" i="1"/>
  <c r="U163" i="1" s="1"/>
  <c r="Q163" i="1" s="1"/>
  <c r="O163" i="1" s="1"/>
  <c r="R163" i="1" s="1"/>
  <c r="L163" i="1" s="1"/>
  <c r="M163" i="1" s="1"/>
  <c r="AA163" i="1"/>
  <c r="BE166" i="1"/>
  <c r="BG166" i="1"/>
  <c r="V159" i="1"/>
  <c r="Z159" i="1" s="1"/>
  <c r="AB159" i="1"/>
  <c r="BE159" i="1"/>
  <c r="BG159" i="1"/>
  <c r="AX160" i="1"/>
  <c r="BE163" i="1"/>
  <c r="BF163" i="1"/>
  <c r="BJ163" i="1" s="1"/>
  <c r="BK163" i="1" s="1"/>
  <c r="AB168" i="1"/>
  <c r="I142" i="1"/>
  <c r="H142" i="1" s="1"/>
  <c r="K142" i="1"/>
  <c r="J142" i="1"/>
  <c r="AW142" i="1" s="1"/>
  <c r="AY142" i="1" s="1"/>
  <c r="BE143" i="1"/>
  <c r="BF143" i="1"/>
  <c r="BJ143" i="1" s="1"/>
  <c r="BK143" i="1" s="1"/>
  <c r="K147" i="1"/>
  <c r="J147" i="1"/>
  <c r="AW147" i="1" s="1"/>
  <c r="AY147" i="1" s="1"/>
  <c r="I147" i="1"/>
  <c r="H147" i="1" s="1"/>
  <c r="T147" i="1" s="1"/>
  <c r="U147" i="1" s="1"/>
  <c r="BF150" i="1"/>
  <c r="BJ150" i="1" s="1"/>
  <c r="BK150" i="1" s="1"/>
  <c r="BE150" i="1"/>
  <c r="K152" i="1"/>
  <c r="I152" i="1"/>
  <c r="H152" i="1" s="1"/>
  <c r="J152" i="1"/>
  <c r="AW152" i="1" s="1"/>
  <c r="AY152" i="1" s="1"/>
  <c r="K153" i="1"/>
  <c r="N154" i="1"/>
  <c r="AA154" i="1"/>
  <c r="BM154" i="1"/>
  <c r="AV154" i="1" s="1"/>
  <c r="AX154" i="1" s="1"/>
  <c r="S154" i="1"/>
  <c r="AB155" i="1"/>
  <c r="BM157" i="1"/>
  <c r="AV157" i="1" s="1"/>
  <c r="AX157" i="1" s="1"/>
  <c r="T158" i="1"/>
  <c r="U158" i="1" s="1"/>
  <c r="AB158" i="1" s="1"/>
  <c r="N162" i="1"/>
  <c r="K162" i="1"/>
  <c r="AH162" i="1"/>
  <c r="J162" i="1"/>
  <c r="AW162" i="1" s="1"/>
  <c r="AY162" i="1" s="1"/>
  <c r="I162" i="1"/>
  <c r="H162" i="1" s="1"/>
  <c r="AA164" i="1"/>
  <c r="S174" i="1"/>
  <c r="BM174" i="1"/>
  <c r="AV174" i="1" s="1"/>
  <c r="AH175" i="1"/>
  <c r="J175" i="1"/>
  <c r="AW175" i="1" s="1"/>
  <c r="AY175" i="1" s="1"/>
  <c r="N175" i="1"/>
  <c r="K175" i="1"/>
  <c r="I175" i="1"/>
  <c r="H175" i="1" s="1"/>
  <c r="W124" i="1"/>
  <c r="AX130" i="1"/>
  <c r="AX136" i="1"/>
  <c r="AH142" i="1"/>
  <c r="BG143" i="1"/>
  <c r="BG144" i="1"/>
  <c r="BE144" i="1"/>
  <c r="I146" i="1"/>
  <c r="H146" i="1" s="1"/>
  <c r="AH146" i="1"/>
  <c r="BG150" i="1"/>
  <c r="I157" i="1"/>
  <c r="H157" i="1" s="1"/>
  <c r="W158" i="1"/>
  <c r="BF158" i="1"/>
  <c r="BJ158" i="1" s="1"/>
  <c r="BK158" i="1" s="1"/>
  <c r="AA159" i="1"/>
  <c r="AD159" i="1" s="1"/>
  <c r="Q159" i="1"/>
  <c r="O159" i="1" s="1"/>
  <c r="R159" i="1" s="1"/>
  <c r="L159" i="1" s="1"/>
  <c r="M159" i="1" s="1"/>
  <c r="BF166" i="1"/>
  <c r="BJ166" i="1" s="1"/>
  <c r="BK166" i="1" s="1"/>
  <c r="BE179" i="1"/>
  <c r="BG179" i="1"/>
  <c r="BF179" i="1"/>
  <c r="BJ179" i="1" s="1"/>
  <c r="BK179" i="1" s="1"/>
  <c r="BM135" i="1"/>
  <c r="AV135" i="1" s="1"/>
  <c r="AX135" i="1" s="1"/>
  <c r="S135" i="1"/>
  <c r="W141" i="1"/>
  <c r="J158" i="1"/>
  <c r="AW158" i="1" s="1"/>
  <c r="AY158" i="1" s="1"/>
  <c r="W169" i="1"/>
  <c r="J172" i="1"/>
  <c r="AW172" i="1" s="1"/>
  <c r="AY172" i="1" s="1"/>
  <c r="I172" i="1"/>
  <c r="H172" i="1" s="1"/>
  <c r="AA178" i="1"/>
  <c r="BF178" i="1"/>
  <c r="BJ178" i="1" s="1"/>
  <c r="BK178" i="1" s="1"/>
  <c r="AX181" i="1"/>
  <c r="AX187" i="1"/>
  <c r="AA165" i="1"/>
  <c r="N166" i="1"/>
  <c r="K166" i="1"/>
  <c r="I166" i="1"/>
  <c r="H166" i="1" s="1"/>
  <c r="T168" i="1"/>
  <c r="U168" i="1" s="1"/>
  <c r="N170" i="1"/>
  <c r="K170" i="1"/>
  <c r="BF170" i="1"/>
  <c r="BJ170" i="1" s="1"/>
  <c r="BK170" i="1" s="1"/>
  <c r="BE170" i="1"/>
  <c r="AH171" i="1"/>
  <c r="J171" i="1"/>
  <c r="AW171" i="1" s="1"/>
  <c r="AY171" i="1" s="1"/>
  <c r="I171" i="1"/>
  <c r="H171" i="1" s="1"/>
  <c r="BE171" i="1"/>
  <c r="BF171" i="1"/>
  <c r="BJ171" i="1" s="1"/>
  <c r="BK171" i="1" s="1"/>
  <c r="J174" i="1"/>
  <c r="AW174" i="1" s="1"/>
  <c r="AY174" i="1" s="1"/>
  <c r="AH179" i="1"/>
  <c r="J179" i="1"/>
  <c r="AW179" i="1" s="1"/>
  <c r="AY179" i="1" s="1"/>
  <c r="I179" i="1"/>
  <c r="H179" i="1" s="1"/>
  <c r="K179" i="1"/>
  <c r="N179" i="1"/>
  <c r="AB180" i="1"/>
  <c r="T183" i="1"/>
  <c r="U183" i="1" s="1"/>
  <c r="T191" i="1"/>
  <c r="U191" i="1" s="1"/>
  <c r="BE162" i="1"/>
  <c r="AX168" i="1"/>
  <c r="AH170" i="1"/>
  <c r="BG170" i="1"/>
  <c r="K171" i="1"/>
  <c r="BG171" i="1"/>
  <c r="AH173" i="1"/>
  <c r="T180" i="1"/>
  <c r="U180" i="1" s="1"/>
  <c r="BF187" i="1"/>
  <c r="BJ187" i="1" s="1"/>
  <c r="BK187" i="1" s="1"/>
  <c r="BE187" i="1"/>
  <c r="BG187" i="1"/>
  <c r="T162" i="1"/>
  <c r="U162" i="1" s="1"/>
  <c r="BF165" i="1"/>
  <c r="BJ165" i="1" s="1"/>
  <c r="BK165" i="1" s="1"/>
  <c r="BE165" i="1"/>
  <c r="AX166" i="1"/>
  <c r="AH167" i="1"/>
  <c r="J167" i="1"/>
  <c r="AW167" i="1" s="1"/>
  <c r="AY167" i="1" s="1"/>
  <c r="K167" i="1"/>
  <c r="I167" i="1"/>
  <c r="H167" i="1" s="1"/>
  <c r="T167" i="1"/>
  <c r="U167" i="1" s="1"/>
  <c r="T169" i="1"/>
  <c r="U169" i="1" s="1"/>
  <c r="BF174" i="1"/>
  <c r="BJ174" i="1" s="1"/>
  <c r="BK174" i="1" s="1"/>
  <c r="AY176" i="1"/>
  <c r="K177" i="1"/>
  <c r="N177" i="1"/>
  <c r="J177" i="1"/>
  <c r="AW177" i="1" s="1"/>
  <c r="AY177" i="1" s="1"/>
  <c r="N178" i="1"/>
  <c r="K178" i="1"/>
  <c r="J178" i="1"/>
  <c r="AW178" i="1" s="1"/>
  <c r="AY178" i="1" s="1"/>
  <c r="BF181" i="1"/>
  <c r="BJ181" i="1" s="1"/>
  <c r="BK181" i="1" s="1"/>
  <c r="BG181" i="1"/>
  <c r="BE181" i="1"/>
  <c r="AX182" i="1"/>
  <c r="T165" i="1"/>
  <c r="U165" i="1" s="1"/>
  <c r="S166" i="1"/>
  <c r="N174" i="1"/>
  <c r="K174" i="1"/>
  <c r="I174" i="1"/>
  <c r="H174" i="1" s="1"/>
  <c r="AB184" i="1"/>
  <c r="AH159" i="1"/>
  <c r="J159" i="1"/>
  <c r="AW159" i="1" s="1"/>
  <c r="AY159" i="1" s="1"/>
  <c r="AX161" i="1"/>
  <c r="AX162" i="1"/>
  <c r="AH163" i="1"/>
  <c r="J163" i="1"/>
  <c r="AW163" i="1" s="1"/>
  <c r="AY163" i="1" s="1"/>
  <c r="N163" i="1"/>
  <c r="T164" i="1"/>
  <c r="U164" i="1" s="1"/>
  <c r="J166" i="1"/>
  <c r="AW166" i="1" s="1"/>
  <c r="AY166" i="1" s="1"/>
  <c r="BM166" i="1"/>
  <c r="AV166" i="1" s="1"/>
  <c r="AB169" i="1"/>
  <c r="BG169" i="1"/>
  <c r="I170" i="1"/>
  <c r="H170" i="1" s="1"/>
  <c r="N171" i="1"/>
  <c r="I173" i="1"/>
  <c r="H173" i="1" s="1"/>
  <c r="AD176" i="1"/>
  <c r="BG182" i="1"/>
  <c r="BF182" i="1"/>
  <c r="BJ182" i="1" s="1"/>
  <c r="BK182" i="1" s="1"/>
  <c r="AH183" i="1"/>
  <c r="J183" i="1"/>
  <c r="AW183" i="1" s="1"/>
  <c r="AY183" i="1" s="1"/>
  <c r="I183" i="1"/>
  <c r="H183" i="1" s="1"/>
  <c r="N183" i="1"/>
  <c r="BF185" i="1"/>
  <c r="BJ185" i="1" s="1"/>
  <c r="BK185" i="1" s="1"/>
  <c r="BG185" i="1"/>
  <c r="BE185" i="1"/>
  <c r="BM123" i="1"/>
  <c r="AV123" i="1" s="1"/>
  <c r="AX123" i="1" s="1"/>
  <c r="S123" i="1"/>
  <c r="W129" i="1"/>
  <c r="AH134" i="1"/>
  <c r="BM139" i="1"/>
  <c r="AV139" i="1" s="1"/>
  <c r="AX139" i="1" s="1"/>
  <c r="S139" i="1"/>
  <c r="W145" i="1"/>
  <c r="W150" i="1"/>
  <c r="BM152" i="1"/>
  <c r="AV152" i="1" s="1"/>
  <c r="AX152" i="1" s="1"/>
  <c r="S152" i="1"/>
  <c r="Q155" i="1"/>
  <c r="O155" i="1" s="1"/>
  <c r="R155" i="1" s="1"/>
  <c r="L155" i="1" s="1"/>
  <c r="M155" i="1" s="1"/>
  <c r="AA155" i="1"/>
  <c r="AD155" i="1" s="1"/>
  <c r="J164" i="1"/>
  <c r="AW164" i="1" s="1"/>
  <c r="AY164" i="1" s="1"/>
  <c r="N164" i="1"/>
  <c r="J165" i="1"/>
  <c r="AW165" i="1" s="1"/>
  <c r="AY165" i="1" s="1"/>
  <c r="J170" i="1"/>
  <c r="AW170" i="1" s="1"/>
  <c r="N172" i="1"/>
  <c r="AX174" i="1"/>
  <c r="Q180" i="1"/>
  <c r="O180" i="1" s="1"/>
  <c r="R180" i="1" s="1"/>
  <c r="L180" i="1" s="1"/>
  <c r="M180" i="1" s="1"/>
  <c r="AA180" i="1"/>
  <c r="S181" i="1"/>
  <c r="BE182" i="1"/>
  <c r="AA187" i="1"/>
  <c r="T188" i="1"/>
  <c r="U188" i="1" s="1"/>
  <c r="AA195" i="1"/>
  <c r="Q195" i="1"/>
  <c r="O195" i="1" s="1"/>
  <c r="R195" i="1" s="1"/>
  <c r="L195" i="1" s="1"/>
  <c r="M195" i="1" s="1"/>
  <c r="AB165" i="1"/>
  <c r="N181" i="1"/>
  <c r="BE183" i="1"/>
  <c r="BG183" i="1"/>
  <c r="AA184" i="1"/>
  <c r="Q184" i="1"/>
  <c r="O184" i="1" s="1"/>
  <c r="R184" i="1" s="1"/>
  <c r="L184" i="1" s="1"/>
  <c r="M184" i="1" s="1"/>
  <c r="AH185" i="1"/>
  <c r="W186" i="1"/>
  <c r="AY195" i="1"/>
  <c r="S178" i="1"/>
  <c r="J180" i="1"/>
  <c r="AW180" i="1" s="1"/>
  <c r="AY180" i="1" s="1"/>
  <c r="AH180" i="1"/>
  <c r="N180" i="1"/>
  <c r="S185" i="1"/>
  <c r="AX191" i="1"/>
  <c r="BG192" i="1"/>
  <c r="BF192" i="1"/>
  <c r="BJ192" i="1" s="1"/>
  <c r="BK192" i="1" s="1"/>
  <c r="BE192" i="1"/>
  <c r="BG194" i="1"/>
  <c r="BF194" i="1"/>
  <c r="BJ194" i="1" s="1"/>
  <c r="BK194" i="1" s="1"/>
  <c r="BE194" i="1"/>
  <c r="N182" i="1"/>
  <c r="K182" i="1"/>
  <c r="J182" i="1"/>
  <c r="AW182" i="1" s="1"/>
  <c r="AY182" i="1" s="1"/>
  <c r="T182" i="1"/>
  <c r="U182" i="1" s="1"/>
  <c r="AB186" i="1"/>
  <c r="BE186" i="1"/>
  <c r="BE191" i="1"/>
  <c r="BG191" i="1"/>
  <c r="BM193" i="1"/>
  <c r="AV193" i="1" s="1"/>
  <c r="AX193" i="1" s="1"/>
  <c r="S193" i="1"/>
  <c r="T195" i="1"/>
  <c r="U195" i="1" s="1"/>
  <c r="BG195" i="1"/>
  <c r="BF195" i="1"/>
  <c r="BJ195" i="1" s="1"/>
  <c r="BK195" i="1" s="1"/>
  <c r="BE195" i="1"/>
  <c r="N186" i="1"/>
  <c r="K186" i="1"/>
  <c r="J186" i="1"/>
  <c r="AW186" i="1" s="1"/>
  <c r="AY186" i="1" s="1"/>
  <c r="AH186" i="1"/>
  <c r="BF186" i="1"/>
  <c r="BJ186" i="1" s="1"/>
  <c r="BK186" i="1" s="1"/>
  <c r="AA189" i="1"/>
  <c r="BE189" i="1"/>
  <c r="BG189" i="1"/>
  <c r="BG190" i="1"/>
  <c r="BF190" i="1"/>
  <c r="BJ190" i="1" s="1"/>
  <c r="BK190" i="1" s="1"/>
  <c r="BE190" i="1"/>
  <c r="AA191" i="1"/>
  <c r="Q191" i="1"/>
  <c r="O191" i="1" s="1"/>
  <c r="R191" i="1" s="1"/>
  <c r="L191" i="1" s="1"/>
  <c r="M191" i="1" s="1"/>
  <c r="BF191" i="1"/>
  <c r="BJ191" i="1" s="1"/>
  <c r="BK191" i="1" s="1"/>
  <c r="BF197" i="1"/>
  <c r="BJ197" i="1" s="1"/>
  <c r="BK197" i="1" s="1"/>
  <c r="BE197" i="1"/>
  <c r="BG197" i="1"/>
  <c r="AX178" i="1"/>
  <c r="N185" i="1"/>
  <c r="I188" i="1"/>
  <c r="H188" i="1" s="1"/>
  <c r="J188" i="1"/>
  <c r="AW188" i="1" s="1"/>
  <c r="AY188" i="1" s="1"/>
  <c r="BE188" i="1"/>
  <c r="BG188" i="1"/>
  <c r="BF188" i="1"/>
  <c r="BJ188" i="1" s="1"/>
  <c r="BK188" i="1" s="1"/>
  <c r="AH190" i="1"/>
  <c r="N190" i="1"/>
  <c r="I190" i="1"/>
  <c r="H190" i="1" s="1"/>
  <c r="K190" i="1"/>
  <c r="K193" i="1"/>
  <c r="J193" i="1"/>
  <c r="AW193" i="1" s="1"/>
  <c r="AY193" i="1" s="1"/>
  <c r="I193" i="1"/>
  <c r="H193" i="1" s="1"/>
  <c r="N193" i="1"/>
  <c r="K194" i="1"/>
  <c r="J194" i="1"/>
  <c r="AW194" i="1" s="1"/>
  <c r="AY194" i="1" s="1"/>
  <c r="I194" i="1"/>
  <c r="H194" i="1" s="1"/>
  <c r="AH176" i="1"/>
  <c r="I181" i="1"/>
  <c r="H181" i="1" s="1"/>
  <c r="I182" i="1"/>
  <c r="H182" i="1" s="1"/>
  <c r="J184" i="1"/>
  <c r="AW184" i="1" s="1"/>
  <c r="AY184" i="1" s="1"/>
  <c r="AH184" i="1"/>
  <c r="N184" i="1"/>
  <c r="S187" i="1"/>
  <c r="BM187" i="1"/>
  <c r="AV187" i="1" s="1"/>
  <c r="AH188" i="1"/>
  <c r="BE193" i="1"/>
  <c r="BF193" i="1"/>
  <c r="BJ193" i="1" s="1"/>
  <c r="BK193" i="1" s="1"/>
  <c r="BG193" i="1"/>
  <c r="N194" i="1"/>
  <c r="J189" i="1"/>
  <c r="AW189" i="1" s="1"/>
  <c r="BM197" i="1"/>
  <c r="AV197" i="1" s="1"/>
  <c r="AX197" i="1" s="1"/>
  <c r="S197" i="1"/>
  <c r="BM198" i="1"/>
  <c r="AV198" i="1" s="1"/>
  <c r="AX198" i="1" s="1"/>
  <c r="S198" i="1"/>
  <c r="AH199" i="1"/>
  <c r="N199" i="1"/>
  <c r="K199" i="1"/>
  <c r="BG202" i="1"/>
  <c r="BF202" i="1"/>
  <c r="BJ202" i="1" s="1"/>
  <c r="BK202" i="1" s="1"/>
  <c r="BE202" i="1"/>
  <c r="N206" i="1"/>
  <c r="K206" i="1"/>
  <c r="I206" i="1"/>
  <c r="H206" i="1" s="1"/>
  <c r="AH206" i="1"/>
  <c r="W190" i="1"/>
  <c r="AH195" i="1"/>
  <c r="W198" i="1"/>
  <c r="T199" i="1"/>
  <c r="U199" i="1" s="1"/>
  <c r="AX204" i="1"/>
  <c r="I192" i="1"/>
  <c r="H192" i="1" s="1"/>
  <c r="K192" i="1"/>
  <c r="AX194" i="1"/>
  <c r="T196" i="1"/>
  <c r="U196" i="1" s="1"/>
  <c r="T203" i="1"/>
  <c r="U203" i="1" s="1"/>
  <c r="BG203" i="1"/>
  <c r="BF203" i="1"/>
  <c r="BJ203" i="1" s="1"/>
  <c r="BK203" i="1" s="1"/>
  <c r="BE203" i="1"/>
  <c r="I196" i="1"/>
  <c r="H196" i="1" s="1"/>
  <c r="K196" i="1"/>
  <c r="BG198" i="1"/>
  <c r="BE198" i="1"/>
  <c r="Q199" i="1"/>
  <c r="O199" i="1" s="1"/>
  <c r="R199" i="1" s="1"/>
  <c r="L199" i="1" s="1"/>
  <c r="M199" i="1" s="1"/>
  <c r="J206" i="1"/>
  <c r="AW206" i="1" s="1"/>
  <c r="AY206" i="1" s="1"/>
  <c r="N192" i="1"/>
  <c r="AX195" i="1"/>
  <c r="AH196" i="1"/>
  <c r="BF198" i="1"/>
  <c r="BJ198" i="1" s="1"/>
  <c r="BK198" i="1" s="1"/>
  <c r="J199" i="1"/>
  <c r="AW199" i="1" s="1"/>
  <c r="AY199" i="1" s="1"/>
  <c r="AY187" i="1"/>
  <c r="T194" i="1"/>
  <c r="U194" i="1" s="1"/>
  <c r="I197" i="1"/>
  <c r="H197" i="1" s="1"/>
  <c r="N198" i="1"/>
  <c r="K198" i="1"/>
  <c r="AH198" i="1"/>
  <c r="J198" i="1"/>
  <c r="AW198" i="1" s="1"/>
  <c r="AA199" i="1"/>
  <c r="BF201" i="1"/>
  <c r="BJ201" i="1" s="1"/>
  <c r="BK201" i="1" s="1"/>
  <c r="BE201" i="1"/>
  <c r="BG201" i="1"/>
  <c r="BG206" i="1"/>
  <c r="BF206" i="1"/>
  <c r="BJ206" i="1" s="1"/>
  <c r="BK206" i="1" s="1"/>
  <c r="BE206" i="1"/>
  <c r="T186" i="1"/>
  <c r="U186" i="1" s="1"/>
  <c r="Q186" i="1" s="1"/>
  <c r="O186" i="1" s="1"/>
  <c r="R186" i="1" s="1"/>
  <c r="L186" i="1" s="1"/>
  <c r="M186" i="1" s="1"/>
  <c r="W187" i="1"/>
  <c r="W191" i="1"/>
  <c r="N195" i="1"/>
  <c r="N196" i="1"/>
  <c r="J197" i="1"/>
  <c r="AW197" i="1" s="1"/>
  <c r="AY197" i="1" s="1"/>
  <c r="S202" i="1"/>
  <c r="AH202" i="1"/>
  <c r="BG207" i="1"/>
  <c r="BF207" i="1"/>
  <c r="BJ207" i="1" s="1"/>
  <c r="BK207" i="1" s="1"/>
  <c r="BE207" i="1"/>
  <c r="K201" i="1"/>
  <c r="I201" i="1"/>
  <c r="H201" i="1" s="1"/>
  <c r="I202" i="1"/>
  <c r="H202" i="1" s="1"/>
  <c r="AH203" i="1"/>
  <c r="I203" i="1"/>
  <c r="H203" i="1" s="1"/>
  <c r="AA205" i="1"/>
  <c r="BF199" i="1"/>
  <c r="BJ199" i="1" s="1"/>
  <c r="BK199" i="1" s="1"/>
  <c r="BE199" i="1"/>
  <c r="J200" i="1"/>
  <c r="AW200" i="1" s="1"/>
  <c r="AY200" i="1" s="1"/>
  <c r="I200" i="1"/>
  <c r="H200" i="1" s="1"/>
  <c r="J202" i="1"/>
  <c r="AW202" i="1" s="1"/>
  <c r="AY202" i="1" s="1"/>
  <c r="AY203" i="1"/>
  <c r="J204" i="1"/>
  <c r="AW204" i="1" s="1"/>
  <c r="AY204" i="1" s="1"/>
  <c r="I204" i="1"/>
  <c r="H204" i="1" s="1"/>
  <c r="K204" i="1"/>
  <c r="BF205" i="1"/>
  <c r="BJ205" i="1" s="1"/>
  <c r="BK205" i="1" s="1"/>
  <c r="BE205" i="1"/>
  <c r="BG199" i="1"/>
  <c r="AH200" i="1"/>
  <c r="K202" i="1"/>
  <c r="N204" i="1"/>
  <c r="AH204" i="1"/>
  <c r="S207" i="1"/>
  <c r="BM207" i="1"/>
  <c r="AV207" i="1" s="1"/>
  <c r="AX207" i="1" s="1"/>
  <c r="K209" i="1"/>
  <c r="J209" i="1"/>
  <c r="AW209" i="1" s="1"/>
  <c r="AY209" i="1" s="1"/>
  <c r="I209" i="1"/>
  <c r="H209" i="1" s="1"/>
  <c r="AH209" i="1"/>
  <c r="BM189" i="1"/>
  <c r="AV189" i="1" s="1"/>
  <c r="AX189" i="1" s="1"/>
  <c r="S189" i="1"/>
  <c r="W205" i="1"/>
  <c r="BG209" i="1"/>
  <c r="BF209" i="1"/>
  <c r="BJ209" i="1" s="1"/>
  <c r="BK209" i="1" s="1"/>
  <c r="BE209" i="1"/>
  <c r="BM211" i="1"/>
  <c r="AV211" i="1" s="1"/>
  <c r="AX211" i="1" s="1"/>
  <c r="S211" i="1"/>
  <c r="K208" i="1"/>
  <c r="J208" i="1"/>
  <c r="AW208" i="1" s="1"/>
  <c r="AY208" i="1" s="1"/>
  <c r="I208" i="1"/>
  <c r="H208" i="1" s="1"/>
  <c r="N210" i="1"/>
  <c r="K210" i="1"/>
  <c r="I210" i="1"/>
  <c r="H210" i="1" s="1"/>
  <c r="I211" i="1"/>
  <c r="H211" i="1" s="1"/>
  <c r="AH211" i="1"/>
  <c r="N211" i="1"/>
  <c r="K211" i="1"/>
  <c r="BE212" i="1"/>
  <c r="BG212" i="1"/>
  <c r="AH208" i="1"/>
  <c r="J210" i="1"/>
  <c r="AW210" i="1" s="1"/>
  <c r="AY210" i="1" s="1"/>
  <c r="BG210" i="1"/>
  <c r="BF210" i="1"/>
  <c r="BJ210" i="1" s="1"/>
  <c r="BK210" i="1" s="1"/>
  <c r="BE210" i="1"/>
  <c r="BF212" i="1"/>
  <c r="BJ212" i="1" s="1"/>
  <c r="BK212" i="1" s="1"/>
  <c r="AY213" i="1"/>
  <c r="BM205" i="1"/>
  <c r="AV205" i="1" s="1"/>
  <c r="AX205" i="1" s="1"/>
  <c r="S205" i="1"/>
  <c r="AX206" i="1"/>
  <c r="I207" i="1"/>
  <c r="H207" i="1" s="1"/>
  <c r="AY211" i="1"/>
  <c r="J205" i="1"/>
  <c r="AW205" i="1" s="1"/>
  <c r="AH205" i="1"/>
  <c r="J207" i="1"/>
  <c r="AW207" i="1" s="1"/>
  <c r="BG208" i="1"/>
  <c r="BM201" i="1"/>
  <c r="AV201" i="1" s="1"/>
  <c r="AX201" i="1" s="1"/>
  <c r="S201" i="1"/>
  <c r="AX202" i="1"/>
  <c r="K207" i="1"/>
  <c r="N208" i="1"/>
  <c r="BG211" i="1"/>
  <c r="BF211" i="1"/>
  <c r="BJ211" i="1" s="1"/>
  <c r="BK211" i="1" s="1"/>
  <c r="BE211" i="1"/>
  <c r="BM212" i="1"/>
  <c r="AV212" i="1" s="1"/>
  <c r="AX212" i="1" s="1"/>
  <c r="BG213" i="1"/>
  <c r="BF213" i="1"/>
  <c r="BJ213" i="1" s="1"/>
  <c r="BK213" i="1" s="1"/>
  <c r="BE213" i="1"/>
  <c r="S210" i="1"/>
  <c r="Q213" i="1"/>
  <c r="O213" i="1" s="1"/>
  <c r="R213" i="1" s="1"/>
  <c r="L213" i="1" s="1"/>
  <c r="M213" i="1" s="1"/>
  <c r="S209" i="1"/>
  <c r="I212" i="1"/>
  <c r="H212" i="1" s="1"/>
  <c r="J212" i="1"/>
  <c r="AW212" i="1" s="1"/>
  <c r="AY212" i="1" s="1"/>
  <c r="V94" i="1" l="1"/>
  <c r="Z94" i="1" s="1"/>
  <c r="AC94" i="1"/>
  <c r="AB94" i="1"/>
  <c r="V62" i="1"/>
  <c r="Z62" i="1" s="1"/>
  <c r="AC62" i="1"/>
  <c r="AD62" i="1" s="1"/>
  <c r="AB62" i="1"/>
  <c r="AC21" i="1"/>
  <c r="AB21" i="1"/>
  <c r="V21" i="1"/>
  <c r="Z21" i="1" s="1"/>
  <c r="AC118" i="1"/>
  <c r="AB118" i="1"/>
  <c r="V118" i="1"/>
  <c r="Z118" i="1" s="1"/>
  <c r="V71" i="1"/>
  <c r="Z71" i="1" s="1"/>
  <c r="AC71" i="1"/>
  <c r="AB71" i="1"/>
  <c r="AC17" i="1"/>
  <c r="AD17" i="1" s="1"/>
  <c r="V17" i="1"/>
  <c r="Z17" i="1" s="1"/>
  <c r="AB17" i="1"/>
  <c r="AC147" i="1"/>
  <c r="V147" i="1"/>
  <c r="Z147" i="1" s="1"/>
  <c r="AB147" i="1"/>
  <c r="T198" i="1"/>
  <c r="U198" i="1" s="1"/>
  <c r="AC167" i="1"/>
  <c r="AB167" i="1"/>
  <c r="V167" i="1"/>
  <c r="Z167" i="1" s="1"/>
  <c r="AA140" i="1"/>
  <c r="V108" i="1"/>
  <c r="Z108" i="1" s="1"/>
  <c r="AC108" i="1"/>
  <c r="AA66" i="1"/>
  <c r="AB54" i="1"/>
  <c r="V54" i="1"/>
  <c r="Z54" i="1" s="1"/>
  <c r="AC54" i="1"/>
  <c r="AD54" i="1" s="1"/>
  <c r="AA33" i="1"/>
  <c r="AA56" i="1"/>
  <c r="AA32" i="1"/>
  <c r="T32" i="1"/>
  <c r="U32" i="1" s="1"/>
  <c r="T211" i="1"/>
  <c r="U211" i="1" s="1"/>
  <c r="T189" i="1"/>
  <c r="U189" i="1" s="1"/>
  <c r="T207" i="1"/>
  <c r="U207" i="1" s="1"/>
  <c r="V182" i="1"/>
  <c r="Z182" i="1" s="1"/>
  <c r="AC182" i="1"/>
  <c r="AA173" i="1"/>
  <c r="AC164" i="1"/>
  <c r="V164" i="1"/>
  <c r="Z164" i="1" s="1"/>
  <c r="Q167" i="1"/>
  <c r="O167" i="1" s="1"/>
  <c r="R167" i="1" s="1"/>
  <c r="L167" i="1" s="1"/>
  <c r="M167" i="1" s="1"/>
  <c r="AA167" i="1"/>
  <c r="AC183" i="1"/>
  <c r="AB183" i="1"/>
  <c r="V183" i="1"/>
  <c r="Z183" i="1" s="1"/>
  <c r="Q164" i="1"/>
  <c r="O164" i="1" s="1"/>
  <c r="R164" i="1" s="1"/>
  <c r="L164" i="1" s="1"/>
  <c r="M164" i="1" s="1"/>
  <c r="Q138" i="1"/>
  <c r="O138" i="1" s="1"/>
  <c r="R138" i="1" s="1"/>
  <c r="L138" i="1" s="1"/>
  <c r="M138" i="1" s="1"/>
  <c r="AA138" i="1"/>
  <c r="T149" i="1"/>
  <c r="U149" i="1" s="1"/>
  <c r="AC136" i="1"/>
  <c r="V136" i="1"/>
  <c r="Z136" i="1" s="1"/>
  <c r="V107" i="1"/>
  <c r="Z107" i="1" s="1"/>
  <c r="AC107" i="1"/>
  <c r="Q107" i="1"/>
  <c r="O107" i="1" s="1"/>
  <c r="R107" i="1" s="1"/>
  <c r="L107" i="1" s="1"/>
  <c r="M107" i="1" s="1"/>
  <c r="AB107" i="1"/>
  <c r="V116" i="1"/>
  <c r="Z116" i="1" s="1"/>
  <c r="AC116" i="1"/>
  <c r="AD116" i="1" s="1"/>
  <c r="AA120" i="1"/>
  <c r="V77" i="1"/>
  <c r="Z77" i="1" s="1"/>
  <c r="AC77" i="1"/>
  <c r="Q70" i="1"/>
  <c r="O70" i="1" s="1"/>
  <c r="R70" i="1" s="1"/>
  <c r="L70" i="1" s="1"/>
  <c r="M70" i="1" s="1"/>
  <c r="AA70" i="1"/>
  <c r="AA77" i="1"/>
  <c r="Q77" i="1"/>
  <c r="O77" i="1" s="1"/>
  <c r="R77" i="1" s="1"/>
  <c r="L77" i="1" s="1"/>
  <c r="M77" i="1" s="1"/>
  <c r="AA82" i="1"/>
  <c r="AA89" i="1"/>
  <c r="V67" i="1"/>
  <c r="Z67" i="1" s="1"/>
  <c r="AC67" i="1"/>
  <c r="AB67" i="1"/>
  <c r="AA52" i="1"/>
  <c r="V75" i="1"/>
  <c r="Z75" i="1" s="1"/>
  <c r="AC75" i="1"/>
  <c r="AB75" i="1"/>
  <c r="AA64" i="1"/>
  <c r="Q64" i="1"/>
  <c r="O64" i="1" s="1"/>
  <c r="R64" i="1" s="1"/>
  <c r="L64" i="1" s="1"/>
  <c r="M64" i="1" s="1"/>
  <c r="T66" i="1"/>
  <c r="U66" i="1" s="1"/>
  <c r="T37" i="1"/>
  <c r="U37" i="1" s="1"/>
  <c r="AY76" i="1"/>
  <c r="V79" i="1"/>
  <c r="Z79" i="1" s="1"/>
  <c r="AC79" i="1"/>
  <c r="AB79" i="1"/>
  <c r="AY33" i="1"/>
  <c r="V47" i="1"/>
  <c r="Z47" i="1" s="1"/>
  <c r="AC47" i="1"/>
  <c r="AD47" i="1" s="1"/>
  <c r="AA28" i="1"/>
  <c r="T202" i="1"/>
  <c r="U202" i="1" s="1"/>
  <c r="V195" i="1"/>
  <c r="Z195" i="1" s="1"/>
  <c r="AC195" i="1"/>
  <c r="AB182" i="1"/>
  <c r="Q183" i="1"/>
  <c r="O183" i="1" s="1"/>
  <c r="R183" i="1" s="1"/>
  <c r="L183" i="1" s="1"/>
  <c r="M183" i="1" s="1"/>
  <c r="AA183" i="1"/>
  <c r="AC168" i="1"/>
  <c r="V168" i="1"/>
  <c r="Z168" i="1" s="1"/>
  <c r="AA146" i="1"/>
  <c r="AA175" i="1"/>
  <c r="AA152" i="1"/>
  <c r="AA153" i="1"/>
  <c r="T153" i="1"/>
  <c r="U153" i="1" s="1"/>
  <c r="AB136" i="1"/>
  <c r="AY157" i="1"/>
  <c r="AA143" i="1"/>
  <c r="Q143" i="1"/>
  <c r="O143" i="1" s="1"/>
  <c r="R143" i="1" s="1"/>
  <c r="L143" i="1" s="1"/>
  <c r="M143" i="1" s="1"/>
  <c r="T137" i="1"/>
  <c r="U137" i="1" s="1"/>
  <c r="AA132" i="1"/>
  <c r="V150" i="1"/>
  <c r="Z150" i="1" s="1"/>
  <c r="AC150" i="1"/>
  <c r="AB150" i="1"/>
  <c r="Q145" i="1"/>
  <c r="O145" i="1" s="1"/>
  <c r="R145" i="1" s="1"/>
  <c r="L145" i="1" s="1"/>
  <c r="M145" i="1" s="1"/>
  <c r="AA130" i="1"/>
  <c r="T133" i="1"/>
  <c r="U133" i="1" s="1"/>
  <c r="T106" i="1"/>
  <c r="U106" i="1" s="1"/>
  <c r="V104" i="1"/>
  <c r="Z104" i="1" s="1"/>
  <c r="Q104" i="1"/>
  <c r="O104" i="1" s="1"/>
  <c r="R104" i="1" s="1"/>
  <c r="L104" i="1" s="1"/>
  <c r="M104" i="1" s="1"/>
  <c r="AC104" i="1"/>
  <c r="AA71" i="1"/>
  <c r="Q71" i="1"/>
  <c r="O71" i="1" s="1"/>
  <c r="R71" i="1" s="1"/>
  <c r="L71" i="1" s="1"/>
  <c r="M71" i="1" s="1"/>
  <c r="AA110" i="1"/>
  <c r="Q110" i="1"/>
  <c r="O110" i="1" s="1"/>
  <c r="R110" i="1" s="1"/>
  <c r="L110" i="1" s="1"/>
  <c r="M110" i="1" s="1"/>
  <c r="AA65" i="1"/>
  <c r="Q65" i="1"/>
  <c r="O65" i="1" s="1"/>
  <c r="R65" i="1" s="1"/>
  <c r="L65" i="1" s="1"/>
  <c r="M65" i="1" s="1"/>
  <c r="AB77" i="1"/>
  <c r="AY64" i="1"/>
  <c r="T97" i="1"/>
  <c r="U97" i="1" s="1"/>
  <c r="T130" i="1"/>
  <c r="U130" i="1" s="1"/>
  <c r="V87" i="1"/>
  <c r="Z87" i="1" s="1"/>
  <c r="AC87" i="1"/>
  <c r="AC30" i="1"/>
  <c r="AD30" i="1" s="1"/>
  <c r="V30" i="1"/>
  <c r="Z30" i="1" s="1"/>
  <c r="Q116" i="1"/>
  <c r="O116" i="1" s="1"/>
  <c r="R116" i="1" s="1"/>
  <c r="L116" i="1" s="1"/>
  <c r="M116" i="1" s="1"/>
  <c r="V20" i="1"/>
  <c r="Z20" i="1" s="1"/>
  <c r="AC20" i="1"/>
  <c r="AB20" i="1"/>
  <c r="V19" i="1"/>
  <c r="Z19" i="1" s="1"/>
  <c r="AC19" i="1"/>
  <c r="AD19" i="1" s="1"/>
  <c r="AY56" i="1"/>
  <c r="AA45" i="1"/>
  <c r="AC26" i="1"/>
  <c r="V26" i="1"/>
  <c r="Z26" i="1" s="1"/>
  <c r="T61" i="1"/>
  <c r="U61" i="1" s="1"/>
  <c r="Q31" i="1"/>
  <c r="O31" i="1" s="1"/>
  <c r="R31" i="1" s="1"/>
  <c r="L31" i="1" s="1"/>
  <c r="M31" i="1" s="1"/>
  <c r="AA31" i="1"/>
  <c r="L51" i="1"/>
  <c r="M51" i="1" s="1"/>
  <c r="AA53" i="1"/>
  <c r="L22" i="1"/>
  <c r="M22" i="1" s="1"/>
  <c r="T181" i="1"/>
  <c r="U181" i="1" s="1"/>
  <c r="T156" i="1"/>
  <c r="U156" i="1" s="1"/>
  <c r="AA68" i="1"/>
  <c r="V36" i="1"/>
  <c r="Z36" i="1" s="1"/>
  <c r="AC36" i="1"/>
  <c r="AD36" i="1" s="1"/>
  <c r="AA76" i="1"/>
  <c r="AA44" i="1"/>
  <c r="AC42" i="1"/>
  <c r="AD42" i="1" s="1"/>
  <c r="AB42" i="1"/>
  <c r="V42" i="1"/>
  <c r="Z42" i="1" s="1"/>
  <c r="Q17" i="1"/>
  <c r="O17" i="1" s="1"/>
  <c r="R17" i="1" s="1"/>
  <c r="L17" i="1" s="1"/>
  <c r="M17" i="1" s="1"/>
  <c r="AA17" i="1"/>
  <c r="AA193" i="1"/>
  <c r="T193" i="1"/>
  <c r="U193" i="1" s="1"/>
  <c r="Q193" i="1" s="1"/>
  <c r="O193" i="1" s="1"/>
  <c r="R193" i="1" s="1"/>
  <c r="L193" i="1" s="1"/>
  <c r="M193" i="1" s="1"/>
  <c r="AY143" i="1"/>
  <c r="T144" i="1"/>
  <c r="U144" i="1" s="1"/>
  <c r="AA126" i="1"/>
  <c r="T88" i="1"/>
  <c r="U88" i="1" s="1"/>
  <c r="Q109" i="1"/>
  <c r="O109" i="1" s="1"/>
  <c r="R109" i="1" s="1"/>
  <c r="L109" i="1" s="1"/>
  <c r="M109" i="1" s="1"/>
  <c r="AA109" i="1"/>
  <c r="AA99" i="1"/>
  <c r="AC125" i="1"/>
  <c r="AD125" i="1" s="1"/>
  <c r="V125" i="1"/>
  <c r="Z125" i="1" s="1"/>
  <c r="V105" i="1"/>
  <c r="Z105" i="1" s="1"/>
  <c r="AC105" i="1"/>
  <c r="AD105" i="1" s="1"/>
  <c r="Q62" i="1"/>
  <c r="O62" i="1" s="1"/>
  <c r="R62" i="1" s="1"/>
  <c r="L62" i="1" s="1"/>
  <c r="M62" i="1" s="1"/>
  <c r="AA62" i="1"/>
  <c r="L103" i="1"/>
  <c r="M103" i="1" s="1"/>
  <c r="AA88" i="1"/>
  <c r="T92" i="1"/>
  <c r="U92" i="1" s="1"/>
  <c r="AA72" i="1"/>
  <c r="Q72" i="1"/>
  <c r="O72" i="1" s="1"/>
  <c r="R72" i="1" s="1"/>
  <c r="L72" i="1" s="1"/>
  <c r="M72" i="1" s="1"/>
  <c r="T72" i="1"/>
  <c r="U72" i="1" s="1"/>
  <c r="AA73" i="1"/>
  <c r="Q73" i="1"/>
  <c r="O73" i="1" s="1"/>
  <c r="R73" i="1" s="1"/>
  <c r="L73" i="1" s="1"/>
  <c r="M73" i="1" s="1"/>
  <c r="T73" i="1"/>
  <c r="U73" i="1" s="1"/>
  <c r="Q102" i="1"/>
  <c r="O102" i="1" s="1"/>
  <c r="R102" i="1" s="1"/>
  <c r="L102" i="1" s="1"/>
  <c r="M102" i="1" s="1"/>
  <c r="AA102" i="1"/>
  <c r="T102" i="1"/>
  <c r="U102" i="1" s="1"/>
  <c r="V90" i="1"/>
  <c r="Z90" i="1" s="1"/>
  <c r="AC90" i="1"/>
  <c r="AB90" i="1"/>
  <c r="AA61" i="1"/>
  <c r="AA93" i="1"/>
  <c r="AY40" i="1"/>
  <c r="AB87" i="1"/>
  <c r="Q21" i="1"/>
  <c r="O21" i="1" s="1"/>
  <c r="R21" i="1" s="1"/>
  <c r="L21" i="1" s="1"/>
  <c r="M21" i="1" s="1"/>
  <c r="AA21" i="1"/>
  <c r="AA37" i="1"/>
  <c r="Q37" i="1"/>
  <c r="O37" i="1" s="1"/>
  <c r="R37" i="1" s="1"/>
  <c r="L37" i="1" s="1"/>
  <c r="M37" i="1" s="1"/>
  <c r="AC18" i="1"/>
  <c r="V18" i="1"/>
  <c r="Z18" i="1" s="1"/>
  <c r="AC29" i="1"/>
  <c r="V29" i="1"/>
  <c r="Z29" i="1" s="1"/>
  <c r="AB29" i="1"/>
  <c r="AY53" i="1"/>
  <c r="V23" i="1"/>
  <c r="Z23" i="1" s="1"/>
  <c r="AC23" i="1"/>
  <c r="AD23" i="1" s="1"/>
  <c r="Q23" i="1"/>
  <c r="O23" i="1" s="1"/>
  <c r="R23" i="1" s="1"/>
  <c r="L23" i="1" s="1"/>
  <c r="M23" i="1" s="1"/>
  <c r="V203" i="1"/>
  <c r="Z203" i="1" s="1"/>
  <c r="AC203" i="1"/>
  <c r="AB203" i="1"/>
  <c r="V162" i="1"/>
  <c r="Z162" i="1" s="1"/>
  <c r="AC162" i="1"/>
  <c r="AB162" i="1"/>
  <c r="T174" i="1"/>
  <c r="U174" i="1" s="1"/>
  <c r="Q174" i="1" s="1"/>
  <c r="O174" i="1" s="1"/>
  <c r="R174" i="1" s="1"/>
  <c r="L174" i="1" s="1"/>
  <c r="M174" i="1" s="1"/>
  <c r="V145" i="1"/>
  <c r="Z145" i="1" s="1"/>
  <c r="AC145" i="1"/>
  <c r="AD145" i="1" s="1"/>
  <c r="AB138" i="1"/>
  <c r="AC138" i="1"/>
  <c r="V138" i="1"/>
  <c r="Z138" i="1" s="1"/>
  <c r="AY139" i="1"/>
  <c r="V110" i="1"/>
  <c r="Z110" i="1" s="1"/>
  <c r="AC110" i="1"/>
  <c r="AD110" i="1" s="1"/>
  <c r="AB110" i="1"/>
  <c r="L117" i="1"/>
  <c r="M117" i="1" s="1"/>
  <c r="T109" i="1"/>
  <c r="U109" i="1" s="1"/>
  <c r="T112" i="1"/>
  <c r="U112" i="1" s="1"/>
  <c r="AA49" i="1"/>
  <c r="V91" i="1"/>
  <c r="Z91" i="1" s="1"/>
  <c r="AC91" i="1"/>
  <c r="AB91" i="1"/>
  <c r="AA211" i="1"/>
  <c r="AY198" i="1"/>
  <c r="AA210" i="1"/>
  <c r="AC196" i="1"/>
  <c r="V196" i="1"/>
  <c r="Z196" i="1" s="1"/>
  <c r="AB196" i="1"/>
  <c r="T197" i="1"/>
  <c r="U197" i="1" s="1"/>
  <c r="Q182" i="1"/>
  <c r="O182" i="1" s="1"/>
  <c r="R182" i="1" s="1"/>
  <c r="L182" i="1" s="1"/>
  <c r="M182" i="1" s="1"/>
  <c r="AA182" i="1"/>
  <c r="T178" i="1"/>
  <c r="U178" i="1" s="1"/>
  <c r="AC188" i="1"/>
  <c r="AB188" i="1"/>
  <c r="V188" i="1"/>
  <c r="Z188" i="1" s="1"/>
  <c r="T152" i="1"/>
  <c r="U152" i="1" s="1"/>
  <c r="T123" i="1"/>
  <c r="U123" i="1" s="1"/>
  <c r="AA174" i="1"/>
  <c r="AA171" i="1"/>
  <c r="T171" i="1"/>
  <c r="U171" i="1" s="1"/>
  <c r="Q171" i="1"/>
  <c r="O171" i="1" s="1"/>
  <c r="R171" i="1" s="1"/>
  <c r="L171" i="1" s="1"/>
  <c r="M171" i="1" s="1"/>
  <c r="Q162" i="1"/>
  <c r="O162" i="1" s="1"/>
  <c r="R162" i="1" s="1"/>
  <c r="L162" i="1" s="1"/>
  <c r="M162" i="1" s="1"/>
  <c r="AA162" i="1"/>
  <c r="L177" i="1"/>
  <c r="M177" i="1" s="1"/>
  <c r="AC184" i="1"/>
  <c r="AD184" i="1" s="1"/>
  <c r="V184" i="1"/>
  <c r="Z184" i="1" s="1"/>
  <c r="AA168" i="1"/>
  <c r="Q168" i="1"/>
  <c r="O168" i="1" s="1"/>
  <c r="R168" i="1" s="1"/>
  <c r="L168" i="1" s="1"/>
  <c r="M168" i="1" s="1"/>
  <c r="AA161" i="1"/>
  <c r="AA148" i="1"/>
  <c r="T127" i="1"/>
  <c r="U127" i="1" s="1"/>
  <c r="AA212" i="1"/>
  <c r="T212" i="1"/>
  <c r="U212" i="1" s="1"/>
  <c r="T205" i="1"/>
  <c r="U205" i="1" s="1"/>
  <c r="AA209" i="1"/>
  <c r="Q209" i="1"/>
  <c r="O209" i="1" s="1"/>
  <c r="R209" i="1" s="1"/>
  <c r="L209" i="1" s="1"/>
  <c r="M209" i="1" s="1"/>
  <c r="Q196" i="1"/>
  <c r="O196" i="1" s="1"/>
  <c r="R196" i="1" s="1"/>
  <c r="L196" i="1" s="1"/>
  <c r="M196" i="1" s="1"/>
  <c r="AA196" i="1"/>
  <c r="AA181" i="1"/>
  <c r="AA170" i="1"/>
  <c r="AA166" i="1"/>
  <c r="Q166" i="1"/>
  <c r="O166" i="1" s="1"/>
  <c r="R166" i="1" s="1"/>
  <c r="L166" i="1" s="1"/>
  <c r="M166" i="1" s="1"/>
  <c r="T135" i="1"/>
  <c r="U135" i="1" s="1"/>
  <c r="T154" i="1"/>
  <c r="U154" i="1" s="1"/>
  <c r="AY156" i="1"/>
  <c r="AA137" i="1"/>
  <c r="Q137" i="1"/>
  <c r="O137" i="1" s="1"/>
  <c r="R137" i="1" s="1"/>
  <c r="L137" i="1" s="1"/>
  <c r="M137" i="1" s="1"/>
  <c r="AY123" i="1"/>
  <c r="T120" i="1"/>
  <c r="U120" i="1" s="1"/>
  <c r="V85" i="1"/>
  <c r="Z85" i="1" s="1"/>
  <c r="AC85" i="1"/>
  <c r="AX92" i="1"/>
  <c r="AA81" i="1"/>
  <c r="Q81" i="1"/>
  <c r="O81" i="1" s="1"/>
  <c r="R81" i="1" s="1"/>
  <c r="L81" i="1" s="1"/>
  <c r="M81" i="1" s="1"/>
  <c r="V100" i="1"/>
  <c r="Z100" i="1" s="1"/>
  <c r="AC100" i="1"/>
  <c r="AD100" i="1" s="1"/>
  <c r="T76" i="1"/>
  <c r="U76" i="1" s="1"/>
  <c r="T89" i="1"/>
  <c r="U89" i="1" s="1"/>
  <c r="Q89" i="1" s="1"/>
  <c r="O89" i="1" s="1"/>
  <c r="R89" i="1" s="1"/>
  <c r="L89" i="1" s="1"/>
  <c r="M89" i="1" s="1"/>
  <c r="AB108" i="1"/>
  <c r="AB59" i="1"/>
  <c r="T33" i="1"/>
  <c r="U33" i="1" s="1"/>
  <c r="Q33" i="1" s="1"/>
  <c r="O33" i="1" s="1"/>
  <c r="R33" i="1" s="1"/>
  <c r="L33" i="1" s="1"/>
  <c r="M33" i="1" s="1"/>
  <c r="V63" i="1"/>
  <c r="Z63" i="1" s="1"/>
  <c r="AC63" i="1"/>
  <c r="AD63" i="1" s="1"/>
  <c r="AB63" i="1"/>
  <c r="Q106" i="1"/>
  <c r="O106" i="1" s="1"/>
  <c r="R106" i="1" s="1"/>
  <c r="L106" i="1" s="1"/>
  <c r="M106" i="1" s="1"/>
  <c r="AA106" i="1"/>
  <c r="T96" i="1"/>
  <c r="U96" i="1" s="1"/>
  <c r="Q75" i="1"/>
  <c r="O75" i="1" s="1"/>
  <c r="R75" i="1" s="1"/>
  <c r="L75" i="1" s="1"/>
  <c r="M75" i="1" s="1"/>
  <c r="V48" i="1"/>
  <c r="Z48" i="1" s="1"/>
  <c r="AC48" i="1"/>
  <c r="AD48" i="1" s="1"/>
  <c r="V55" i="1"/>
  <c r="Z55" i="1" s="1"/>
  <c r="AC55" i="1"/>
  <c r="AD55" i="1" s="1"/>
  <c r="AA60" i="1"/>
  <c r="L43" i="1"/>
  <c r="M43" i="1" s="1"/>
  <c r="L58" i="1"/>
  <c r="M58" i="1" s="1"/>
  <c r="AY37" i="1"/>
  <c r="T28" i="1"/>
  <c r="U28" i="1" s="1"/>
  <c r="AA18" i="1"/>
  <c r="Q18" i="1"/>
  <c r="O18" i="1" s="1"/>
  <c r="R18" i="1" s="1"/>
  <c r="L18" i="1" s="1"/>
  <c r="M18" i="1" s="1"/>
  <c r="AA39" i="1"/>
  <c r="AA30" i="1"/>
  <c r="Q30" i="1"/>
  <c r="O30" i="1" s="1"/>
  <c r="R30" i="1" s="1"/>
  <c r="L30" i="1" s="1"/>
  <c r="M30" i="1" s="1"/>
  <c r="V58" i="1"/>
  <c r="Z58" i="1" s="1"/>
  <c r="AC58" i="1"/>
  <c r="AB58" i="1"/>
  <c r="AC46" i="1"/>
  <c r="AB46" i="1"/>
  <c r="V46" i="1"/>
  <c r="Z46" i="1" s="1"/>
  <c r="AA25" i="1"/>
  <c r="T60" i="1"/>
  <c r="U60" i="1" s="1"/>
  <c r="T25" i="1"/>
  <c r="U25" i="1" s="1"/>
  <c r="Q79" i="1"/>
  <c r="O79" i="1" s="1"/>
  <c r="R79" i="1" s="1"/>
  <c r="L79" i="1" s="1"/>
  <c r="M79" i="1" s="1"/>
  <c r="Q36" i="1"/>
  <c r="O36" i="1" s="1"/>
  <c r="R36" i="1" s="1"/>
  <c r="L36" i="1" s="1"/>
  <c r="M36" i="1" s="1"/>
  <c r="Q26" i="1"/>
  <c r="O26" i="1" s="1"/>
  <c r="R26" i="1" s="1"/>
  <c r="L26" i="1" s="1"/>
  <c r="M26" i="1" s="1"/>
  <c r="AC141" i="1"/>
  <c r="AD141" i="1" s="1"/>
  <c r="V141" i="1"/>
  <c r="Z141" i="1" s="1"/>
  <c r="T126" i="1"/>
  <c r="U126" i="1" s="1"/>
  <c r="Q126" i="1" s="1"/>
  <c r="O126" i="1" s="1"/>
  <c r="R126" i="1" s="1"/>
  <c r="L126" i="1" s="1"/>
  <c r="M126" i="1" s="1"/>
  <c r="T148" i="1"/>
  <c r="U148" i="1" s="1"/>
  <c r="T99" i="1"/>
  <c r="U99" i="1" s="1"/>
  <c r="Q99" i="1" s="1"/>
  <c r="O99" i="1" s="1"/>
  <c r="R99" i="1" s="1"/>
  <c r="L99" i="1" s="1"/>
  <c r="M99" i="1" s="1"/>
  <c r="AB116" i="1"/>
  <c r="V113" i="1"/>
  <c r="Z113" i="1" s="1"/>
  <c r="AC113" i="1"/>
  <c r="AB105" i="1"/>
  <c r="V134" i="1"/>
  <c r="Z134" i="1" s="1"/>
  <c r="AC134" i="1"/>
  <c r="AA118" i="1"/>
  <c r="Q118" i="1"/>
  <c r="O118" i="1" s="1"/>
  <c r="R118" i="1" s="1"/>
  <c r="L118" i="1" s="1"/>
  <c r="M118" i="1" s="1"/>
  <c r="T64" i="1"/>
  <c r="U64" i="1" s="1"/>
  <c r="AA97" i="1"/>
  <c r="Q97" i="1"/>
  <c r="O97" i="1" s="1"/>
  <c r="R97" i="1" s="1"/>
  <c r="L97" i="1" s="1"/>
  <c r="M97" i="1" s="1"/>
  <c r="V114" i="1"/>
  <c r="Z114" i="1" s="1"/>
  <c r="AB114" i="1"/>
  <c r="Q114" i="1"/>
  <c r="O114" i="1" s="1"/>
  <c r="R114" i="1" s="1"/>
  <c r="L114" i="1" s="1"/>
  <c r="M114" i="1" s="1"/>
  <c r="AC114" i="1"/>
  <c r="AD114" i="1" s="1"/>
  <c r="AA78" i="1"/>
  <c r="AA20" i="1"/>
  <c r="Q20" i="1"/>
  <c r="O20" i="1" s="1"/>
  <c r="R20" i="1" s="1"/>
  <c r="L20" i="1" s="1"/>
  <c r="M20" i="1" s="1"/>
  <c r="Q42" i="1"/>
  <c r="O42" i="1" s="1"/>
  <c r="R42" i="1" s="1"/>
  <c r="L42" i="1" s="1"/>
  <c r="M42" i="1" s="1"/>
  <c r="Q29" i="1"/>
  <c r="O29" i="1" s="1"/>
  <c r="R29" i="1" s="1"/>
  <c r="L29" i="1" s="1"/>
  <c r="M29" i="1" s="1"/>
  <c r="AA29" i="1"/>
  <c r="V24" i="1"/>
  <c r="Z24" i="1" s="1"/>
  <c r="AC24" i="1"/>
  <c r="AB24" i="1"/>
  <c r="T31" i="1"/>
  <c r="U31" i="1" s="1"/>
  <c r="AA201" i="1"/>
  <c r="Q201" i="1"/>
  <c r="O201" i="1" s="1"/>
  <c r="R201" i="1" s="1"/>
  <c r="L201" i="1" s="1"/>
  <c r="M201" i="1" s="1"/>
  <c r="V165" i="1"/>
  <c r="Z165" i="1" s="1"/>
  <c r="AC165" i="1"/>
  <c r="AD165" i="1" s="1"/>
  <c r="AA147" i="1"/>
  <c r="Q147" i="1"/>
  <c r="O147" i="1" s="1"/>
  <c r="R147" i="1" s="1"/>
  <c r="L147" i="1" s="1"/>
  <c r="M147" i="1" s="1"/>
  <c r="V81" i="1"/>
  <c r="Z81" i="1" s="1"/>
  <c r="AC81" i="1"/>
  <c r="T80" i="1"/>
  <c r="U80" i="1" s="1"/>
  <c r="AC124" i="1"/>
  <c r="AD124" i="1" s="1"/>
  <c r="V124" i="1"/>
  <c r="Z124" i="1" s="1"/>
  <c r="V70" i="1"/>
  <c r="Z70" i="1" s="1"/>
  <c r="AC70" i="1"/>
  <c r="AB70" i="1"/>
  <c r="T201" i="1"/>
  <c r="U201" i="1" s="1"/>
  <c r="Q204" i="1"/>
  <c r="O204" i="1" s="1"/>
  <c r="R204" i="1" s="1"/>
  <c r="L204" i="1" s="1"/>
  <c r="M204" i="1" s="1"/>
  <c r="AA204" i="1"/>
  <c r="V186" i="1"/>
  <c r="Z186" i="1" s="1"/>
  <c r="AC186" i="1"/>
  <c r="AD186" i="1" s="1"/>
  <c r="T209" i="1"/>
  <c r="U209" i="1" s="1"/>
  <c r="AY207" i="1"/>
  <c r="T173" i="1"/>
  <c r="U173" i="1" s="1"/>
  <c r="AA179" i="1"/>
  <c r="T161" i="1"/>
  <c r="U161" i="1" s="1"/>
  <c r="T131" i="1"/>
  <c r="U131" i="1" s="1"/>
  <c r="AY137" i="1"/>
  <c r="AC160" i="1"/>
  <c r="AD160" i="1" s="1"/>
  <c r="V160" i="1"/>
  <c r="Z160" i="1" s="1"/>
  <c r="T140" i="1"/>
  <c r="U140" i="1" s="1"/>
  <c r="AA208" i="1"/>
  <c r="Q208" i="1"/>
  <c r="O208" i="1" s="1"/>
  <c r="R208" i="1" s="1"/>
  <c r="L208" i="1" s="1"/>
  <c r="M208" i="1" s="1"/>
  <c r="T208" i="1"/>
  <c r="U208" i="1" s="1"/>
  <c r="AA200" i="1"/>
  <c r="T200" i="1"/>
  <c r="U200" i="1" s="1"/>
  <c r="T204" i="1"/>
  <c r="U204" i="1" s="1"/>
  <c r="AA197" i="1"/>
  <c r="Q197" i="1"/>
  <c r="O197" i="1" s="1"/>
  <c r="R197" i="1" s="1"/>
  <c r="L197" i="1" s="1"/>
  <c r="M197" i="1" s="1"/>
  <c r="AA192" i="1"/>
  <c r="AA206" i="1"/>
  <c r="Q206" i="1"/>
  <c r="O206" i="1" s="1"/>
  <c r="R206" i="1" s="1"/>
  <c r="L206" i="1" s="1"/>
  <c r="M206" i="1" s="1"/>
  <c r="T206" i="1"/>
  <c r="U206" i="1" s="1"/>
  <c r="AY189" i="1"/>
  <c r="T187" i="1"/>
  <c r="U187" i="1" s="1"/>
  <c r="T192" i="1"/>
  <c r="U192" i="1" s="1"/>
  <c r="AY201" i="1"/>
  <c r="AB195" i="1"/>
  <c r="AA172" i="1"/>
  <c r="AA157" i="1"/>
  <c r="T179" i="1"/>
  <c r="U179" i="1" s="1"/>
  <c r="V177" i="1"/>
  <c r="Z177" i="1" s="1"/>
  <c r="AC177" i="1"/>
  <c r="AB164" i="1"/>
  <c r="Q165" i="1"/>
  <c r="O165" i="1" s="1"/>
  <c r="R165" i="1" s="1"/>
  <c r="L165" i="1" s="1"/>
  <c r="M165" i="1" s="1"/>
  <c r="Q160" i="1"/>
  <c r="O160" i="1" s="1"/>
  <c r="R160" i="1" s="1"/>
  <c r="L160" i="1" s="1"/>
  <c r="M160" i="1" s="1"/>
  <c r="T132" i="1"/>
  <c r="U132" i="1" s="1"/>
  <c r="Q132" i="1" s="1"/>
  <c r="O132" i="1" s="1"/>
  <c r="R132" i="1" s="1"/>
  <c r="L132" i="1" s="1"/>
  <c r="M132" i="1" s="1"/>
  <c r="AY109" i="1"/>
  <c r="AA113" i="1"/>
  <c r="Q113" i="1"/>
  <c r="O113" i="1" s="1"/>
  <c r="R113" i="1" s="1"/>
  <c r="L113" i="1" s="1"/>
  <c r="M113" i="1" s="1"/>
  <c r="AA105" i="1"/>
  <c r="Q105" i="1"/>
  <c r="O105" i="1" s="1"/>
  <c r="R105" i="1" s="1"/>
  <c r="L105" i="1" s="1"/>
  <c r="M105" i="1" s="1"/>
  <c r="Q122" i="1"/>
  <c r="O122" i="1" s="1"/>
  <c r="R122" i="1" s="1"/>
  <c r="L122" i="1" s="1"/>
  <c r="M122" i="1" s="1"/>
  <c r="AA122" i="1"/>
  <c r="AY133" i="1"/>
  <c r="T119" i="1"/>
  <c r="U119" i="1" s="1"/>
  <c r="AB104" i="1"/>
  <c r="V115" i="1"/>
  <c r="Z115" i="1" s="1"/>
  <c r="AC115" i="1"/>
  <c r="T82" i="1"/>
  <c r="U82" i="1" s="1"/>
  <c r="Q82" i="1" s="1"/>
  <c r="O82" i="1" s="1"/>
  <c r="R82" i="1" s="1"/>
  <c r="L82" i="1" s="1"/>
  <c r="M82" i="1" s="1"/>
  <c r="Q74" i="1"/>
  <c r="O74" i="1" s="1"/>
  <c r="R74" i="1" s="1"/>
  <c r="L74" i="1" s="1"/>
  <c r="M74" i="1" s="1"/>
  <c r="AA74" i="1"/>
  <c r="V117" i="1"/>
  <c r="Z117" i="1" s="1"/>
  <c r="AC117" i="1"/>
  <c r="AD117" i="1" s="1"/>
  <c r="AB117" i="1"/>
  <c r="AY97" i="1"/>
  <c r="T74" i="1"/>
  <c r="U74" i="1" s="1"/>
  <c r="AA85" i="1"/>
  <c r="Q85" i="1"/>
  <c r="O85" i="1" s="1"/>
  <c r="R85" i="1" s="1"/>
  <c r="L85" i="1" s="1"/>
  <c r="M85" i="1" s="1"/>
  <c r="Q124" i="1"/>
  <c r="O124" i="1" s="1"/>
  <c r="R124" i="1" s="1"/>
  <c r="L124" i="1" s="1"/>
  <c r="M124" i="1" s="1"/>
  <c r="T52" i="1"/>
  <c r="U52" i="1" s="1"/>
  <c r="Q47" i="1"/>
  <c r="O47" i="1" s="1"/>
  <c r="R47" i="1" s="1"/>
  <c r="L47" i="1" s="1"/>
  <c r="M47" i="1" s="1"/>
  <c r="AA47" i="1"/>
  <c r="T40" i="1"/>
  <c r="U40" i="1" s="1"/>
  <c r="Q35" i="1"/>
  <c r="O35" i="1" s="1"/>
  <c r="R35" i="1" s="1"/>
  <c r="L35" i="1" s="1"/>
  <c r="M35" i="1" s="1"/>
  <c r="AA35" i="1"/>
  <c r="AY106" i="1"/>
  <c r="Q90" i="1"/>
  <c r="O90" i="1" s="1"/>
  <c r="R90" i="1" s="1"/>
  <c r="L90" i="1" s="1"/>
  <c r="M90" i="1" s="1"/>
  <c r="T35" i="1"/>
  <c r="U35" i="1" s="1"/>
  <c r="AA98" i="1"/>
  <c r="Q98" i="1"/>
  <c r="O98" i="1" s="1"/>
  <c r="R98" i="1" s="1"/>
  <c r="L98" i="1" s="1"/>
  <c r="M98" i="1" s="1"/>
  <c r="T98" i="1"/>
  <c r="U98" i="1" s="1"/>
  <c r="T56" i="1"/>
  <c r="U56" i="1" s="1"/>
  <c r="Q56" i="1" s="1"/>
  <c r="O56" i="1" s="1"/>
  <c r="R56" i="1" s="1"/>
  <c r="L56" i="1" s="1"/>
  <c r="M56" i="1" s="1"/>
  <c r="AB85" i="1"/>
  <c r="AA69" i="1"/>
  <c r="T69" i="1"/>
  <c r="U69" i="1" s="1"/>
  <c r="AA86" i="1"/>
  <c r="T86" i="1"/>
  <c r="U86" i="1" s="1"/>
  <c r="AB26" i="1"/>
  <c r="Q27" i="1"/>
  <c r="O27" i="1" s="1"/>
  <c r="R27" i="1" s="1"/>
  <c r="L27" i="1" s="1"/>
  <c r="M27" i="1" s="1"/>
  <c r="AA27" i="1"/>
  <c r="V51" i="1"/>
  <c r="Z51" i="1" s="1"/>
  <c r="AC51" i="1"/>
  <c r="AD51" i="1" s="1"/>
  <c r="AA57" i="1"/>
  <c r="Q57" i="1"/>
  <c r="O57" i="1" s="1"/>
  <c r="R57" i="1" s="1"/>
  <c r="L57" i="1" s="1"/>
  <c r="M57" i="1" s="1"/>
  <c r="L24" i="1"/>
  <c r="M24" i="1" s="1"/>
  <c r="V22" i="1"/>
  <c r="Z22" i="1" s="1"/>
  <c r="AC22" i="1"/>
  <c r="AD22" i="1" s="1"/>
  <c r="AB199" i="1"/>
  <c r="V199" i="1"/>
  <c r="Z199" i="1" s="1"/>
  <c r="AC199" i="1"/>
  <c r="V158" i="1"/>
  <c r="Z158" i="1" s="1"/>
  <c r="AC158" i="1"/>
  <c r="AD158" i="1" s="1"/>
  <c r="Q94" i="1"/>
  <c r="O94" i="1" s="1"/>
  <c r="R94" i="1" s="1"/>
  <c r="L94" i="1" s="1"/>
  <c r="M94" i="1" s="1"/>
  <c r="AA94" i="1"/>
  <c r="V65" i="1"/>
  <c r="Z65" i="1" s="1"/>
  <c r="AC65" i="1"/>
  <c r="AD65" i="1" s="1"/>
  <c r="AC83" i="1"/>
  <c r="V83" i="1"/>
  <c r="Z83" i="1" s="1"/>
  <c r="V59" i="1"/>
  <c r="Z59" i="1" s="1"/>
  <c r="AC59" i="1"/>
  <c r="AD59" i="1" s="1"/>
  <c r="T68" i="1"/>
  <c r="U68" i="1" s="1"/>
  <c r="T53" i="1"/>
  <c r="U53" i="1" s="1"/>
  <c r="Q53" i="1" s="1"/>
  <c r="O53" i="1" s="1"/>
  <c r="R53" i="1" s="1"/>
  <c r="L53" i="1" s="1"/>
  <c r="M53" i="1" s="1"/>
  <c r="AA207" i="1"/>
  <c r="Q207" i="1"/>
  <c r="O207" i="1" s="1"/>
  <c r="R207" i="1" s="1"/>
  <c r="L207" i="1" s="1"/>
  <c r="M207" i="1" s="1"/>
  <c r="AA203" i="1"/>
  <c r="Q203" i="1"/>
  <c r="O203" i="1" s="1"/>
  <c r="R203" i="1" s="1"/>
  <c r="L203" i="1" s="1"/>
  <c r="M203" i="1" s="1"/>
  <c r="AY170" i="1"/>
  <c r="AC180" i="1"/>
  <c r="AD180" i="1" s="1"/>
  <c r="V180" i="1"/>
  <c r="Z180" i="1" s="1"/>
  <c r="V163" i="1"/>
  <c r="Z163" i="1" s="1"/>
  <c r="AC163" i="1"/>
  <c r="AD163" i="1" s="1"/>
  <c r="AB163" i="1"/>
  <c r="AA151" i="1"/>
  <c r="T151" i="1"/>
  <c r="U151" i="1" s="1"/>
  <c r="T101" i="1"/>
  <c r="U101" i="1" s="1"/>
  <c r="T210" i="1"/>
  <c r="U210" i="1" s="1"/>
  <c r="Q210" i="1" s="1"/>
  <c r="O210" i="1" s="1"/>
  <c r="R210" i="1" s="1"/>
  <c r="L210" i="1" s="1"/>
  <c r="M210" i="1" s="1"/>
  <c r="AY205" i="1"/>
  <c r="AA202" i="1"/>
  <c r="Q202" i="1"/>
  <c r="O202" i="1" s="1"/>
  <c r="R202" i="1" s="1"/>
  <c r="L202" i="1" s="1"/>
  <c r="M202" i="1" s="1"/>
  <c r="AC194" i="1"/>
  <c r="V194" i="1"/>
  <c r="Z194" i="1" s="1"/>
  <c r="AB194" i="1"/>
  <c r="AA194" i="1"/>
  <c r="Q194" i="1"/>
  <c r="O194" i="1" s="1"/>
  <c r="R194" i="1" s="1"/>
  <c r="L194" i="1" s="1"/>
  <c r="M194" i="1" s="1"/>
  <c r="AA190" i="1"/>
  <c r="T190" i="1"/>
  <c r="U190" i="1" s="1"/>
  <c r="Q188" i="1"/>
  <c r="O188" i="1" s="1"/>
  <c r="R188" i="1" s="1"/>
  <c r="L188" i="1" s="1"/>
  <c r="M188" i="1" s="1"/>
  <c r="AA188" i="1"/>
  <c r="T185" i="1"/>
  <c r="U185" i="1" s="1"/>
  <c r="AB177" i="1"/>
  <c r="T139" i="1"/>
  <c r="U139" i="1" s="1"/>
  <c r="T166" i="1"/>
  <c r="U166" i="1" s="1"/>
  <c r="V169" i="1"/>
  <c r="Z169" i="1" s="1"/>
  <c r="AC169" i="1"/>
  <c r="AD169" i="1" s="1"/>
  <c r="V191" i="1"/>
  <c r="Z191" i="1" s="1"/>
  <c r="AB191" i="1"/>
  <c r="AC191" i="1"/>
  <c r="AA142" i="1"/>
  <c r="T143" i="1"/>
  <c r="U143" i="1" s="1"/>
  <c r="T170" i="1"/>
  <c r="U170" i="1" s="1"/>
  <c r="Q149" i="1"/>
  <c r="O149" i="1" s="1"/>
  <c r="R149" i="1" s="1"/>
  <c r="L149" i="1" s="1"/>
  <c r="M149" i="1" s="1"/>
  <c r="AA149" i="1"/>
  <c r="T175" i="1"/>
  <c r="U175" i="1" s="1"/>
  <c r="Q175" i="1" s="1"/>
  <c r="O175" i="1" s="1"/>
  <c r="R175" i="1" s="1"/>
  <c r="L175" i="1" s="1"/>
  <c r="M175" i="1" s="1"/>
  <c r="AA156" i="1"/>
  <c r="Q156" i="1"/>
  <c r="O156" i="1" s="1"/>
  <c r="R156" i="1" s="1"/>
  <c r="L156" i="1" s="1"/>
  <c r="M156" i="1" s="1"/>
  <c r="T172" i="1"/>
  <c r="U172" i="1" s="1"/>
  <c r="Q158" i="1"/>
  <c r="O158" i="1" s="1"/>
  <c r="R158" i="1" s="1"/>
  <c r="L158" i="1" s="1"/>
  <c r="M158" i="1" s="1"/>
  <c r="T146" i="1"/>
  <c r="U146" i="1" s="1"/>
  <c r="Q146" i="1" s="1"/>
  <c r="O146" i="1" s="1"/>
  <c r="R146" i="1" s="1"/>
  <c r="L146" i="1" s="1"/>
  <c r="M146" i="1" s="1"/>
  <c r="T122" i="1"/>
  <c r="U122" i="1" s="1"/>
  <c r="Q141" i="1"/>
  <c r="O141" i="1" s="1"/>
  <c r="R141" i="1" s="1"/>
  <c r="L141" i="1" s="1"/>
  <c r="M141" i="1" s="1"/>
  <c r="T121" i="1"/>
  <c r="U121" i="1" s="1"/>
  <c r="T157" i="1"/>
  <c r="U157" i="1" s="1"/>
  <c r="AA131" i="1"/>
  <c r="Q131" i="1"/>
  <c r="O131" i="1" s="1"/>
  <c r="R131" i="1" s="1"/>
  <c r="L131" i="1" s="1"/>
  <c r="M131" i="1" s="1"/>
  <c r="T142" i="1"/>
  <c r="U142" i="1" s="1"/>
  <c r="AA108" i="1"/>
  <c r="Q108" i="1"/>
  <c r="O108" i="1" s="1"/>
  <c r="R108" i="1" s="1"/>
  <c r="L108" i="1" s="1"/>
  <c r="M108" i="1" s="1"/>
  <c r="Q125" i="1"/>
  <c r="O125" i="1" s="1"/>
  <c r="R125" i="1" s="1"/>
  <c r="L125" i="1" s="1"/>
  <c r="M125" i="1" s="1"/>
  <c r="AB134" i="1"/>
  <c r="AY66" i="1"/>
  <c r="AB81" i="1"/>
  <c r="T93" i="1"/>
  <c r="U93" i="1" s="1"/>
  <c r="Q93" i="1" s="1"/>
  <c r="O93" i="1" s="1"/>
  <c r="R93" i="1" s="1"/>
  <c r="L93" i="1" s="1"/>
  <c r="M93" i="1" s="1"/>
  <c r="V84" i="1"/>
  <c r="Z84" i="1" s="1"/>
  <c r="AC84" i="1"/>
  <c r="AD84" i="1" s="1"/>
  <c r="Q84" i="1"/>
  <c r="O84" i="1" s="1"/>
  <c r="R84" i="1" s="1"/>
  <c r="L84" i="1" s="1"/>
  <c r="M84" i="1" s="1"/>
  <c r="AB115" i="1"/>
  <c r="Q83" i="1"/>
  <c r="O83" i="1" s="1"/>
  <c r="R83" i="1" s="1"/>
  <c r="L83" i="1" s="1"/>
  <c r="M83" i="1" s="1"/>
  <c r="AA83" i="1"/>
  <c r="AB103" i="1"/>
  <c r="V103" i="1"/>
  <c r="Z103" i="1" s="1"/>
  <c r="AC103" i="1"/>
  <c r="AA80" i="1"/>
  <c r="AA96" i="1"/>
  <c r="Q96" i="1"/>
  <c r="O96" i="1" s="1"/>
  <c r="R96" i="1" s="1"/>
  <c r="L96" i="1" s="1"/>
  <c r="M96" i="1" s="1"/>
  <c r="T78" i="1"/>
  <c r="U78" i="1" s="1"/>
  <c r="AA67" i="1"/>
  <c r="Q67" i="1"/>
  <c r="O67" i="1" s="1"/>
  <c r="R67" i="1" s="1"/>
  <c r="L67" i="1" s="1"/>
  <c r="M67" i="1" s="1"/>
  <c r="AY98" i="1"/>
  <c r="T49" i="1"/>
  <c r="U49" i="1" s="1"/>
  <c r="Q49" i="1" s="1"/>
  <c r="O49" i="1" s="1"/>
  <c r="R49" i="1" s="1"/>
  <c r="L49" i="1" s="1"/>
  <c r="M49" i="1" s="1"/>
  <c r="V43" i="1"/>
  <c r="Z43" i="1" s="1"/>
  <c r="AC43" i="1"/>
  <c r="AD43" i="1" s="1"/>
  <c r="T44" i="1"/>
  <c r="U44" i="1" s="1"/>
  <c r="Q44" i="1" s="1"/>
  <c r="O44" i="1" s="1"/>
  <c r="R44" i="1" s="1"/>
  <c r="L44" i="1" s="1"/>
  <c r="M44" i="1" s="1"/>
  <c r="Q91" i="1"/>
  <c r="O91" i="1" s="1"/>
  <c r="R91" i="1" s="1"/>
  <c r="L91" i="1" s="1"/>
  <c r="M91" i="1" s="1"/>
  <c r="T45" i="1"/>
  <c r="U45" i="1" s="1"/>
  <c r="AA41" i="1"/>
  <c r="Q54" i="1"/>
  <c r="O54" i="1" s="1"/>
  <c r="R54" i="1" s="1"/>
  <c r="L54" i="1" s="1"/>
  <c r="M54" i="1" s="1"/>
  <c r="AB50" i="1"/>
  <c r="Q50" i="1"/>
  <c r="O50" i="1" s="1"/>
  <c r="R50" i="1" s="1"/>
  <c r="L50" i="1" s="1"/>
  <c r="M50" i="1" s="1"/>
  <c r="V50" i="1"/>
  <c r="Z50" i="1" s="1"/>
  <c r="AC50" i="1"/>
  <c r="V34" i="1"/>
  <c r="Z34" i="1" s="1"/>
  <c r="AC34" i="1"/>
  <c r="AD34" i="1" s="1"/>
  <c r="AB34" i="1"/>
  <c r="AY57" i="1"/>
  <c r="Q63" i="1"/>
  <c r="O63" i="1" s="1"/>
  <c r="R63" i="1" s="1"/>
  <c r="L63" i="1" s="1"/>
  <c r="M63" i="1" s="1"/>
  <c r="T39" i="1"/>
  <c r="U39" i="1" s="1"/>
  <c r="Q39" i="1" s="1"/>
  <c r="O39" i="1" s="1"/>
  <c r="R39" i="1" s="1"/>
  <c r="L39" i="1" s="1"/>
  <c r="M39" i="1" s="1"/>
  <c r="T57" i="1"/>
  <c r="U57" i="1" s="1"/>
  <c r="L38" i="1"/>
  <c r="M38" i="1" s="1"/>
  <c r="T27" i="1"/>
  <c r="U27" i="1" s="1"/>
  <c r="Q55" i="1"/>
  <c r="O55" i="1" s="1"/>
  <c r="R55" i="1" s="1"/>
  <c r="L55" i="1" s="1"/>
  <c r="M55" i="1" s="1"/>
  <c r="T41" i="1"/>
  <c r="U41" i="1" s="1"/>
  <c r="AY27" i="1"/>
  <c r="Q19" i="1"/>
  <c r="O19" i="1" s="1"/>
  <c r="R19" i="1" s="1"/>
  <c r="L19" i="1" s="1"/>
  <c r="M19" i="1" s="1"/>
  <c r="AC41" i="1" l="1"/>
  <c r="V41" i="1"/>
  <c r="Z41" i="1" s="1"/>
  <c r="AB41" i="1"/>
  <c r="V119" i="1"/>
  <c r="Z119" i="1" s="1"/>
  <c r="AC119" i="1"/>
  <c r="Q119" i="1"/>
  <c r="O119" i="1" s="1"/>
  <c r="R119" i="1" s="1"/>
  <c r="L119" i="1" s="1"/>
  <c r="M119" i="1" s="1"/>
  <c r="AB119" i="1"/>
  <c r="V179" i="1"/>
  <c r="Z179" i="1" s="1"/>
  <c r="AB179" i="1"/>
  <c r="AC179" i="1"/>
  <c r="AD179" i="1" s="1"/>
  <c r="AC25" i="1"/>
  <c r="V25" i="1"/>
  <c r="Z25" i="1" s="1"/>
  <c r="AB25" i="1"/>
  <c r="AD58" i="1"/>
  <c r="V28" i="1"/>
  <c r="Z28" i="1" s="1"/>
  <c r="AC28" i="1"/>
  <c r="AD28" i="1" s="1"/>
  <c r="AB28" i="1"/>
  <c r="AC76" i="1"/>
  <c r="AD76" i="1" s="1"/>
  <c r="V76" i="1"/>
  <c r="Z76" i="1" s="1"/>
  <c r="AB76" i="1"/>
  <c r="AC120" i="1"/>
  <c r="AD120" i="1" s="1"/>
  <c r="V120" i="1"/>
  <c r="Z120" i="1" s="1"/>
  <c r="AB120" i="1"/>
  <c r="AD188" i="1"/>
  <c r="AD91" i="1"/>
  <c r="AD203" i="1"/>
  <c r="AD29" i="1"/>
  <c r="V102" i="1"/>
  <c r="Z102" i="1" s="1"/>
  <c r="AC102" i="1"/>
  <c r="AB102" i="1"/>
  <c r="AC156" i="1"/>
  <c r="AD156" i="1" s="1"/>
  <c r="V156" i="1"/>
  <c r="Z156" i="1" s="1"/>
  <c r="AB156" i="1"/>
  <c r="AB66" i="1"/>
  <c r="AC66" i="1"/>
  <c r="V66" i="1"/>
  <c r="Z66" i="1" s="1"/>
  <c r="AC207" i="1"/>
  <c r="AB207" i="1"/>
  <c r="V207" i="1"/>
  <c r="Z207" i="1" s="1"/>
  <c r="Q66" i="1"/>
  <c r="O66" i="1" s="1"/>
  <c r="R66" i="1" s="1"/>
  <c r="L66" i="1" s="1"/>
  <c r="M66" i="1" s="1"/>
  <c r="V198" i="1"/>
  <c r="Z198" i="1" s="1"/>
  <c r="AC198" i="1"/>
  <c r="AD198" i="1" s="1"/>
  <c r="AB198" i="1"/>
  <c r="Q198" i="1"/>
  <c r="O198" i="1" s="1"/>
  <c r="R198" i="1" s="1"/>
  <c r="L198" i="1" s="1"/>
  <c r="M198" i="1" s="1"/>
  <c r="AD21" i="1"/>
  <c r="V192" i="1"/>
  <c r="Z192" i="1" s="1"/>
  <c r="AC192" i="1"/>
  <c r="AB192" i="1"/>
  <c r="V187" i="1"/>
  <c r="Z187" i="1" s="1"/>
  <c r="AC187" i="1"/>
  <c r="AD187" i="1" s="1"/>
  <c r="AB187" i="1"/>
  <c r="Q187" i="1"/>
  <c r="O187" i="1" s="1"/>
  <c r="R187" i="1" s="1"/>
  <c r="L187" i="1" s="1"/>
  <c r="M187" i="1" s="1"/>
  <c r="AD134" i="1"/>
  <c r="AC148" i="1"/>
  <c r="AD148" i="1" s="1"/>
  <c r="AB148" i="1"/>
  <c r="V148" i="1"/>
  <c r="Z148" i="1" s="1"/>
  <c r="V60" i="1"/>
  <c r="Z60" i="1" s="1"/>
  <c r="AC60" i="1"/>
  <c r="AB60" i="1"/>
  <c r="V127" i="1"/>
  <c r="Z127" i="1" s="1"/>
  <c r="AC127" i="1"/>
  <c r="AB127" i="1"/>
  <c r="Q127" i="1"/>
  <c r="O127" i="1" s="1"/>
  <c r="R127" i="1" s="1"/>
  <c r="L127" i="1" s="1"/>
  <c r="M127" i="1" s="1"/>
  <c r="V178" i="1"/>
  <c r="Z178" i="1" s="1"/>
  <c r="AC178" i="1"/>
  <c r="Q178" i="1"/>
  <c r="O178" i="1" s="1"/>
  <c r="R178" i="1" s="1"/>
  <c r="L178" i="1" s="1"/>
  <c r="M178" i="1" s="1"/>
  <c r="AB178" i="1"/>
  <c r="AD196" i="1"/>
  <c r="V88" i="1"/>
  <c r="Z88" i="1" s="1"/>
  <c r="AC88" i="1"/>
  <c r="AB88" i="1"/>
  <c r="AD87" i="1"/>
  <c r="AC106" i="1"/>
  <c r="AB106" i="1"/>
  <c r="V106" i="1"/>
  <c r="Z106" i="1" s="1"/>
  <c r="AD150" i="1"/>
  <c r="AD195" i="1"/>
  <c r="AD67" i="1"/>
  <c r="V189" i="1"/>
  <c r="Z189" i="1" s="1"/>
  <c r="AC189" i="1"/>
  <c r="AD189" i="1" s="1"/>
  <c r="Q189" i="1"/>
  <c r="O189" i="1" s="1"/>
  <c r="R189" i="1" s="1"/>
  <c r="L189" i="1" s="1"/>
  <c r="M189" i="1" s="1"/>
  <c r="AB189" i="1"/>
  <c r="AD108" i="1"/>
  <c r="AD71" i="1"/>
  <c r="V142" i="1"/>
  <c r="Z142" i="1" s="1"/>
  <c r="AC142" i="1"/>
  <c r="AB142" i="1"/>
  <c r="V52" i="1"/>
  <c r="Z52" i="1" s="1"/>
  <c r="AC52" i="1"/>
  <c r="AB52" i="1"/>
  <c r="AC172" i="1"/>
  <c r="AD172" i="1" s="1"/>
  <c r="AB172" i="1"/>
  <c r="V172" i="1"/>
  <c r="Z172" i="1" s="1"/>
  <c r="V123" i="1"/>
  <c r="Z123" i="1" s="1"/>
  <c r="AC123" i="1"/>
  <c r="AB123" i="1"/>
  <c r="Q123" i="1"/>
  <c r="O123" i="1" s="1"/>
  <c r="R123" i="1" s="1"/>
  <c r="L123" i="1" s="1"/>
  <c r="M123" i="1" s="1"/>
  <c r="V174" i="1"/>
  <c r="Z174" i="1" s="1"/>
  <c r="AC174" i="1"/>
  <c r="AD174" i="1" s="1"/>
  <c r="AB174" i="1"/>
  <c r="AD18" i="1"/>
  <c r="V92" i="1"/>
  <c r="Z92" i="1" s="1"/>
  <c r="AC92" i="1"/>
  <c r="AB92" i="1"/>
  <c r="Q92" i="1"/>
  <c r="O92" i="1" s="1"/>
  <c r="R92" i="1" s="1"/>
  <c r="L92" i="1" s="1"/>
  <c r="M92" i="1" s="1"/>
  <c r="Q76" i="1"/>
  <c r="O76" i="1" s="1"/>
  <c r="R76" i="1" s="1"/>
  <c r="L76" i="1" s="1"/>
  <c r="M76" i="1" s="1"/>
  <c r="V61" i="1"/>
  <c r="Z61" i="1" s="1"/>
  <c r="AC61" i="1"/>
  <c r="AB61" i="1"/>
  <c r="AD164" i="1"/>
  <c r="V93" i="1"/>
  <c r="Z93" i="1" s="1"/>
  <c r="AC93" i="1"/>
  <c r="AD93" i="1" s="1"/>
  <c r="AB93" i="1"/>
  <c r="Q192" i="1"/>
  <c r="O192" i="1" s="1"/>
  <c r="R192" i="1" s="1"/>
  <c r="L192" i="1" s="1"/>
  <c r="M192" i="1" s="1"/>
  <c r="V135" i="1"/>
  <c r="Z135" i="1" s="1"/>
  <c r="AC135" i="1"/>
  <c r="Q135" i="1"/>
  <c r="O135" i="1" s="1"/>
  <c r="R135" i="1" s="1"/>
  <c r="L135" i="1" s="1"/>
  <c r="M135" i="1" s="1"/>
  <c r="AB135" i="1"/>
  <c r="AC149" i="1"/>
  <c r="AD149" i="1" s="1"/>
  <c r="V149" i="1"/>
  <c r="Z149" i="1" s="1"/>
  <c r="AB149" i="1"/>
  <c r="V170" i="1"/>
  <c r="Z170" i="1" s="1"/>
  <c r="AC170" i="1"/>
  <c r="AD170" i="1" s="1"/>
  <c r="AB170" i="1"/>
  <c r="V56" i="1"/>
  <c r="Z56" i="1" s="1"/>
  <c r="AC56" i="1"/>
  <c r="AB56" i="1"/>
  <c r="Q179" i="1"/>
  <c r="O179" i="1" s="1"/>
  <c r="R179" i="1" s="1"/>
  <c r="L179" i="1" s="1"/>
  <c r="M179" i="1" s="1"/>
  <c r="AC157" i="1"/>
  <c r="V157" i="1"/>
  <c r="Z157" i="1" s="1"/>
  <c r="AB157" i="1"/>
  <c r="AB86" i="1"/>
  <c r="AC86" i="1"/>
  <c r="AD86" i="1" s="1"/>
  <c r="V86" i="1"/>
  <c r="Z86" i="1" s="1"/>
  <c r="Q157" i="1"/>
  <c r="O157" i="1" s="1"/>
  <c r="R157" i="1" s="1"/>
  <c r="L157" i="1" s="1"/>
  <c r="M157" i="1" s="1"/>
  <c r="V173" i="1"/>
  <c r="Z173" i="1" s="1"/>
  <c r="AC173" i="1"/>
  <c r="AB173" i="1"/>
  <c r="AC80" i="1"/>
  <c r="V80" i="1"/>
  <c r="Z80" i="1" s="1"/>
  <c r="AB80" i="1"/>
  <c r="Q148" i="1"/>
  <c r="O148" i="1" s="1"/>
  <c r="R148" i="1" s="1"/>
  <c r="L148" i="1" s="1"/>
  <c r="M148" i="1" s="1"/>
  <c r="V27" i="1"/>
  <c r="Z27" i="1" s="1"/>
  <c r="AC27" i="1"/>
  <c r="AD27" i="1" s="1"/>
  <c r="AB27" i="1"/>
  <c r="Q41" i="1"/>
  <c r="O41" i="1" s="1"/>
  <c r="R41" i="1" s="1"/>
  <c r="L41" i="1" s="1"/>
  <c r="M41" i="1" s="1"/>
  <c r="AC143" i="1"/>
  <c r="V143" i="1"/>
  <c r="Z143" i="1" s="1"/>
  <c r="AB143" i="1"/>
  <c r="V166" i="1"/>
  <c r="Z166" i="1" s="1"/>
  <c r="AC166" i="1"/>
  <c r="AB166" i="1"/>
  <c r="AD194" i="1"/>
  <c r="AC151" i="1"/>
  <c r="AD151" i="1" s="1"/>
  <c r="V151" i="1"/>
  <c r="Z151" i="1" s="1"/>
  <c r="AB151" i="1"/>
  <c r="Q86" i="1"/>
  <c r="O86" i="1" s="1"/>
  <c r="R86" i="1" s="1"/>
  <c r="L86" i="1" s="1"/>
  <c r="M86" i="1" s="1"/>
  <c r="AB98" i="1"/>
  <c r="AC98" i="1"/>
  <c r="AD98" i="1" s="1"/>
  <c r="V98" i="1"/>
  <c r="Z98" i="1" s="1"/>
  <c r="V40" i="1"/>
  <c r="Z40" i="1" s="1"/>
  <c r="AC40" i="1"/>
  <c r="AD40" i="1" s="1"/>
  <c r="Q40" i="1"/>
  <c r="O40" i="1" s="1"/>
  <c r="R40" i="1" s="1"/>
  <c r="L40" i="1" s="1"/>
  <c r="M40" i="1" s="1"/>
  <c r="AB40" i="1"/>
  <c r="Q172" i="1"/>
  <c r="O172" i="1" s="1"/>
  <c r="R172" i="1" s="1"/>
  <c r="L172" i="1" s="1"/>
  <c r="M172" i="1" s="1"/>
  <c r="V206" i="1"/>
  <c r="Z206" i="1" s="1"/>
  <c r="AC206" i="1"/>
  <c r="AB206" i="1"/>
  <c r="V200" i="1"/>
  <c r="Z200" i="1" s="1"/>
  <c r="AC200" i="1"/>
  <c r="AB200" i="1"/>
  <c r="V201" i="1"/>
  <c r="Z201" i="1" s="1"/>
  <c r="AC201" i="1"/>
  <c r="AD201" i="1" s="1"/>
  <c r="AB201" i="1"/>
  <c r="AD81" i="1"/>
  <c r="V31" i="1"/>
  <c r="Z31" i="1" s="1"/>
  <c r="AC31" i="1"/>
  <c r="AB31" i="1"/>
  <c r="Q25" i="1"/>
  <c r="O25" i="1" s="1"/>
  <c r="R25" i="1" s="1"/>
  <c r="L25" i="1" s="1"/>
  <c r="M25" i="1" s="1"/>
  <c r="AB33" i="1"/>
  <c r="V33" i="1"/>
  <c r="Z33" i="1" s="1"/>
  <c r="AC33" i="1"/>
  <c r="AD33" i="1" s="1"/>
  <c r="V73" i="1"/>
  <c r="Z73" i="1" s="1"/>
  <c r="AC73" i="1"/>
  <c r="AD73" i="1" s="1"/>
  <c r="AB73" i="1"/>
  <c r="Q88" i="1"/>
  <c r="O88" i="1" s="1"/>
  <c r="R88" i="1" s="1"/>
  <c r="L88" i="1" s="1"/>
  <c r="M88" i="1" s="1"/>
  <c r="V181" i="1"/>
  <c r="Z181" i="1" s="1"/>
  <c r="AC181" i="1"/>
  <c r="AB181" i="1"/>
  <c r="V130" i="1"/>
  <c r="Z130" i="1" s="1"/>
  <c r="AB130" i="1"/>
  <c r="AC130" i="1"/>
  <c r="AD130" i="1" s="1"/>
  <c r="AC153" i="1"/>
  <c r="V153" i="1"/>
  <c r="Z153" i="1" s="1"/>
  <c r="AB153" i="1"/>
  <c r="V202" i="1"/>
  <c r="Z202" i="1" s="1"/>
  <c r="AC202" i="1"/>
  <c r="AD202" i="1" s="1"/>
  <c r="AB202" i="1"/>
  <c r="AD79" i="1"/>
  <c r="AD77" i="1"/>
  <c r="AD107" i="1"/>
  <c r="V211" i="1"/>
  <c r="Z211" i="1" s="1"/>
  <c r="AC211" i="1"/>
  <c r="AD211" i="1" s="1"/>
  <c r="AB211" i="1"/>
  <c r="AC140" i="1"/>
  <c r="V140" i="1"/>
  <c r="Z140" i="1" s="1"/>
  <c r="AB140" i="1"/>
  <c r="AD113" i="1"/>
  <c r="Q170" i="1"/>
  <c r="O170" i="1" s="1"/>
  <c r="R170" i="1" s="1"/>
  <c r="L170" i="1" s="1"/>
  <c r="M170" i="1" s="1"/>
  <c r="Q61" i="1"/>
  <c r="O61" i="1" s="1"/>
  <c r="R61" i="1" s="1"/>
  <c r="L61" i="1" s="1"/>
  <c r="M61" i="1" s="1"/>
  <c r="AD20" i="1"/>
  <c r="V97" i="1"/>
  <c r="Z97" i="1" s="1"/>
  <c r="AC97" i="1"/>
  <c r="AD97" i="1" s="1"/>
  <c r="AB97" i="1"/>
  <c r="AB133" i="1"/>
  <c r="AC133" i="1"/>
  <c r="AD133" i="1" s="1"/>
  <c r="V133" i="1"/>
  <c r="Z133" i="1" s="1"/>
  <c r="Q133" i="1"/>
  <c r="O133" i="1" s="1"/>
  <c r="R133" i="1" s="1"/>
  <c r="L133" i="1" s="1"/>
  <c r="M133" i="1" s="1"/>
  <c r="AD75" i="1"/>
  <c r="Q173" i="1"/>
  <c r="O173" i="1" s="1"/>
  <c r="R173" i="1" s="1"/>
  <c r="L173" i="1" s="1"/>
  <c r="M173" i="1" s="1"/>
  <c r="Q140" i="1"/>
  <c r="O140" i="1" s="1"/>
  <c r="R140" i="1" s="1"/>
  <c r="L140" i="1" s="1"/>
  <c r="M140" i="1" s="1"/>
  <c r="AD147" i="1"/>
  <c r="V210" i="1"/>
  <c r="Z210" i="1" s="1"/>
  <c r="AC210" i="1"/>
  <c r="AD210" i="1" s="1"/>
  <c r="AB210" i="1"/>
  <c r="V161" i="1"/>
  <c r="Z161" i="1" s="1"/>
  <c r="AC161" i="1"/>
  <c r="AD161" i="1" s="1"/>
  <c r="AB161" i="1"/>
  <c r="AC99" i="1"/>
  <c r="V99" i="1"/>
  <c r="Z99" i="1" s="1"/>
  <c r="AB99" i="1"/>
  <c r="V89" i="1"/>
  <c r="Z89" i="1" s="1"/>
  <c r="AC89" i="1"/>
  <c r="AB89" i="1"/>
  <c r="AC193" i="1"/>
  <c r="V193" i="1"/>
  <c r="Z193" i="1" s="1"/>
  <c r="AB193" i="1"/>
  <c r="V44" i="1"/>
  <c r="Z44" i="1" s="1"/>
  <c r="AC44" i="1"/>
  <c r="AB44" i="1"/>
  <c r="V185" i="1"/>
  <c r="Z185" i="1" s="1"/>
  <c r="Q185" i="1"/>
  <c r="O185" i="1" s="1"/>
  <c r="R185" i="1" s="1"/>
  <c r="L185" i="1" s="1"/>
  <c r="M185" i="1" s="1"/>
  <c r="AC185" i="1"/>
  <c r="AD185" i="1" s="1"/>
  <c r="AB185" i="1"/>
  <c r="AC68" i="1"/>
  <c r="V68" i="1"/>
  <c r="Z68" i="1" s="1"/>
  <c r="AB68" i="1"/>
  <c r="AC132" i="1"/>
  <c r="AD132" i="1" s="1"/>
  <c r="V132" i="1"/>
  <c r="Z132" i="1" s="1"/>
  <c r="AB132" i="1"/>
  <c r="V126" i="1"/>
  <c r="Z126" i="1" s="1"/>
  <c r="AC126" i="1"/>
  <c r="AB126" i="1"/>
  <c r="AC190" i="1"/>
  <c r="V190" i="1"/>
  <c r="Z190" i="1" s="1"/>
  <c r="AB190" i="1"/>
  <c r="AC152" i="1"/>
  <c r="V152" i="1"/>
  <c r="Z152" i="1" s="1"/>
  <c r="AB152" i="1"/>
  <c r="V45" i="1"/>
  <c r="Z45" i="1" s="1"/>
  <c r="AC45" i="1"/>
  <c r="AD45" i="1" s="1"/>
  <c r="AB45" i="1"/>
  <c r="V175" i="1"/>
  <c r="Z175" i="1" s="1"/>
  <c r="AC175" i="1"/>
  <c r="AD175" i="1" s="1"/>
  <c r="AB175" i="1"/>
  <c r="Q142" i="1"/>
  <c r="O142" i="1" s="1"/>
  <c r="R142" i="1" s="1"/>
  <c r="L142" i="1" s="1"/>
  <c r="M142" i="1" s="1"/>
  <c r="AC139" i="1"/>
  <c r="AD139" i="1" s="1"/>
  <c r="AB139" i="1"/>
  <c r="V139" i="1"/>
  <c r="Z139" i="1" s="1"/>
  <c r="Q139" i="1"/>
  <c r="O139" i="1" s="1"/>
  <c r="R139" i="1" s="1"/>
  <c r="L139" i="1" s="1"/>
  <c r="M139" i="1" s="1"/>
  <c r="Q151" i="1"/>
  <c r="O151" i="1" s="1"/>
  <c r="R151" i="1" s="1"/>
  <c r="L151" i="1" s="1"/>
  <c r="M151" i="1" s="1"/>
  <c r="AD199" i="1"/>
  <c r="V69" i="1"/>
  <c r="Z69" i="1" s="1"/>
  <c r="AC69" i="1"/>
  <c r="AB69" i="1"/>
  <c r="AD115" i="1"/>
  <c r="Q200" i="1"/>
  <c r="O200" i="1" s="1"/>
  <c r="R200" i="1" s="1"/>
  <c r="L200" i="1" s="1"/>
  <c r="M200" i="1" s="1"/>
  <c r="AC209" i="1"/>
  <c r="V209" i="1"/>
  <c r="Z209" i="1" s="1"/>
  <c r="AB209" i="1"/>
  <c r="AD70" i="1"/>
  <c r="Q60" i="1"/>
  <c r="O60" i="1" s="1"/>
  <c r="R60" i="1" s="1"/>
  <c r="L60" i="1" s="1"/>
  <c r="M60" i="1" s="1"/>
  <c r="V96" i="1"/>
  <c r="Z96" i="1" s="1"/>
  <c r="AC96" i="1"/>
  <c r="AB96" i="1"/>
  <c r="V212" i="1"/>
  <c r="Z212" i="1" s="1"/>
  <c r="AC212" i="1"/>
  <c r="AB212" i="1"/>
  <c r="V112" i="1"/>
  <c r="Z112" i="1" s="1"/>
  <c r="AC112" i="1"/>
  <c r="AB112" i="1"/>
  <c r="Q112" i="1"/>
  <c r="O112" i="1" s="1"/>
  <c r="R112" i="1" s="1"/>
  <c r="L112" i="1" s="1"/>
  <c r="M112" i="1" s="1"/>
  <c r="AD162" i="1"/>
  <c r="AC144" i="1"/>
  <c r="AD144" i="1" s="1"/>
  <c r="V144" i="1"/>
  <c r="Z144" i="1" s="1"/>
  <c r="Q144" i="1"/>
  <c r="O144" i="1" s="1"/>
  <c r="R144" i="1" s="1"/>
  <c r="L144" i="1" s="1"/>
  <c r="M144" i="1" s="1"/>
  <c r="AB144" i="1"/>
  <c r="AD26" i="1"/>
  <c r="AC137" i="1"/>
  <c r="V137" i="1"/>
  <c r="Z137" i="1" s="1"/>
  <c r="AB137" i="1"/>
  <c r="Q153" i="1"/>
  <c r="O153" i="1" s="1"/>
  <c r="R153" i="1" s="1"/>
  <c r="L153" i="1" s="1"/>
  <c r="M153" i="1" s="1"/>
  <c r="AD168" i="1"/>
  <c r="Q28" i="1"/>
  <c r="O28" i="1" s="1"/>
  <c r="R28" i="1" s="1"/>
  <c r="L28" i="1" s="1"/>
  <c r="M28" i="1" s="1"/>
  <c r="Q120" i="1"/>
  <c r="O120" i="1" s="1"/>
  <c r="R120" i="1" s="1"/>
  <c r="L120" i="1" s="1"/>
  <c r="M120" i="1" s="1"/>
  <c r="AD182" i="1"/>
  <c r="V32" i="1"/>
  <c r="Z32" i="1" s="1"/>
  <c r="AC32" i="1"/>
  <c r="AB32" i="1"/>
  <c r="AD118" i="1"/>
  <c r="AD94" i="1"/>
  <c r="Q52" i="1"/>
  <c r="O52" i="1" s="1"/>
  <c r="R52" i="1" s="1"/>
  <c r="L52" i="1" s="1"/>
  <c r="M52" i="1" s="1"/>
  <c r="AD167" i="1"/>
  <c r="V39" i="1"/>
  <c r="Z39" i="1" s="1"/>
  <c r="AC39" i="1"/>
  <c r="AD39" i="1" s="1"/>
  <c r="AB39" i="1"/>
  <c r="V146" i="1"/>
  <c r="Z146" i="1" s="1"/>
  <c r="AC146" i="1"/>
  <c r="AB146" i="1"/>
  <c r="AC53" i="1"/>
  <c r="AD53" i="1" s="1"/>
  <c r="AB53" i="1"/>
  <c r="V53" i="1"/>
  <c r="Z53" i="1" s="1"/>
  <c r="V78" i="1"/>
  <c r="Z78" i="1" s="1"/>
  <c r="AC78" i="1"/>
  <c r="AB78" i="1"/>
  <c r="V101" i="1"/>
  <c r="Z101" i="1" s="1"/>
  <c r="AC101" i="1"/>
  <c r="AD101" i="1" s="1"/>
  <c r="Q101" i="1"/>
  <c r="O101" i="1" s="1"/>
  <c r="R101" i="1" s="1"/>
  <c r="L101" i="1" s="1"/>
  <c r="M101" i="1" s="1"/>
  <c r="AB101" i="1"/>
  <c r="AC204" i="1"/>
  <c r="AB204" i="1"/>
  <c r="V204" i="1"/>
  <c r="Z204" i="1" s="1"/>
  <c r="V49" i="1"/>
  <c r="Z49" i="1" s="1"/>
  <c r="AC49" i="1"/>
  <c r="AB49" i="1"/>
  <c r="Q80" i="1"/>
  <c r="O80" i="1" s="1"/>
  <c r="R80" i="1" s="1"/>
  <c r="L80" i="1" s="1"/>
  <c r="M80" i="1" s="1"/>
  <c r="V121" i="1"/>
  <c r="Z121" i="1" s="1"/>
  <c r="AC121" i="1"/>
  <c r="AB121" i="1"/>
  <c r="Q121" i="1"/>
  <c r="O121" i="1" s="1"/>
  <c r="R121" i="1" s="1"/>
  <c r="L121" i="1" s="1"/>
  <c r="M121" i="1" s="1"/>
  <c r="V74" i="1"/>
  <c r="Z74" i="1" s="1"/>
  <c r="AC74" i="1"/>
  <c r="AB74" i="1"/>
  <c r="AC82" i="1"/>
  <c r="AD82" i="1" s="1"/>
  <c r="AB82" i="1"/>
  <c r="V82" i="1"/>
  <c r="Z82" i="1" s="1"/>
  <c r="V205" i="1"/>
  <c r="Z205" i="1" s="1"/>
  <c r="AC205" i="1"/>
  <c r="AB205" i="1"/>
  <c r="Q205" i="1"/>
  <c r="O205" i="1" s="1"/>
  <c r="R205" i="1" s="1"/>
  <c r="L205" i="1" s="1"/>
  <c r="M205" i="1" s="1"/>
  <c r="Q161" i="1"/>
  <c r="O161" i="1" s="1"/>
  <c r="R161" i="1" s="1"/>
  <c r="L161" i="1" s="1"/>
  <c r="M161" i="1" s="1"/>
  <c r="V57" i="1"/>
  <c r="Z57" i="1" s="1"/>
  <c r="AC57" i="1"/>
  <c r="AB57" i="1"/>
  <c r="AD50" i="1"/>
  <c r="AD103" i="1"/>
  <c r="AC122" i="1"/>
  <c r="V122" i="1"/>
  <c r="Z122" i="1" s="1"/>
  <c r="AB122" i="1"/>
  <c r="AD191" i="1"/>
  <c r="Q190" i="1"/>
  <c r="O190" i="1" s="1"/>
  <c r="R190" i="1" s="1"/>
  <c r="L190" i="1" s="1"/>
  <c r="M190" i="1" s="1"/>
  <c r="AD83" i="1"/>
  <c r="Q69" i="1"/>
  <c r="O69" i="1" s="1"/>
  <c r="R69" i="1" s="1"/>
  <c r="L69" i="1" s="1"/>
  <c r="M69" i="1" s="1"/>
  <c r="V35" i="1"/>
  <c r="Z35" i="1" s="1"/>
  <c r="AC35" i="1"/>
  <c r="AB35" i="1"/>
  <c r="AD177" i="1"/>
  <c r="V208" i="1"/>
  <c r="Z208" i="1" s="1"/>
  <c r="AC208" i="1"/>
  <c r="AB208" i="1"/>
  <c r="AC131" i="1"/>
  <c r="V131" i="1"/>
  <c r="Z131" i="1" s="1"/>
  <c r="AB131" i="1"/>
  <c r="AD24" i="1"/>
  <c r="Q78" i="1"/>
  <c r="O78" i="1" s="1"/>
  <c r="R78" i="1" s="1"/>
  <c r="L78" i="1" s="1"/>
  <c r="M78" i="1" s="1"/>
  <c r="AC64" i="1"/>
  <c r="AD64" i="1" s="1"/>
  <c r="V64" i="1"/>
  <c r="Z64" i="1" s="1"/>
  <c r="AB64" i="1"/>
  <c r="AD46" i="1"/>
  <c r="AD85" i="1"/>
  <c r="AB154" i="1"/>
  <c r="AC154" i="1"/>
  <c r="AD154" i="1" s="1"/>
  <c r="V154" i="1"/>
  <c r="Z154" i="1" s="1"/>
  <c r="Q154" i="1"/>
  <c r="O154" i="1" s="1"/>
  <c r="R154" i="1" s="1"/>
  <c r="L154" i="1" s="1"/>
  <c r="M154" i="1" s="1"/>
  <c r="Q181" i="1"/>
  <c r="O181" i="1" s="1"/>
  <c r="R181" i="1" s="1"/>
  <c r="L181" i="1" s="1"/>
  <c r="M181" i="1" s="1"/>
  <c r="Q212" i="1"/>
  <c r="O212" i="1" s="1"/>
  <c r="R212" i="1" s="1"/>
  <c r="L212" i="1" s="1"/>
  <c r="M212" i="1" s="1"/>
  <c r="AB171" i="1"/>
  <c r="V171" i="1"/>
  <c r="Z171" i="1" s="1"/>
  <c r="AC171" i="1"/>
  <c r="AD171" i="1" s="1"/>
  <c r="AC197" i="1"/>
  <c r="V197" i="1"/>
  <c r="Z197" i="1" s="1"/>
  <c r="AB197" i="1"/>
  <c r="Q211" i="1"/>
  <c r="O211" i="1" s="1"/>
  <c r="R211" i="1" s="1"/>
  <c r="L211" i="1" s="1"/>
  <c r="M211" i="1" s="1"/>
  <c r="V109" i="1"/>
  <c r="Z109" i="1" s="1"/>
  <c r="AC109" i="1"/>
  <c r="AD109" i="1" s="1"/>
  <c r="AB109" i="1"/>
  <c r="AD138" i="1"/>
  <c r="AD90" i="1"/>
  <c r="AC72" i="1"/>
  <c r="AD72" i="1" s="1"/>
  <c r="V72" i="1"/>
  <c r="Z72" i="1" s="1"/>
  <c r="AB72" i="1"/>
  <c r="Q68" i="1"/>
  <c r="O68" i="1" s="1"/>
  <c r="R68" i="1" s="1"/>
  <c r="L68" i="1" s="1"/>
  <c r="M68" i="1" s="1"/>
  <c r="Q45" i="1"/>
  <c r="O45" i="1" s="1"/>
  <c r="R45" i="1" s="1"/>
  <c r="L45" i="1" s="1"/>
  <c r="M45" i="1" s="1"/>
  <c r="AD104" i="1"/>
  <c r="Q130" i="1"/>
  <c r="O130" i="1" s="1"/>
  <c r="R130" i="1" s="1"/>
  <c r="L130" i="1" s="1"/>
  <c r="M130" i="1" s="1"/>
  <c r="Q152" i="1"/>
  <c r="O152" i="1" s="1"/>
  <c r="R152" i="1" s="1"/>
  <c r="L152" i="1" s="1"/>
  <c r="M152" i="1" s="1"/>
  <c r="V37" i="1"/>
  <c r="Z37" i="1" s="1"/>
  <c r="AC37" i="1"/>
  <c r="AD37" i="1" s="1"/>
  <c r="AB37" i="1"/>
  <c r="AD136" i="1"/>
  <c r="AD183" i="1"/>
  <c r="Q32" i="1"/>
  <c r="O32" i="1" s="1"/>
  <c r="R32" i="1" s="1"/>
  <c r="L32" i="1" s="1"/>
  <c r="M32" i="1" s="1"/>
  <c r="AD212" i="1" l="1"/>
  <c r="AD44" i="1"/>
  <c r="AD206" i="1"/>
  <c r="AD166" i="1"/>
  <c r="AD92" i="1"/>
  <c r="AD123" i="1"/>
  <c r="AD192" i="1"/>
  <c r="AD209" i="1"/>
  <c r="AD190" i="1"/>
  <c r="AD56" i="1"/>
  <c r="AD142" i="1"/>
  <c r="AD88" i="1"/>
  <c r="AD99" i="1"/>
  <c r="AD127" i="1"/>
  <c r="AD207" i="1"/>
  <c r="AD102" i="1"/>
  <c r="AD119" i="1"/>
  <c r="AD197" i="1"/>
  <c r="AD74" i="1"/>
  <c r="AD122" i="1"/>
  <c r="AD68" i="1"/>
  <c r="AD140" i="1"/>
  <c r="AD205" i="1"/>
  <c r="AD78" i="1"/>
  <c r="AD32" i="1"/>
  <c r="AD96" i="1"/>
  <c r="AD126" i="1"/>
  <c r="AD181" i="1"/>
  <c r="AD135" i="1"/>
  <c r="AD61" i="1"/>
  <c r="AD193" i="1"/>
  <c r="AD143" i="1"/>
  <c r="AD80" i="1"/>
  <c r="AD66" i="1"/>
  <c r="AD25" i="1"/>
  <c r="AD146" i="1"/>
  <c r="AD35" i="1"/>
  <c r="AD131" i="1"/>
  <c r="AD121" i="1"/>
  <c r="AD204" i="1"/>
  <c r="AD112" i="1"/>
  <c r="AD69" i="1"/>
  <c r="AD200" i="1"/>
  <c r="AD60" i="1"/>
  <c r="AD49" i="1"/>
  <c r="AD137" i="1"/>
  <c r="AD208" i="1"/>
  <c r="AD57" i="1"/>
  <c r="AD152" i="1"/>
  <c r="AD89" i="1"/>
  <c r="AD153" i="1"/>
  <c r="AD31" i="1"/>
  <c r="AD173" i="1"/>
  <c r="AD157" i="1"/>
  <c r="AD52" i="1"/>
  <c r="AD106" i="1"/>
  <c r="AD178" i="1"/>
  <c r="AD41" i="1"/>
</calcChain>
</file>

<file path=xl/sharedStrings.xml><?xml version="1.0" encoding="utf-8"?>
<sst xmlns="http://schemas.openxmlformats.org/spreadsheetml/2006/main" count="7390" uniqueCount="1467">
  <si>
    <t>File opened</t>
  </si>
  <si>
    <t>2022-10-10 10:33:30</t>
  </si>
  <si>
    <t>Console s/n</t>
  </si>
  <si>
    <t>68C-022450</t>
  </si>
  <si>
    <t>Console ver</t>
  </si>
  <si>
    <t>Bluestem v.2.0.04</t>
  </si>
  <si>
    <t>Scripts ver</t>
  </si>
  <si>
    <t>2021.08  2.0.04, Aug 2021</t>
  </si>
  <si>
    <t>Head s/n</t>
  </si>
  <si>
    <t>68H-422440</t>
  </si>
  <si>
    <t>Head ver</t>
  </si>
  <si>
    <t>1.4.7</t>
  </si>
  <si>
    <t>Head cal</t>
  </si>
  <si>
    <t>{"oxygen": "21", "co2azero": "1.02936", "co2aspan1": "1.00023", "co2aspan2": "-0.0252058", "co2aspan2a": "0.310757", "co2aspan2b": "0.308394", "co2aspanconc1": "2471", "co2aspanconc2": "308.8", "co2bzero": "0.944078", "co2bspan1": "1.00048", "co2bspan2": "-0.0263078", "co2bspan2a": "0.310539", "co2bspan2b": "0.30815", "co2bspanconc1": "2471", "co2bspanconc2": "308.8", "h2oazero": "1.0805", "h2oaspan1": "1.0101", "h2oaspan2": "0", "h2oaspan2a": "0.0715892", "h2oaspan2b": "0.0723123", "h2oaspanconc1": "12.51", "h2oaspanconc2": "0", "h2obzero": "1.06765", "h2obspan1": "1.01945", "h2obspan2": "0", "h2obspan2a": "0.071295", "h2obspan2b": "0.0726814", "h2obspanconc1": "12.51", "h2obspanconc2": "0", "tazero": "0.0747623", "tbzero": "0.146534", "flowmeterzero": "1.0054", "flowazero": "0.33278", "flowbzero": "0.30651", "chamberpressurezero": "2.52071", "ssa_ref": "34754.5", "ssb_ref": "32405.8"}</t>
  </si>
  <si>
    <t>CO2 rangematch</t>
  </si>
  <si>
    <t>Thu Aug  5 11:33</t>
  </si>
  <si>
    <t>H2O rangematch</t>
  </si>
  <si>
    <t>Thu Aug  5 11:15</t>
  </si>
  <si>
    <t>Chamber type</t>
  </si>
  <si>
    <t>6800-01A</t>
  </si>
  <si>
    <t>Chamber s/n</t>
  </si>
  <si>
    <t>MPF-282123</t>
  </si>
  <si>
    <t>Chamber rev</t>
  </si>
  <si>
    <t>0</t>
  </si>
  <si>
    <t>Chamber cal</t>
  </si>
  <si>
    <t>Fluorometer</t>
  </si>
  <si>
    <t>Flr. Version</t>
  </si>
  <si>
    <t>10:33:30</t>
  </si>
  <si>
    <t>Stability Definition:	ΔCO2 (Meas2): Slp&lt;0.5 Per=20	ΔH2O (Meas2): Slp&lt;0.5 Per=20	gsw (GasEx):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</si>
  <si>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</si>
  <si>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</si>
  <si>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</si>
  <si>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</si>
  <si>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</si>
  <si>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</si>
  <si>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</si>
  <si>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</si>
  <si>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</si>
  <si>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</si>
  <si>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</si>
  <si>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</si>
  <si>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</si>
  <si>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</si>
  <si>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</si>
  <si>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</si>
  <si>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</si>
  <si>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</si>
  <si>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</si>
  <si>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</si>
  <si>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</si>
  <si>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</si>
  <si>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</si>
  <si>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</si>
  <si>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</si>
  <si>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</si>
  <si>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</si>
  <si>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</si>
  <si>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</si>
  <si>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</si>
  <si>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</si>
  <si>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</si>
  <si>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</si>
  <si>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</si>
  <si>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</si>
  <si>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</si>
  <si>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</si>
  <si>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</si>
  <si>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</si>
  <si>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</si>
  <si>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</si>
  <si>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</si>
  <si>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</si>
  <si>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</si>
  <si>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</si>
  <si>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</si>
  <si>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</si>
  <si>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</si>
  <si>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</si>
  <si>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</si>
  <si>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</si>
  <si>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</si>
  <si>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3.31739 77.6246 375.353 614.137 865.057 1054.69 1248.51 1413.27</t>
  </si>
  <si>
    <t>Fs_true</t>
  </si>
  <si>
    <t>0.430194 99.9907 403.865 601.355 802.604 1001.01 1203.56 1401.23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</si>
  <si>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</si>
  <si>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</si>
  <si>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</si>
  <si>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</si>
  <si>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</si>
  <si>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</si>
  <si>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</si>
  <si>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</si>
  <si>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</si>
  <si>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</si>
  <si>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</si>
  <si>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</si>
  <si>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</si>
  <si>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</si>
  <si>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</si>
  <si>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</si>
  <si>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</si>
  <si>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</si>
  <si>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</si>
  <si>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</si>
  <si>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</si>
  <si>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</si>
  <si>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</si>
  <si>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</si>
  <si>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</si>
  <si>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</si>
  <si>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</si>
  <si>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</si>
  <si>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</si>
  <si>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</si>
  <si>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</si>
  <si>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</si>
  <si>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</si>
  <si>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</si>
  <si>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</si>
  <si>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</si>
  <si>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</si>
  <si>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</si>
  <si>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</si>
  <si>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</si>
  <si>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</si>
  <si>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</si>
  <si>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</si>
  <si>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</si>
  <si>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</si>
  <si>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</si>
  <si>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</si>
  <si>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</si>
  <si>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</si>
  <si>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</si>
  <si>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</si>
  <si>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</si>
  <si>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</si>
  <si>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</si>
  <si>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</si>
  <si>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</si>
  <si>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</si>
  <si>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</si>
  <si>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</si>
  <si>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</si>
  <si>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</si>
  <si>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</si>
  <si>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</si>
  <si>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</si>
  <si>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</si>
  <si>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</si>
  <si>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</si>
  <si>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</si>
  <si>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</si>
  <si>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</si>
  <si>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</si>
  <si>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</si>
  <si>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</si>
  <si>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</si>
  <si>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</si>
  <si>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</si>
  <si>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</si>
  <si>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</si>
  <si>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</si>
  <si>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</si>
  <si>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</si>
  <si>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</si>
  <si>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</si>
  <si>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</si>
  <si>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</si>
  <si>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</si>
  <si>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</si>
  <si>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</si>
  <si>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</si>
  <si>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</si>
  <si>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</si>
  <si>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</si>
  <si>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</si>
  <si>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</si>
  <si>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</si>
  <si>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</si>
  <si>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</si>
  <si>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</si>
  <si>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</si>
  <si>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</si>
  <si>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</si>
  <si>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</si>
  <si>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</si>
  <si>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</si>
  <si>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</si>
  <si>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</si>
  <si>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</si>
  <si>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</si>
  <si>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</si>
  <si>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</si>
  <si>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</si>
  <si>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</si>
  <si>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</si>
  <si>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</si>
  <si>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</si>
  <si>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</si>
  <si>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</si>
  <si>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</si>
  <si>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</si>
  <si>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</si>
  <si>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</si>
  <si>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</si>
  <si>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</si>
  <si>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</si>
  <si>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</si>
  <si>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</si>
  <si>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</si>
  <si>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</si>
  <si>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</si>
  <si>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</si>
  <si>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</si>
  <si>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</si>
  <si>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</si>
  <si>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</si>
  <si>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</si>
  <si>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</si>
  <si>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</si>
  <si>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</si>
  <si>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</si>
  <si>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</si>
  <si>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</si>
  <si>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</si>
  <si>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</si>
  <si>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</si>
  <si>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</si>
  <si>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</si>
  <si>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</si>
  <si>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</si>
  <si>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</si>
  <si>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</si>
  <si>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</si>
  <si>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</si>
  <si>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</si>
  <si>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</si>
  <si>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</si>
  <si>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</si>
  <si>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</si>
  <si>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</si>
  <si>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</si>
  <si>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</si>
  <si>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</si>
  <si>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</si>
  <si>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</si>
  <si>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</si>
  <si>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</si>
  <si>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</si>
  <si>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</si>
  <si>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</si>
  <si>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</si>
  <si>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</si>
  <si>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</si>
  <si>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</si>
  <si>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</si>
  <si>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</si>
  <si>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</si>
  <si>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</si>
  <si>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</si>
  <si>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</si>
  <si>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</si>
  <si>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</si>
  <si>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</si>
  <si>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</si>
  <si>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</si>
  <si>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</si>
  <si>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</si>
  <si>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</si>
  <si>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</si>
  <si>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</si>
  <si>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</si>
  <si>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</si>
  <si>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</si>
  <si>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</si>
  <si>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</si>
  <si>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</si>
  <si>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</si>
  <si>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</si>
  <si>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</si>
  <si>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V</t>
  </si>
  <si>
    <t>20221009 10:47:18</t>
  </si>
  <si>
    <t>10:47:18</t>
  </si>
  <si>
    <t>none</t>
  </si>
  <si>
    <t>-</t>
  </si>
  <si>
    <t>0: Broadleaf</t>
  </si>
  <si>
    <t>10:47:58</t>
  </si>
  <si>
    <t>20221009 10:48:59</t>
  </si>
  <si>
    <t>10:48:59</t>
  </si>
  <si>
    <t>10:49:27</t>
  </si>
  <si>
    <t>20221009 10:50:28</t>
  </si>
  <si>
    <t>10:50:28</t>
  </si>
  <si>
    <t>10:50:52</t>
  </si>
  <si>
    <t>20221009 10:51:53</t>
  </si>
  <si>
    <t>10:51:53</t>
  </si>
  <si>
    <t>10:52:17</t>
  </si>
  <si>
    <t>20221009 10:53:18</t>
  </si>
  <si>
    <t>10:53:18</t>
  </si>
  <si>
    <t>10:53:45</t>
  </si>
  <si>
    <t>20221009 10:54:46</t>
  </si>
  <si>
    <t>10:54:46</t>
  </si>
  <si>
    <t>10:55:15</t>
  </si>
  <si>
    <t>20221009 10:56:16</t>
  </si>
  <si>
    <t>10:56:16</t>
  </si>
  <si>
    <t>10:56:48</t>
  </si>
  <si>
    <t>20221009 10:57:49</t>
  </si>
  <si>
    <t>10:57:49</t>
  </si>
  <si>
    <t>10:58:17</t>
  </si>
  <si>
    <t>20221009 10:59:18</t>
  </si>
  <si>
    <t>10:59:18</t>
  </si>
  <si>
    <t>10:59:44</t>
  </si>
  <si>
    <t>20221009 11:00:45</t>
  </si>
  <si>
    <t>11:00:45</t>
  </si>
  <si>
    <t>11:01:08</t>
  </si>
  <si>
    <t>20221009 11:02:09</t>
  </si>
  <si>
    <t>11:02:09</t>
  </si>
  <si>
    <t>11:02:34</t>
  </si>
  <si>
    <t>20221009 11:03:35</t>
  </si>
  <si>
    <t>11:03:35</t>
  </si>
  <si>
    <t>11:04:06</t>
  </si>
  <si>
    <t>20221009 11:05:07</t>
  </si>
  <si>
    <t>11:05:07</t>
  </si>
  <si>
    <t>11:05:31</t>
  </si>
  <si>
    <t>20221009 11:06:32</t>
  </si>
  <si>
    <t>11:06:32</t>
  </si>
  <si>
    <t>11:07:02</t>
  </si>
  <si>
    <t>20221009 11:08:03</t>
  </si>
  <si>
    <t>11:08:03</t>
  </si>
  <si>
    <t>11:08:32</t>
  </si>
  <si>
    <t>20221009 11:09:33</t>
  </si>
  <si>
    <t>11:09:33</t>
  </si>
  <si>
    <t>11:10:04</t>
  </si>
  <si>
    <t>20221009 11:11:05</t>
  </si>
  <si>
    <t>11:11:05</t>
  </si>
  <si>
    <t>11:11:31</t>
  </si>
  <si>
    <t>20221009 11:12:32</t>
  </si>
  <si>
    <t>11:12:32</t>
  </si>
  <si>
    <t>11:13:02</t>
  </si>
  <si>
    <t>20221009 11:14:03</t>
  </si>
  <si>
    <t>11:14:03</t>
  </si>
  <si>
    <t>11:14:31</t>
  </si>
  <si>
    <t>20221009 11:15:32</t>
  </si>
  <si>
    <t>11:15:32</t>
  </si>
  <si>
    <t>11:16:00</t>
  </si>
  <si>
    <t>20221009 11:17:01</t>
  </si>
  <si>
    <t>11:17:01</t>
  </si>
  <si>
    <t>11:17:26</t>
  </si>
  <si>
    <t>20221009 11:18:27</t>
  </si>
  <si>
    <t>11:18:27</t>
  </si>
  <si>
    <t>11:19:02</t>
  </si>
  <si>
    <t>20221009 11:20:03</t>
  </si>
  <si>
    <t>11:20:03</t>
  </si>
  <si>
    <t>11:20:36</t>
  </si>
  <si>
    <t>20221009 11:21:37</t>
  </si>
  <si>
    <t>11:21:37</t>
  </si>
  <si>
    <t>11:22:04</t>
  </si>
  <si>
    <t>20221009 11:23:05</t>
  </si>
  <si>
    <t>11:23:05</t>
  </si>
  <si>
    <t>11:23:30</t>
  </si>
  <si>
    <t>20221009 11:24:31</t>
  </si>
  <si>
    <t>11:24:31</t>
  </si>
  <si>
    <t>11:24:58</t>
  </si>
  <si>
    <t>20221009 11:25:59</t>
  </si>
  <si>
    <t>11:25:59</t>
  </si>
  <si>
    <t>11:26:26</t>
  </si>
  <si>
    <t>20221009 11:27:27</t>
  </si>
  <si>
    <t>11:27:27</t>
  </si>
  <si>
    <t>11:27:56</t>
  </si>
  <si>
    <t>20221009 11:28:57</t>
  </si>
  <si>
    <t>11:28:57</t>
  </si>
  <si>
    <t>11:29:26</t>
  </si>
  <si>
    <t>20221009 11:30:27</t>
  </si>
  <si>
    <t>11:30:27</t>
  </si>
  <si>
    <t>11:30:55</t>
  </si>
  <si>
    <t>20221009 11:31:56</t>
  </si>
  <si>
    <t>11:31:56</t>
  </si>
  <si>
    <t>11:32:25</t>
  </si>
  <si>
    <t>20221009 11:33:26</t>
  </si>
  <si>
    <t>11:33:26</t>
  </si>
  <si>
    <t>11:33:59</t>
  </si>
  <si>
    <t>20221009 11:35:00</t>
  </si>
  <si>
    <t>11:35:00</t>
  </si>
  <si>
    <t>11:35:31</t>
  </si>
  <si>
    <t>20221009 11:36:32</t>
  </si>
  <si>
    <t>11:36:32</t>
  </si>
  <si>
    <t>11:37:07</t>
  </si>
  <si>
    <t>20221009 11:38:08</t>
  </si>
  <si>
    <t>11:38:08</t>
  </si>
  <si>
    <t>11:38:37</t>
  </si>
  <si>
    <t>20221009 11:39:38</t>
  </si>
  <si>
    <t>11:39:38</t>
  </si>
  <si>
    <t>11:40:05</t>
  </si>
  <si>
    <t>20221009 11:41:06</t>
  </si>
  <si>
    <t>11:41:06</t>
  </si>
  <si>
    <t>11:41:42</t>
  </si>
  <si>
    <t>20221009 11:42:43</t>
  </si>
  <si>
    <t>11:42:43</t>
  </si>
  <si>
    <t>11:43:19</t>
  </si>
  <si>
    <t>20221009 11:44:20</t>
  </si>
  <si>
    <t>11:44:20</t>
  </si>
  <si>
    <t>11:44:50</t>
  </si>
  <si>
    <t>20221009 11:45:51</t>
  </si>
  <si>
    <t>11:45:51</t>
  </si>
  <si>
    <t>11:46:18</t>
  </si>
  <si>
    <t>20221009 11:47:19</t>
  </si>
  <si>
    <t>11:47:19</t>
  </si>
  <si>
    <t>11:47:51</t>
  </si>
  <si>
    <t>20221009 11:48:52</t>
  </si>
  <si>
    <t>11:48:52</t>
  </si>
  <si>
    <t>11:49:26</t>
  </si>
  <si>
    <t>20221009 11:50:27</t>
  </si>
  <si>
    <t>11:50:27</t>
  </si>
  <si>
    <t>11:50:58</t>
  </si>
  <si>
    <t>20221009 11:51:59</t>
  </si>
  <si>
    <t>11:51:59</t>
  </si>
  <si>
    <t>11:52:29</t>
  </si>
  <si>
    <t>20221009 11:53:30</t>
  </si>
  <si>
    <t>11:53:30</t>
  </si>
  <si>
    <t>11:54:03</t>
  </si>
  <si>
    <t>20221009 11:55:04</t>
  </si>
  <si>
    <t>11:55:04</t>
  </si>
  <si>
    <t>11:55:32</t>
  </si>
  <si>
    <t>20221009 11:56:33</t>
  </si>
  <si>
    <t>11:56:33</t>
  </si>
  <si>
    <t>11:57:04</t>
  </si>
  <si>
    <t>20221009 11:58:05</t>
  </si>
  <si>
    <t>11:58:05</t>
  </si>
  <si>
    <t>11:58:35</t>
  </si>
  <si>
    <t>20221009 11:59:36</t>
  </si>
  <si>
    <t>11:59:36</t>
  </si>
  <si>
    <t>12:00:09</t>
  </si>
  <si>
    <t>20221009 12:03:08</t>
  </si>
  <si>
    <t>12:03:08</t>
  </si>
  <si>
    <t>12:03:42</t>
  </si>
  <si>
    <t>20221009 12:04:43</t>
  </si>
  <si>
    <t>12:04:43</t>
  </si>
  <si>
    <t>12:05:10</t>
  </si>
  <si>
    <t>20221009 12:06:11</t>
  </si>
  <si>
    <t>12:06:11</t>
  </si>
  <si>
    <t>12:06:41</t>
  </si>
  <si>
    <t>20221009 12:07:42</t>
  </si>
  <si>
    <t>12:07:42</t>
  </si>
  <si>
    <t>12:08:13</t>
  </si>
  <si>
    <t>20221009 12:09:14</t>
  </si>
  <si>
    <t>12:09:14</t>
  </si>
  <si>
    <t>12:09:39</t>
  </si>
  <si>
    <t>20221009 12:10:40</t>
  </si>
  <si>
    <t>12:10:40</t>
  </si>
  <si>
    <t>12:11:05</t>
  </si>
  <si>
    <t>20221009 12:12:06</t>
  </si>
  <si>
    <t>12:12:06</t>
  </si>
  <si>
    <t>12:12:33</t>
  </si>
  <si>
    <t>20221009 12:13:34</t>
  </si>
  <si>
    <t>12:13:34</t>
  </si>
  <si>
    <t>12:13:58</t>
  </si>
  <si>
    <t>20221009 12:14:59</t>
  </si>
  <si>
    <t>12:14:59</t>
  </si>
  <si>
    <t>12:15:25</t>
  </si>
  <si>
    <t>20221009 12:16:26</t>
  </si>
  <si>
    <t>12:16:26</t>
  </si>
  <si>
    <t>12:16:54</t>
  </si>
  <si>
    <t>20221009 12:17:55</t>
  </si>
  <si>
    <t>12:17:55</t>
  </si>
  <si>
    <t>12:18:17</t>
  </si>
  <si>
    <t>20221009 12:19:18</t>
  </si>
  <si>
    <t>12:19:18</t>
  </si>
  <si>
    <t>12:19:47</t>
  </si>
  <si>
    <t>20221009 12:20:48</t>
  </si>
  <si>
    <t>12:20:48</t>
  </si>
  <si>
    <t>12:21:20</t>
  </si>
  <si>
    <t>20221009 12:22:21</t>
  </si>
  <si>
    <t>12:22:21</t>
  </si>
  <si>
    <t>12:22:49</t>
  </si>
  <si>
    <t>20221009 12:23:50</t>
  </si>
  <si>
    <t>12:23:50</t>
  </si>
  <si>
    <t>12:24:20</t>
  </si>
  <si>
    <t>20221009 12:25:21</t>
  </si>
  <si>
    <t>12:25:21</t>
  </si>
  <si>
    <t>12:25:45</t>
  </si>
  <si>
    <t>20221009 12:26:46</t>
  </si>
  <si>
    <t>12:26:46</t>
  </si>
  <si>
    <t>12:27:13</t>
  </si>
  <si>
    <t>20221009 12:28:14</t>
  </si>
  <si>
    <t>12:28:14</t>
  </si>
  <si>
    <t>12:28:39</t>
  </si>
  <si>
    <t>20221009 12:29:40</t>
  </si>
  <si>
    <t>12:29:40</t>
  </si>
  <si>
    <t>12:30:10</t>
  </si>
  <si>
    <t>20221009 12:31:11</t>
  </si>
  <si>
    <t>12:31:11</t>
  </si>
  <si>
    <t>12:31:41</t>
  </si>
  <si>
    <t>20221009 12:32:42</t>
  </si>
  <si>
    <t>12:32:42</t>
  </si>
  <si>
    <t>12:33:14</t>
  </si>
  <si>
    <t>20221009 12:34:15</t>
  </si>
  <si>
    <t>12:34:15</t>
  </si>
  <si>
    <t>12:34:44</t>
  </si>
  <si>
    <t>20221009 12:35:45</t>
  </si>
  <si>
    <t>12:35:45</t>
  </si>
  <si>
    <t>12:36:14</t>
  </si>
  <si>
    <t>20221009 12:37:15</t>
  </si>
  <si>
    <t>12:37:15</t>
  </si>
  <si>
    <t>12:37:46</t>
  </si>
  <si>
    <t>20221009 12:38:47</t>
  </si>
  <si>
    <t>12:38:47</t>
  </si>
  <si>
    <t>12:39:07</t>
  </si>
  <si>
    <t>20221009 12:40:08</t>
  </si>
  <si>
    <t>12:40:08</t>
  </si>
  <si>
    <t>12:40:38</t>
  </si>
  <si>
    <t>20221009 12:41:39</t>
  </si>
  <si>
    <t>12:41:39</t>
  </si>
  <si>
    <t>12:42:13</t>
  </si>
  <si>
    <t>20221009 12:43:14</t>
  </si>
  <si>
    <t>12:43:14</t>
  </si>
  <si>
    <t>12:43:38</t>
  </si>
  <si>
    <t>20221009 12:44:39</t>
  </si>
  <si>
    <t>12:44:39</t>
  </si>
  <si>
    <t>12:45:08</t>
  </si>
  <si>
    <t>20221009 12:46:09</t>
  </si>
  <si>
    <t>12:46:09</t>
  </si>
  <si>
    <t>12:46:37</t>
  </si>
  <si>
    <t>20221009 12:47:38</t>
  </si>
  <si>
    <t>12:47:38</t>
  </si>
  <si>
    <t>12:48:08</t>
  </si>
  <si>
    <t>20221009 12:49:09</t>
  </si>
  <si>
    <t>12:49:09</t>
  </si>
  <si>
    <t>12:49:41</t>
  </si>
  <si>
    <t>20221009 12:50:42</t>
  </si>
  <si>
    <t>12:50:42</t>
  </si>
  <si>
    <t>12:51:14</t>
  </si>
  <si>
    <t>20221009 12:52:15</t>
  </si>
  <si>
    <t>12:52:15</t>
  </si>
  <si>
    <t>12:52:49</t>
  </si>
  <si>
    <t>20221009 12:53:50</t>
  </si>
  <si>
    <t>12:53:50</t>
  </si>
  <si>
    <t>12:54:22</t>
  </si>
  <si>
    <t>20221009 12:55:23</t>
  </si>
  <si>
    <t>12:55:23</t>
  </si>
  <si>
    <t>12:55:48</t>
  </si>
  <si>
    <t>20221009 12:56:49</t>
  </si>
  <si>
    <t>12:56:49</t>
  </si>
  <si>
    <t>12:57:23</t>
  </si>
  <si>
    <t>20221009 12:58:24</t>
  </si>
  <si>
    <t>12:58:24</t>
  </si>
  <si>
    <t>12:58:54</t>
  </si>
  <si>
    <t>20221009 12:59:55</t>
  </si>
  <si>
    <t>12:59:55</t>
  </si>
  <si>
    <t>13:00:26</t>
  </si>
  <si>
    <t>20221009 13:01:27</t>
  </si>
  <si>
    <t>13:01:27</t>
  </si>
  <si>
    <t>13:01:56</t>
  </si>
  <si>
    <t>20221009 13:02:57</t>
  </si>
  <si>
    <t>13:02:57</t>
  </si>
  <si>
    <t>13:03:28</t>
  </si>
  <si>
    <t>20221009 13:04:29</t>
  </si>
  <si>
    <t>13:04:29</t>
  </si>
  <si>
    <t>13:05:02</t>
  </si>
  <si>
    <t>20221009 13:06:03</t>
  </si>
  <si>
    <t>13:06:03</t>
  </si>
  <si>
    <t>13:06:32</t>
  </si>
  <si>
    <t>20221009 13:07:33</t>
  </si>
  <si>
    <t>13:07:33</t>
  </si>
  <si>
    <t>13:08:08</t>
  </si>
  <si>
    <t>20221009 13:09:09</t>
  </si>
  <si>
    <t>13:09:09</t>
  </si>
  <si>
    <t>13:09:40</t>
  </si>
  <si>
    <t>20221009 13:10:41</t>
  </si>
  <si>
    <t>13:10:41</t>
  </si>
  <si>
    <t>13:11:11</t>
  </si>
  <si>
    <t>20221009 13:12:12</t>
  </si>
  <si>
    <t>13:12:12</t>
  </si>
  <si>
    <t>13:12:50</t>
  </si>
  <si>
    <t>20221009 13:13:51</t>
  </si>
  <si>
    <t>13:13:51</t>
  </si>
  <si>
    <t>13:14:27</t>
  </si>
  <si>
    <t>20221009 13:15:28</t>
  </si>
  <si>
    <t>13:15:28</t>
  </si>
  <si>
    <t>13:15:57</t>
  </si>
  <si>
    <t>20221009 13:18:57</t>
  </si>
  <si>
    <t>13:18:57</t>
  </si>
  <si>
    <t>13:19:32</t>
  </si>
  <si>
    <t>20221009 13:20:33</t>
  </si>
  <si>
    <t>13:20:33</t>
  </si>
  <si>
    <t>13:20:55</t>
  </si>
  <si>
    <t>20221009 13:21:56</t>
  </si>
  <si>
    <t>13:21:56</t>
  </si>
  <si>
    <t>13:22:19</t>
  </si>
  <si>
    <t>20221009 13:23:20</t>
  </si>
  <si>
    <t>13:23:20</t>
  </si>
  <si>
    <t>13:23:48</t>
  </si>
  <si>
    <t>20221009 13:24:49</t>
  </si>
  <si>
    <t>13:24:49</t>
  </si>
  <si>
    <t>13:25:24</t>
  </si>
  <si>
    <t>20221009 13:26:25</t>
  </si>
  <si>
    <t>13:26:25</t>
  </si>
  <si>
    <t>13:26:53</t>
  </si>
  <si>
    <t>20221009 13:27:54</t>
  </si>
  <si>
    <t>13:27:54</t>
  </si>
  <si>
    <t>13:28:20</t>
  </si>
  <si>
    <t>20221009 13:29:21</t>
  </si>
  <si>
    <t>13:29:21</t>
  </si>
  <si>
    <t>13:29:51</t>
  </si>
  <si>
    <t>20221009 13:30:52</t>
  </si>
  <si>
    <t>13:30:52</t>
  </si>
  <si>
    <t>13:31:18</t>
  </si>
  <si>
    <t>20221009 13:32:19</t>
  </si>
  <si>
    <t>13:32:19</t>
  </si>
  <si>
    <t>13:32:52</t>
  </si>
  <si>
    <t>20221009 13:33:53</t>
  </si>
  <si>
    <t>13:33:53</t>
  </si>
  <si>
    <t>13:34:18</t>
  </si>
  <si>
    <t>20221009 13:35:19</t>
  </si>
  <si>
    <t>13:35:19</t>
  </si>
  <si>
    <t>13:35:43</t>
  </si>
  <si>
    <t>20221009 13:36:44</t>
  </si>
  <si>
    <t>13:36:44</t>
  </si>
  <si>
    <t>13:37:10</t>
  </si>
  <si>
    <t>20221009 13:38:11</t>
  </si>
  <si>
    <t>13:38:11</t>
  </si>
  <si>
    <t>13:38:40</t>
  </si>
  <si>
    <t>20221009 13:39:41</t>
  </si>
  <si>
    <t>13:39:41</t>
  </si>
  <si>
    <t>13:40:10</t>
  </si>
  <si>
    <t>20221009 13:41:11</t>
  </si>
  <si>
    <t>13:41:11</t>
  </si>
  <si>
    <t>13:41:36</t>
  </si>
  <si>
    <t>20221009 13:42:37</t>
  </si>
  <si>
    <t>13:42:37</t>
  </si>
  <si>
    <t>13:43:07</t>
  </si>
  <si>
    <t>20221009 13:44:08</t>
  </si>
  <si>
    <t>13:44:08</t>
  </si>
  <si>
    <t>13:44:38</t>
  </si>
  <si>
    <t>20221009 13:45:39</t>
  </si>
  <si>
    <t>13:45:39</t>
  </si>
  <si>
    <t>13:46:13</t>
  </si>
  <si>
    <t>20221009 13:47:14</t>
  </si>
  <si>
    <t>13:47:14</t>
  </si>
  <si>
    <t>13:47:43</t>
  </si>
  <si>
    <t>20221009 13:48:44</t>
  </si>
  <si>
    <t>13:48:44</t>
  </si>
  <si>
    <t>13:49:10</t>
  </si>
  <si>
    <t>20221009 13:50:11</t>
  </si>
  <si>
    <t>13:50:11</t>
  </si>
  <si>
    <t>13:50:45</t>
  </si>
  <si>
    <t>20221009 13:51:46</t>
  </si>
  <si>
    <t>13:51:46</t>
  </si>
  <si>
    <t>13:52:17</t>
  </si>
  <si>
    <t>20221009 13:53:19</t>
  </si>
  <si>
    <t>13:53:19</t>
  </si>
  <si>
    <t>13:53:50</t>
  </si>
  <si>
    <t>20221009 13:54:51</t>
  </si>
  <si>
    <t>13:54:51</t>
  </si>
  <si>
    <t>13:55:18</t>
  </si>
  <si>
    <t>20221009 13:56:19</t>
  </si>
  <si>
    <t>13:56:19</t>
  </si>
  <si>
    <t>13:56:52</t>
  </si>
  <si>
    <t>20221009 13:57:35</t>
  </si>
  <si>
    <t>13:57:35</t>
  </si>
  <si>
    <t>13:58:00</t>
  </si>
  <si>
    <t>20221009 13:58:01</t>
  </si>
  <si>
    <t>13:58:01</t>
  </si>
  <si>
    <t>13:58:27</t>
  </si>
  <si>
    <t>20221009 13:59:01</t>
  </si>
  <si>
    <t>13:59:01</t>
  </si>
  <si>
    <t>13:59:29</t>
  </si>
  <si>
    <t>20221009 14:00:30</t>
  </si>
  <si>
    <t>14:00:30</t>
  </si>
  <si>
    <t>14:00:59</t>
  </si>
  <si>
    <t>20221009 14:02:00</t>
  </si>
  <si>
    <t>14:02:00</t>
  </si>
  <si>
    <t>14:02:36</t>
  </si>
  <si>
    <t>20221009 14:03:37</t>
  </si>
  <si>
    <t>14:03:37</t>
  </si>
  <si>
    <t>14:04:06</t>
  </si>
  <si>
    <t>20221009 14:05:07</t>
  </si>
  <si>
    <t>14:05:07</t>
  </si>
  <si>
    <t>14:05:44</t>
  </si>
  <si>
    <t>20221009 14:06:45</t>
  </si>
  <si>
    <t>14:06:45</t>
  </si>
  <si>
    <t>14:07:19</t>
  </si>
  <si>
    <t>20221009 14:08:20</t>
  </si>
  <si>
    <t>14:08:20</t>
  </si>
  <si>
    <t>14:08:53</t>
  </si>
  <si>
    <t>20221009 14:09:54</t>
  </si>
  <si>
    <t>14:09:54</t>
  </si>
  <si>
    <t>14:10:32</t>
  </si>
  <si>
    <t>20221009 14:11:33</t>
  </si>
  <si>
    <t>14:11:33</t>
  </si>
  <si>
    <t>14:12:03</t>
  </si>
  <si>
    <t>20221009 14:13:04</t>
  </si>
  <si>
    <t>14:13:04</t>
  </si>
  <si>
    <t>14:13:45</t>
  </si>
  <si>
    <t>20221009 14:14:46</t>
  </si>
  <si>
    <t>14:14:46</t>
  </si>
  <si>
    <t>14:15:18</t>
  </si>
  <si>
    <t>20221009 14:16:19</t>
  </si>
  <si>
    <t>14:16:19</t>
  </si>
  <si>
    <t>14:16:51</t>
  </si>
  <si>
    <t>20221009 14:17:52</t>
  </si>
  <si>
    <t>14:17:52</t>
  </si>
  <si>
    <t>14:18:28</t>
  </si>
  <si>
    <t>20221009 14:19:29</t>
  </si>
  <si>
    <t>14:19:29</t>
  </si>
  <si>
    <t>14:20:02</t>
  </si>
  <si>
    <t>20221009 14:21:03</t>
  </si>
  <si>
    <t>14:21:03</t>
  </si>
  <si>
    <t>14:21:24</t>
  </si>
  <si>
    <t>20221009 14:22:25</t>
  </si>
  <si>
    <t>14:22:25</t>
  </si>
  <si>
    <t>14:22:47</t>
  </si>
  <si>
    <t>20221009 14:23:48</t>
  </si>
  <si>
    <t>14:23:48</t>
  </si>
  <si>
    <t>14:24:13</t>
  </si>
  <si>
    <t>20221009 14:25:14</t>
  </si>
  <si>
    <t>14:25:14</t>
  </si>
  <si>
    <t>14:25:36</t>
  </si>
  <si>
    <t>20221009 14:26:37</t>
  </si>
  <si>
    <t>14:26:37</t>
  </si>
  <si>
    <t>14:27:03</t>
  </si>
  <si>
    <t>20221009 14:28:04</t>
  </si>
  <si>
    <t>14:28:04</t>
  </si>
  <si>
    <t>14:28:23</t>
  </si>
  <si>
    <t>20221009 14:29:24</t>
  </si>
  <si>
    <t>14:29:24</t>
  </si>
  <si>
    <t>14:29:47</t>
  </si>
  <si>
    <t>20221009 14:30:48</t>
  </si>
  <si>
    <t>14:30:48</t>
  </si>
  <si>
    <t>14:31:28</t>
  </si>
  <si>
    <t>20221009 14:36:56</t>
  </si>
  <si>
    <t>14:36:56</t>
  </si>
  <si>
    <t>14:37:20</t>
  </si>
  <si>
    <t>20221009 14:38:21</t>
  </si>
  <si>
    <t>14:38:21</t>
  </si>
  <si>
    <t>14:38:56</t>
  </si>
  <si>
    <t>20221009 14:39:57</t>
  </si>
  <si>
    <t>14:39:57</t>
  </si>
  <si>
    <t>14:40:25</t>
  </si>
  <si>
    <t>20221009 14:41:26</t>
  </si>
  <si>
    <t>14:41:26</t>
  </si>
  <si>
    <t>14:41:51</t>
  </si>
  <si>
    <t>20221009 14:42:52</t>
  </si>
  <si>
    <t>14:42:52</t>
  </si>
  <si>
    <t>14:43:18</t>
  </si>
  <si>
    <t>20221009 14:44:19</t>
  </si>
  <si>
    <t>14:44:19</t>
  </si>
  <si>
    <t>14:44:44</t>
  </si>
  <si>
    <t>20221009 14:45:45</t>
  </si>
  <si>
    <t>14:45:45</t>
  </si>
  <si>
    <t>14:46:10</t>
  </si>
  <si>
    <t>20221009 14:47:11</t>
  </si>
  <si>
    <t>14:47:11</t>
  </si>
  <si>
    <t>14:47:38</t>
  </si>
  <si>
    <t>20221009 14:48:39</t>
  </si>
  <si>
    <t>14:48:39</t>
  </si>
  <si>
    <t>14:49:01</t>
  </si>
  <si>
    <t>20221009 14:50:02</t>
  </si>
  <si>
    <t>14:50:02</t>
  </si>
  <si>
    <t>14:50:27</t>
  </si>
  <si>
    <t>20221009 14:51:28</t>
  </si>
  <si>
    <t>14:51:28</t>
  </si>
  <si>
    <t>14:51:58</t>
  </si>
  <si>
    <t>20221009 14:52:59</t>
  </si>
  <si>
    <t>14:52:59</t>
  </si>
  <si>
    <t>14:53:20</t>
  </si>
  <si>
    <t>20221009 14:54:21</t>
  </si>
  <si>
    <t>14:54:21</t>
  </si>
  <si>
    <t>14:54:45</t>
  </si>
  <si>
    <t>20221009 14:55:46</t>
  </si>
  <si>
    <t>14:55:46</t>
  </si>
  <si>
    <t>14:56:12</t>
  </si>
  <si>
    <t>20221009 14:57:13</t>
  </si>
  <si>
    <t>14:57:13</t>
  </si>
  <si>
    <t>14:57:36</t>
  </si>
  <si>
    <t>20221009 14:58:37</t>
  </si>
  <si>
    <t>14:58:37</t>
  </si>
  <si>
    <t>14:59:02</t>
  </si>
  <si>
    <t>20221009 15:00:03</t>
  </si>
  <si>
    <t>15:00:03</t>
  </si>
  <si>
    <t>15:00:28</t>
  </si>
  <si>
    <t>20221009 15:01:29</t>
  </si>
  <si>
    <t>15:01:29</t>
  </si>
  <si>
    <t>15:01:58</t>
  </si>
  <si>
    <t>20221009 15:02:59</t>
  </si>
  <si>
    <t>15:02:59</t>
  </si>
  <si>
    <t>15:03:22</t>
  </si>
  <si>
    <t>20221009 15:04:23</t>
  </si>
  <si>
    <t>15:04:23</t>
  </si>
  <si>
    <t>15:04:47</t>
  </si>
  <si>
    <t>20221009 15:05:48</t>
  </si>
  <si>
    <t>15:05:48</t>
  </si>
  <si>
    <t>15:06:14</t>
  </si>
  <si>
    <t>20221009 15:07:15</t>
  </si>
  <si>
    <t>15:07:15</t>
  </si>
  <si>
    <t>15:07:44</t>
  </si>
  <si>
    <t>20221009 15:08:45</t>
  </si>
  <si>
    <t>15:08:45</t>
  </si>
  <si>
    <t>15:09:11</t>
  </si>
  <si>
    <t>20221009 15:10:12</t>
  </si>
  <si>
    <t>15:10:12</t>
  </si>
  <si>
    <t>15:10:42</t>
  </si>
  <si>
    <t>20221009 15:11:43</t>
  </si>
  <si>
    <t>15:11:43</t>
  </si>
  <si>
    <t>15:12:07</t>
  </si>
  <si>
    <t>20221009 15:13:08</t>
  </si>
  <si>
    <t>15:13:08</t>
  </si>
  <si>
    <t>15:13:37</t>
  </si>
  <si>
    <t>20221009 15:14:38</t>
  </si>
  <si>
    <t>15:14:38</t>
  </si>
  <si>
    <t>15:15:03</t>
  </si>
  <si>
    <t>20221009 15:16:04</t>
  </si>
  <si>
    <t>15:16:04</t>
  </si>
  <si>
    <t>15:16:30</t>
  </si>
  <si>
    <t>20221009 15:17:31</t>
  </si>
  <si>
    <t>15:17:31</t>
  </si>
  <si>
    <t>15:18:05</t>
  </si>
  <si>
    <t>20221009 15:19:06</t>
  </si>
  <si>
    <t>15:19:06</t>
  </si>
  <si>
    <t>15:19:31</t>
  </si>
  <si>
    <t>20221009 15:20:32</t>
  </si>
  <si>
    <t>15:20:32</t>
  </si>
  <si>
    <t>15:21:00</t>
  </si>
  <si>
    <t>20221009 15:22:01</t>
  </si>
  <si>
    <t>15:22:01</t>
  </si>
  <si>
    <t>15:22:29</t>
  </si>
  <si>
    <t>20221009 15:23:30</t>
  </si>
  <si>
    <t>15:23:30</t>
  </si>
  <si>
    <t>15:23:56</t>
  </si>
  <si>
    <t>20221009 15:24:57</t>
  </si>
  <si>
    <t>15:24:57</t>
  </si>
  <si>
    <t>15:25:31</t>
  </si>
  <si>
    <t>20221009 15:26:32</t>
  </si>
  <si>
    <t>15:26:32</t>
  </si>
  <si>
    <t>15:27:04</t>
  </si>
  <si>
    <t>20221009 15:28:05</t>
  </si>
  <si>
    <t>15:28:05</t>
  </si>
  <si>
    <t>15:28:36</t>
  </si>
  <si>
    <t>20221009 15:29:37</t>
  </si>
  <si>
    <t>15:29:37</t>
  </si>
  <si>
    <t>15:30:02</t>
  </si>
  <si>
    <t>20221009 15:31:03</t>
  </si>
  <si>
    <t>15:31:03</t>
  </si>
  <si>
    <t>15:31:33</t>
  </si>
  <si>
    <t>20221009 15:32:34</t>
  </si>
  <si>
    <t>15:32:34</t>
  </si>
  <si>
    <t>15:33:10</t>
  </si>
  <si>
    <t>20221009 15:34:11</t>
  </si>
  <si>
    <t>15:34:11</t>
  </si>
  <si>
    <t>15:34:44</t>
  </si>
  <si>
    <t>20221009 15:35:45</t>
  </si>
  <si>
    <t>15:35:45</t>
  </si>
  <si>
    <t>15:36:12</t>
  </si>
  <si>
    <t>20221009 15:37:13</t>
  </si>
  <si>
    <t>15:37:13</t>
  </si>
  <si>
    <t>15:37:40</t>
  </si>
  <si>
    <t>20221009 15:38:41</t>
  </si>
  <si>
    <t>15:38:41</t>
  </si>
  <si>
    <t>15:39:16</t>
  </si>
  <si>
    <t>20221009 15:40:17</t>
  </si>
  <si>
    <t>15:40:17</t>
  </si>
  <si>
    <t>15:40:48</t>
  </si>
  <si>
    <t>20221009 15:41:49</t>
  </si>
  <si>
    <t>15:41:49</t>
  </si>
  <si>
    <t>15:42:13</t>
  </si>
  <si>
    <t>20221009 15:43:14</t>
  </si>
  <si>
    <t>15:43:14</t>
  </si>
  <si>
    <t>15:43:48</t>
  </si>
  <si>
    <t>20221009 15:44:49</t>
  </si>
  <si>
    <t>15:44:49</t>
  </si>
  <si>
    <t>15:45:22</t>
  </si>
  <si>
    <t>20221009 15:46:23</t>
  </si>
  <si>
    <t>15:46:23</t>
  </si>
  <si>
    <t>15:46:54</t>
  </si>
  <si>
    <t>20221009 15:47:55</t>
  </si>
  <si>
    <t>15:47:55</t>
  </si>
  <si>
    <t>15:48:20</t>
  </si>
  <si>
    <t>genotype</t>
  </si>
  <si>
    <t>replicate</t>
  </si>
  <si>
    <t>treatment</t>
  </si>
  <si>
    <t>time_mins</t>
  </si>
  <si>
    <t>WT</t>
  </si>
  <si>
    <t>28C</t>
  </si>
  <si>
    <t>20221010 10:22:05</t>
  </si>
  <si>
    <t>10:22:05</t>
  </si>
  <si>
    <t>10:22:34</t>
  </si>
  <si>
    <t>20221010 10:23:35</t>
  </si>
  <si>
    <t>10:23:35</t>
  </si>
  <si>
    <t>10:24:14</t>
  </si>
  <si>
    <t>20221010 10:25:15</t>
  </si>
  <si>
    <t>10:25:15</t>
  </si>
  <si>
    <t>10:25:45</t>
  </si>
  <si>
    <t>20221010 10:26:46</t>
  </si>
  <si>
    <t>10:26:46</t>
  </si>
  <si>
    <t>10:27:22</t>
  </si>
  <si>
    <t>20221010 10:28:23</t>
  </si>
  <si>
    <t>10:28:23</t>
  </si>
  <si>
    <t>10:28:57</t>
  </si>
  <si>
    <t>20221010 10:29:58</t>
  </si>
  <si>
    <t>10:29:58</t>
  </si>
  <si>
    <t>10:30:27</t>
  </si>
  <si>
    <t>20221010 10:31:28</t>
  </si>
  <si>
    <t>10:31:28</t>
  </si>
  <si>
    <t>10:31:57</t>
  </si>
  <si>
    <t>20221010 10:32:58</t>
  </si>
  <si>
    <t>10:32:58</t>
  </si>
  <si>
    <t>10:33:26</t>
  </si>
  <si>
    <t>20221010 10:34:27</t>
  </si>
  <si>
    <t>10:34:27</t>
  </si>
  <si>
    <t>10:34:53</t>
  </si>
  <si>
    <t>20221010 10:35:54</t>
  </si>
  <si>
    <t>10:35:54</t>
  </si>
  <si>
    <t>10:36:26</t>
  </si>
  <si>
    <t>20221010 10:37:27</t>
  </si>
  <si>
    <t>10:37:27</t>
  </si>
  <si>
    <t>10:37:52</t>
  </si>
  <si>
    <t>20221010 10:38:53</t>
  </si>
  <si>
    <t>10:38:53</t>
  </si>
  <si>
    <t>10:39:23</t>
  </si>
  <si>
    <t>20221010 10:40:24</t>
  </si>
  <si>
    <t>10:40:24</t>
  </si>
  <si>
    <t>10:40:55</t>
  </si>
  <si>
    <t>20221010 10:41:56</t>
  </si>
  <si>
    <t>10:41:56</t>
  </si>
  <si>
    <t>10:42:29</t>
  </si>
  <si>
    <t>20221010 10:43:30</t>
  </si>
  <si>
    <t>10:43:30</t>
  </si>
  <si>
    <t>10:44:01</t>
  </si>
  <si>
    <t>20221010 10:45:02</t>
  </si>
  <si>
    <t>10:45:02</t>
  </si>
  <si>
    <t>10:45:35</t>
  </si>
  <si>
    <t>20221010 10:46:36</t>
  </si>
  <si>
    <t>10:46:36</t>
  </si>
  <si>
    <t>10:47:01</t>
  </si>
  <si>
    <t>20221010 10:48:02</t>
  </si>
  <si>
    <t>10:48:02</t>
  </si>
  <si>
    <t>10:48:35</t>
  </si>
  <si>
    <t>20221010 10:49:36</t>
  </si>
  <si>
    <t>10:49:36</t>
  </si>
  <si>
    <t>10:50:11</t>
  </si>
  <si>
    <t>20221010 10:51:12</t>
  </si>
  <si>
    <t>10:51:12</t>
  </si>
  <si>
    <t>10:51:35</t>
  </si>
  <si>
    <t>20221010 10:52:36</t>
  </si>
  <si>
    <t>10:52:36</t>
  </si>
  <si>
    <t>10:53:05</t>
  </si>
  <si>
    <t>20221010 10:54:06</t>
  </si>
  <si>
    <t>10:54:06</t>
  </si>
  <si>
    <t>10:54:37</t>
  </si>
  <si>
    <t>20221010 10:55:39</t>
  </si>
  <si>
    <t>10:55:39</t>
  </si>
  <si>
    <t>10:56:05</t>
  </si>
  <si>
    <t>20221010 10:57:06</t>
  </si>
  <si>
    <t>10:57:06</t>
  </si>
  <si>
    <t>10:57:35</t>
  </si>
  <si>
    <t>20221010 10:58:36</t>
  </si>
  <si>
    <t>10:58:36</t>
  </si>
  <si>
    <t>10:59:07</t>
  </si>
  <si>
    <t>20221010 11:00:08</t>
  </si>
  <si>
    <t>11:00:08</t>
  </si>
  <si>
    <t>11:00:35</t>
  </si>
  <si>
    <t>20221010 11:01:36</t>
  </si>
  <si>
    <t>11:01:36</t>
  </si>
  <si>
    <t>11:02:02</t>
  </si>
  <si>
    <t>20221010 11:03:03</t>
  </si>
  <si>
    <t>11:03:03</t>
  </si>
  <si>
    <t>11:03:30</t>
  </si>
  <si>
    <t>20221010 11:04:31</t>
  </si>
  <si>
    <t>11:04:31</t>
  </si>
  <si>
    <t>11:05:06</t>
  </si>
  <si>
    <t>20221010 11:06:07</t>
  </si>
  <si>
    <t>11:06:07</t>
  </si>
  <si>
    <t>11:06:38</t>
  </si>
  <si>
    <t>20221010 11:07:39</t>
  </si>
  <si>
    <t>11:07:39</t>
  </si>
  <si>
    <t>11:08:09</t>
  </si>
  <si>
    <t>20221010 11:09:10</t>
  </si>
  <si>
    <t>11:09:10</t>
  </si>
  <si>
    <t>11:09:39</t>
  </si>
  <si>
    <t>20221010 11:10:40</t>
  </si>
  <si>
    <t>11:10:40</t>
  </si>
  <si>
    <t>11:11:12</t>
  </si>
  <si>
    <t>20221010 11:12:13</t>
  </si>
  <si>
    <t>11:12:13</t>
  </si>
  <si>
    <t>11:12:44</t>
  </si>
  <si>
    <t>20221010 11:13:45</t>
  </si>
  <si>
    <t>11:13:45</t>
  </si>
  <si>
    <t>11:14:13</t>
  </si>
  <si>
    <t>20221010 11:15:14</t>
  </si>
  <si>
    <t>11:15:14</t>
  </si>
  <si>
    <t>11:15:41</t>
  </si>
  <si>
    <t>20221010 11:16:42</t>
  </si>
  <si>
    <t>11:16:42</t>
  </si>
  <si>
    <t>11:17:12</t>
  </si>
  <si>
    <t>20221010 11:18:13</t>
  </si>
  <si>
    <t>11:18:13</t>
  </si>
  <si>
    <t>11:18:43</t>
  </si>
  <si>
    <t>20221010 11:19:44</t>
  </si>
  <si>
    <t>11:19:44</t>
  </si>
  <si>
    <t>11:20:12</t>
  </si>
  <si>
    <t>20221010 11:21:13</t>
  </si>
  <si>
    <t>11:21:13</t>
  </si>
  <si>
    <t>11:21:39</t>
  </si>
  <si>
    <t>20221010 11:22:40</t>
  </si>
  <si>
    <t>11:22:40</t>
  </si>
  <si>
    <t>11:23:07</t>
  </si>
  <si>
    <t>20221010 11:24:08</t>
  </si>
  <si>
    <t>11:24:08</t>
  </si>
  <si>
    <t>11:24:27</t>
  </si>
  <si>
    <t>20221010 11:25:28</t>
  </si>
  <si>
    <t>11:25:28</t>
  </si>
  <si>
    <t>11:25:50</t>
  </si>
  <si>
    <t>20221010 11:26:51</t>
  </si>
  <si>
    <t>11:26:51</t>
  </si>
  <si>
    <t>11:27:13</t>
  </si>
  <si>
    <t>20221010 11:28:14</t>
  </si>
  <si>
    <t>11:28:14</t>
  </si>
  <si>
    <t>11:28:32</t>
  </si>
  <si>
    <t>20221010 11:29:33</t>
  </si>
  <si>
    <t>11:29:33</t>
  </si>
  <si>
    <t>11:30:06</t>
  </si>
  <si>
    <t>20221010 11:31:07</t>
  </si>
  <si>
    <t>11:31:07</t>
  </si>
  <si>
    <t>11:31:35</t>
  </si>
  <si>
    <t>20221010 11:32:36</t>
  </si>
  <si>
    <t>11:32:36</t>
  </si>
  <si>
    <t>11:32:54</t>
  </si>
  <si>
    <t>20221010 11:33:55</t>
  </si>
  <si>
    <t>11:33:55</t>
  </si>
  <si>
    <t>11:34:23</t>
  </si>
  <si>
    <t>20221010 11:37:23</t>
  </si>
  <si>
    <t>11:37:23</t>
  </si>
  <si>
    <t>11:37:54</t>
  </si>
  <si>
    <t>20221010 11:38:55</t>
  </si>
  <si>
    <t>11:38:55</t>
  </si>
  <si>
    <t>11:39:22</t>
  </si>
  <si>
    <t>20221010 11:40:23</t>
  </si>
  <si>
    <t>11:40:23</t>
  </si>
  <si>
    <t>11:40:51</t>
  </si>
  <si>
    <t>20221010 11:41:52</t>
  </si>
  <si>
    <t>11:41:52</t>
  </si>
  <si>
    <t>11:42:22</t>
  </si>
  <si>
    <t>20221010 11:43:23</t>
  </si>
  <si>
    <t>11:43:23</t>
  </si>
  <si>
    <t>11:43:53</t>
  </si>
  <si>
    <t>20221010 11:44:54</t>
  </si>
  <si>
    <t>11:44:54</t>
  </si>
  <si>
    <t>11:45:18</t>
  </si>
  <si>
    <t>20221010 11:46:19</t>
  </si>
  <si>
    <t>11:46:19</t>
  </si>
  <si>
    <t>11:46:51</t>
  </si>
  <si>
    <t>20221010 11:47:52</t>
  </si>
  <si>
    <t>11:47:52</t>
  </si>
  <si>
    <t>11:48:17</t>
  </si>
  <si>
    <t>20221010 11:49:18</t>
  </si>
  <si>
    <t>11:49:18</t>
  </si>
  <si>
    <t>11:49:46</t>
  </si>
  <si>
    <t>20221010 11:50:47</t>
  </si>
  <si>
    <t>11:50:47</t>
  </si>
  <si>
    <t>11:51:14</t>
  </si>
  <si>
    <t>20221010 11:52:15</t>
  </si>
  <si>
    <t>11:52:15</t>
  </si>
  <si>
    <t>11:52:40</t>
  </si>
  <si>
    <t>20221010 11:53:41</t>
  </si>
  <si>
    <t>11:53:41</t>
  </si>
  <si>
    <t>11:54:06</t>
  </si>
  <si>
    <t>20221010 11:55:07</t>
  </si>
  <si>
    <t>11:55:07</t>
  </si>
  <si>
    <t>11:55:41</t>
  </si>
  <si>
    <t>20221010 11:56:42</t>
  </si>
  <si>
    <t>11:56:42</t>
  </si>
  <si>
    <t>11:57:08</t>
  </si>
  <si>
    <t>20221010 11:58:09</t>
  </si>
  <si>
    <t>11:58:09</t>
  </si>
  <si>
    <t>11:58:31</t>
  </si>
  <si>
    <t>20221010 11:59:32</t>
  </si>
  <si>
    <t>11:59:32</t>
  </si>
  <si>
    <t>11:59:59</t>
  </si>
  <si>
    <t>20221010 12:01:00</t>
  </si>
  <si>
    <t>12:01:00</t>
  </si>
  <si>
    <t>12:01:30</t>
  </si>
  <si>
    <t>20221010 12:02:31</t>
  </si>
  <si>
    <t>12:02:31</t>
  </si>
  <si>
    <t>12:03:03</t>
  </si>
  <si>
    <t>20221010 12:04:04</t>
  </si>
  <si>
    <t>12:04:04</t>
  </si>
  <si>
    <t>12:04:34</t>
  </si>
  <si>
    <t>20221010 12:05:35</t>
  </si>
  <si>
    <t>12:05:35</t>
  </si>
  <si>
    <t>12:06:06</t>
  </si>
  <si>
    <t>20221010 12:07:07</t>
  </si>
  <si>
    <t>12:07:07</t>
  </si>
  <si>
    <t>12:07:31</t>
  </si>
  <si>
    <t>20221010 12:08:32</t>
  </si>
  <si>
    <t>12:08:32</t>
  </si>
  <si>
    <t>12:09:03</t>
  </si>
  <si>
    <t>20221010 12:10:04</t>
  </si>
  <si>
    <t>12:10:04</t>
  </si>
  <si>
    <t>12:10:31</t>
  </si>
  <si>
    <t>20221010 12:11:32</t>
  </si>
  <si>
    <t>12:11:32</t>
  </si>
  <si>
    <t>12:12:02</t>
  </si>
  <si>
    <t>20221010 12:13:03</t>
  </si>
  <si>
    <t>12:13:03</t>
  </si>
  <si>
    <t>12:13:28</t>
  </si>
  <si>
    <t>20221010 12:14:29</t>
  </si>
  <si>
    <t>12:14:29</t>
  </si>
  <si>
    <t>12:14:58</t>
  </si>
  <si>
    <t>20221010 12:15:59</t>
  </si>
  <si>
    <t>12:15:59</t>
  </si>
  <si>
    <t>12:16:29</t>
  </si>
  <si>
    <t>20221010 12:17:30</t>
  </si>
  <si>
    <t>12:17:30</t>
  </si>
  <si>
    <t>12:18:01</t>
  </si>
  <si>
    <t>20221010 12:19:02</t>
  </si>
  <si>
    <t>12:19:02</t>
  </si>
  <si>
    <t>12:19:32</t>
  </si>
  <si>
    <t>20221010 12:20:33</t>
  </si>
  <si>
    <t>12:20:33</t>
  </si>
  <si>
    <t>12:21:05</t>
  </si>
  <si>
    <t>20221010 12:22:06</t>
  </si>
  <si>
    <t>12:22:06</t>
  </si>
  <si>
    <t>12:22:36</t>
  </si>
  <si>
    <t>20221010 12:23:37</t>
  </si>
  <si>
    <t>12:23:37</t>
  </si>
  <si>
    <t>12:24:05</t>
  </si>
  <si>
    <t>20221010 12:25:06</t>
  </si>
  <si>
    <t>12:25:06</t>
  </si>
  <si>
    <t>12:25:31</t>
  </si>
  <si>
    <t>20221010 12:26:32</t>
  </si>
  <si>
    <t>12:26:32</t>
  </si>
  <si>
    <t>12:26:57</t>
  </si>
  <si>
    <t>20221010 12:27:58</t>
  </si>
  <si>
    <t>12:27:58</t>
  </si>
  <si>
    <t>12:28:25</t>
  </si>
  <si>
    <t>20221010 12:29:26</t>
  </si>
  <si>
    <t>12:29:26</t>
  </si>
  <si>
    <t>12:30:00</t>
  </si>
  <si>
    <t>20221010 12:31:01</t>
  </si>
  <si>
    <t>12:31:01</t>
  </si>
  <si>
    <t>12:31:34</t>
  </si>
  <si>
    <t>20221010 12:32:35</t>
  </si>
  <si>
    <t>12:32:35</t>
  </si>
  <si>
    <t>12:33:04</t>
  </si>
  <si>
    <t>20221010 12:34:05</t>
  </si>
  <si>
    <t>12:34:05</t>
  </si>
  <si>
    <t>12:34:36</t>
  </si>
  <si>
    <t>20221010 12:35:37</t>
  </si>
  <si>
    <t>12:35:37</t>
  </si>
  <si>
    <t>12:36:07</t>
  </si>
  <si>
    <t>20221010 12:37:08</t>
  </si>
  <si>
    <t>12:37:08</t>
  </si>
  <si>
    <t>12:37:35</t>
  </si>
  <si>
    <t>20221010 12:38:36</t>
  </si>
  <si>
    <t>12:38:36</t>
  </si>
  <si>
    <t>12:39:08</t>
  </si>
  <si>
    <t>20221010 12:40:09</t>
  </si>
  <si>
    <t>12:40:09</t>
  </si>
  <si>
    <t>12:40:40</t>
  </si>
  <si>
    <t>20221010 12:41:41</t>
  </si>
  <si>
    <t>12:41:41</t>
  </si>
  <si>
    <t>12:42:16</t>
  </si>
  <si>
    <t>20221010 12:43:17</t>
  </si>
  <si>
    <t>12:43:17</t>
  </si>
  <si>
    <t>12:43:50</t>
  </si>
  <si>
    <t>20221010 12:44:51</t>
  </si>
  <si>
    <t>12:44:51</t>
  </si>
  <si>
    <t>12:45:21</t>
  </si>
  <si>
    <t>20221010 12:46:22</t>
  </si>
  <si>
    <t>12:46:22</t>
  </si>
  <si>
    <t>12:46:58</t>
  </si>
  <si>
    <t>20221010 12:47:59</t>
  </si>
  <si>
    <t>12:47:59</t>
  </si>
  <si>
    <t>12:48:32</t>
  </si>
  <si>
    <t>20221010 12:49:33</t>
  </si>
  <si>
    <t>12:49:33</t>
  </si>
  <si>
    <t>12:49:58</t>
  </si>
  <si>
    <t>20221010 12:52:57</t>
  </si>
  <si>
    <t>12:52:57</t>
  </si>
  <si>
    <t>12:53:26</t>
  </si>
  <si>
    <t>20221010 12:54:28</t>
  </si>
  <si>
    <t>12:54:28</t>
  </si>
  <si>
    <t>12:54:49</t>
  </si>
  <si>
    <t>20221010 12:55:50</t>
  </si>
  <si>
    <t>12:55:50</t>
  </si>
  <si>
    <t>12:56:12</t>
  </si>
  <si>
    <t>20221010 12:57:13</t>
  </si>
  <si>
    <t>12:57:13</t>
  </si>
  <si>
    <t>12:57:36</t>
  </si>
  <si>
    <t>20221010 12:58:37</t>
  </si>
  <si>
    <t>12:58:37</t>
  </si>
  <si>
    <t>12:59:04</t>
  </si>
  <si>
    <t>20221010 13:00:05</t>
  </si>
  <si>
    <t>13:00:05</t>
  </si>
  <si>
    <t>13:00:36</t>
  </si>
  <si>
    <t>20221010 13:01:37</t>
  </si>
  <si>
    <t>13:01:37</t>
  </si>
  <si>
    <t>13:02:08</t>
  </si>
  <si>
    <t>20221010 13:03:09</t>
  </si>
  <si>
    <t>13:03:09</t>
  </si>
  <si>
    <t>13:03:36</t>
  </si>
  <si>
    <t>20221010 13:04:37</t>
  </si>
  <si>
    <t>13:04:37</t>
  </si>
  <si>
    <t>13:05:04</t>
  </si>
  <si>
    <t>20221010 13:06:05</t>
  </si>
  <si>
    <t>13:06:05</t>
  </si>
  <si>
    <t>20221010 13:07:33</t>
  </si>
  <si>
    <t>13:08:02</t>
  </si>
  <si>
    <t>20221010 13:09:03</t>
  </si>
  <si>
    <t>13:09:03</t>
  </si>
  <si>
    <t>13:09:36</t>
  </si>
  <si>
    <t>20221010 13:10:37</t>
  </si>
  <si>
    <t>13:10:37</t>
  </si>
  <si>
    <t>13:11:01</t>
  </si>
  <si>
    <t>20221010 13:12:02</t>
  </si>
  <si>
    <t>13:12:02</t>
  </si>
  <si>
    <t>13:12:28</t>
  </si>
  <si>
    <t>20221010 13:13:29</t>
  </si>
  <si>
    <t>13:13:29</t>
  </si>
  <si>
    <t>13:13:58</t>
  </si>
  <si>
    <t>20221010 13:14:59</t>
  </si>
  <si>
    <t>13:14:59</t>
  </si>
  <si>
    <t>13:15:24</t>
  </si>
  <si>
    <t>20221010 13:16:25</t>
  </si>
  <si>
    <t>13:16:25</t>
  </si>
  <si>
    <t>13:16:57</t>
  </si>
  <si>
    <t>20221010 13:17:58</t>
  </si>
  <si>
    <t>13:17:58</t>
  </si>
  <si>
    <t>13:18:29</t>
  </si>
  <si>
    <t>20221010 13:19:30</t>
  </si>
  <si>
    <t>13:19:30</t>
  </si>
  <si>
    <t>13:20:01</t>
  </si>
  <si>
    <t>20221010 13:21:02</t>
  </si>
  <si>
    <t>13:21:02</t>
  </si>
  <si>
    <t>13:21:29</t>
  </si>
  <si>
    <t>20221010 13:22:30</t>
  </si>
  <si>
    <t>13:22:30</t>
  </si>
  <si>
    <t>13:22:56</t>
  </si>
  <si>
    <t>20221010 13:23:57</t>
  </si>
  <si>
    <t>13:23:57</t>
  </si>
  <si>
    <t>13:24:23</t>
  </si>
  <si>
    <t>20221010 13:25:24</t>
  </si>
  <si>
    <t>13:25:50</t>
  </si>
  <si>
    <t>20221010 13:26:51</t>
  </si>
  <si>
    <t>13:26:51</t>
  </si>
  <si>
    <t>13:27:23</t>
  </si>
  <si>
    <t>20221010 13:28:24</t>
  </si>
  <si>
    <t>13:28:24</t>
  </si>
  <si>
    <t>13:28:49</t>
  </si>
  <si>
    <t>20221010 13:29:50</t>
  </si>
  <si>
    <t>13:29:50</t>
  </si>
  <si>
    <t>13:30:24</t>
  </si>
  <si>
    <t>20221010 13:31:25</t>
  </si>
  <si>
    <t>13:31:25</t>
  </si>
  <si>
    <t>13:31:52</t>
  </si>
  <si>
    <t>20221010 13:32:53</t>
  </si>
  <si>
    <t>13:32:53</t>
  </si>
  <si>
    <t>13:33:25</t>
  </si>
  <si>
    <t>20221010 13:34:26</t>
  </si>
  <si>
    <t>13:34:26</t>
  </si>
  <si>
    <t>13:34:58</t>
  </si>
  <si>
    <t>20221010 13:35:59</t>
  </si>
  <si>
    <t>13:35:59</t>
  </si>
  <si>
    <t>13:36:28</t>
  </si>
  <si>
    <t>20221010 13:37:29</t>
  </si>
  <si>
    <t>13:37:29</t>
  </si>
  <si>
    <t>13:38:00</t>
  </si>
  <si>
    <t>20221010 13:39:01</t>
  </si>
  <si>
    <t>13:39:01</t>
  </si>
  <si>
    <t>13:39:32</t>
  </si>
  <si>
    <t>20221010 13:40:33</t>
  </si>
  <si>
    <t>13:40:33</t>
  </si>
  <si>
    <t>13:41:09</t>
  </si>
  <si>
    <t>20221010 13:42:10</t>
  </si>
  <si>
    <t>13:42:10</t>
  </si>
  <si>
    <t>13:42:46</t>
  </si>
  <si>
    <t>20221010 13:43:47</t>
  </si>
  <si>
    <t>13:43:47</t>
  </si>
  <si>
    <t>13:44:21</t>
  </si>
  <si>
    <t>20221010 13:45:22</t>
  </si>
  <si>
    <t>13:45:22</t>
  </si>
  <si>
    <t>13:45:59</t>
  </si>
  <si>
    <t>20221010 13:47:00</t>
  </si>
  <si>
    <t>13:47:00</t>
  </si>
  <si>
    <t>13:47:30</t>
  </si>
  <si>
    <t>20221010 13:48:31</t>
  </si>
  <si>
    <t>13:48:31</t>
  </si>
  <si>
    <t>13:49:06</t>
  </si>
  <si>
    <t>20221010 13:50:07</t>
  </si>
  <si>
    <t>13:50:07</t>
  </si>
  <si>
    <t>13:50:40</t>
  </si>
  <si>
    <t>20221010 13:51:41</t>
  </si>
  <si>
    <t>13:51:41</t>
  </si>
  <si>
    <t>13:52:09</t>
  </si>
  <si>
    <t>20221010 13:53:10</t>
  </si>
  <si>
    <t>13:53:10</t>
  </si>
  <si>
    <t>13:53:44</t>
  </si>
  <si>
    <t>20221010 13:54:45</t>
  </si>
  <si>
    <t>13:54:45</t>
  </si>
  <si>
    <t>13:55:13</t>
  </si>
  <si>
    <t>20221010 13:56:14</t>
  </si>
  <si>
    <t>13:56:14</t>
  </si>
  <si>
    <t>13:56:47</t>
  </si>
  <si>
    <t>20221010 13:57:48</t>
  </si>
  <si>
    <t>13:57:48</t>
  </si>
  <si>
    <t>13:58:19</t>
  </si>
  <si>
    <t>20221010 13:59:20</t>
  </si>
  <si>
    <t>13:59:20</t>
  </si>
  <si>
    <t>13:59:52</t>
  </si>
  <si>
    <t>20221010 14:00:53</t>
  </si>
  <si>
    <t>14:00:53</t>
  </si>
  <si>
    <t>14:01:27</t>
  </si>
  <si>
    <t>20221010 14:02:28</t>
  </si>
  <si>
    <t>14:02:28</t>
  </si>
  <si>
    <t>14:03:03</t>
  </si>
  <si>
    <t>20221010 14:04:04</t>
  </si>
  <si>
    <t>14:04:04</t>
  </si>
  <si>
    <t>14:04:42</t>
  </si>
  <si>
    <t>20221010 14:05:43</t>
  </si>
  <si>
    <t>14:05:43</t>
  </si>
  <si>
    <t>14:06:22</t>
  </si>
  <si>
    <t>20221010 14:09:02</t>
  </si>
  <si>
    <t>14:09:02</t>
  </si>
  <si>
    <t>14:09:32</t>
  </si>
  <si>
    <t>20221010 14:10:33</t>
  </si>
  <si>
    <t>14:10:33</t>
  </si>
  <si>
    <t>14:11:06</t>
  </si>
  <si>
    <t>20221010 14:12:07</t>
  </si>
  <si>
    <t>14:12:07</t>
  </si>
  <si>
    <t>14:12:32</t>
  </si>
  <si>
    <t>20221010 14:13:33</t>
  </si>
  <si>
    <t>14:13:33</t>
  </si>
  <si>
    <t>14:14:00</t>
  </si>
  <si>
    <t>20221010 14:15:01</t>
  </si>
  <si>
    <t>14:15:01</t>
  </si>
  <si>
    <t>14:15:27</t>
  </si>
  <si>
    <t>20221010 14:16:28</t>
  </si>
  <si>
    <t>14:16:28</t>
  </si>
  <si>
    <t>14:17:00</t>
  </si>
  <si>
    <t>20221010 14:18:01</t>
  </si>
  <si>
    <t>14:18:01</t>
  </si>
  <si>
    <t>14:18:24</t>
  </si>
  <si>
    <t>20221010 14:19:25</t>
  </si>
  <si>
    <t>14:19:25</t>
  </si>
  <si>
    <t>14:19:49</t>
  </si>
  <si>
    <t>20221010 14:20:50</t>
  </si>
  <si>
    <t>14:20:50</t>
  </si>
  <si>
    <t>14:21:18</t>
  </si>
  <si>
    <t>20221010 14:22:19</t>
  </si>
  <si>
    <t>14:22:19</t>
  </si>
  <si>
    <t>14:22:41</t>
  </si>
  <si>
    <t>20221010 14:23:42</t>
  </si>
  <si>
    <t>14:23:42</t>
  </si>
  <si>
    <t>14:24:08</t>
  </si>
  <si>
    <t>20221010 14:25:09</t>
  </si>
  <si>
    <t>14:25:09</t>
  </si>
  <si>
    <t>14:25:37</t>
  </si>
  <si>
    <t>20221010 14:26:38</t>
  </si>
  <si>
    <t>14:26:38</t>
  </si>
  <si>
    <t>14:27:09</t>
  </si>
  <si>
    <t>20221010 14:28:10</t>
  </si>
  <si>
    <t>14:28:10</t>
  </si>
  <si>
    <t>14:28:38</t>
  </si>
  <si>
    <t>20221010 14:29:39</t>
  </si>
  <si>
    <t>14:29:39</t>
  </si>
  <si>
    <t>14:30:10</t>
  </si>
  <si>
    <t>20221010 14:31:11</t>
  </si>
  <si>
    <t>14:31:11</t>
  </si>
  <si>
    <t>14:31:36</t>
  </si>
  <si>
    <t>20221010 14:32:37</t>
  </si>
  <si>
    <t>14:32:37</t>
  </si>
  <si>
    <t>14:33:04</t>
  </si>
  <si>
    <t>20221010 14:34:05</t>
  </si>
  <si>
    <t>14:34:05</t>
  </si>
  <si>
    <t>14:34:34</t>
  </si>
  <si>
    <t>20221010 14:35:35</t>
  </si>
  <si>
    <t>14:35:35</t>
  </si>
  <si>
    <t>14:36:00</t>
  </si>
  <si>
    <t>20221010 14:37:01</t>
  </si>
  <si>
    <t>14:37:01</t>
  </si>
  <si>
    <t>14:37:33</t>
  </si>
  <si>
    <t>20221010 14:38:34</t>
  </si>
  <si>
    <t>14:38:34</t>
  </si>
  <si>
    <t>14:39:07</t>
  </si>
  <si>
    <t>20221010 14:40:08</t>
  </si>
  <si>
    <t>14:40:08</t>
  </si>
  <si>
    <t>14:40:32</t>
  </si>
  <si>
    <t>20221010 14:41:33</t>
  </si>
  <si>
    <t>14:41:33</t>
  </si>
  <si>
    <t>14:42:03</t>
  </si>
  <si>
    <t>20221010 14:43:04</t>
  </si>
  <si>
    <t>14:43:04</t>
  </si>
  <si>
    <t>14:43:29</t>
  </si>
  <si>
    <t>20221010 14:44:30</t>
  </si>
  <si>
    <t>14:44:30</t>
  </si>
  <si>
    <t>14:44:54</t>
  </si>
  <si>
    <t>20221010 14:45:55</t>
  </si>
  <si>
    <t>14:45:55</t>
  </si>
  <si>
    <t>14:46:19</t>
  </si>
  <si>
    <t>20221010 14:47:20</t>
  </si>
  <si>
    <t>14:47:20</t>
  </si>
  <si>
    <t>14:47:49</t>
  </si>
  <si>
    <t>20221010 14:48:50</t>
  </si>
  <si>
    <t>14:48:50</t>
  </si>
  <si>
    <t>14:49:22</t>
  </si>
  <si>
    <t>20221010 14:50:23</t>
  </si>
  <si>
    <t>14:50:23</t>
  </si>
  <si>
    <t>14:50:49</t>
  </si>
  <si>
    <t>20221010 14:51:50</t>
  </si>
  <si>
    <t>14:51:50</t>
  </si>
  <si>
    <t>14:52:16</t>
  </si>
  <si>
    <t>20221010 14:53:17</t>
  </si>
  <si>
    <t>14:53:17</t>
  </si>
  <si>
    <t>14:53:45</t>
  </si>
  <si>
    <t>20221010 14:54:46</t>
  </si>
  <si>
    <t>14:54:46</t>
  </si>
  <si>
    <t>14:55:21</t>
  </si>
  <si>
    <t>20221010 14:56:22</t>
  </si>
  <si>
    <t>14:56:22</t>
  </si>
  <si>
    <t>14:56:51</t>
  </si>
  <si>
    <t>20221010 14:57:52</t>
  </si>
  <si>
    <t>14:57:52</t>
  </si>
  <si>
    <t>14:58:22</t>
  </si>
  <si>
    <t>20221010 14:59:23</t>
  </si>
  <si>
    <t>14:59:23</t>
  </si>
  <si>
    <t>14:59:54</t>
  </si>
  <si>
    <t>20221010 15:00:55</t>
  </si>
  <si>
    <t>15:00:55</t>
  </si>
  <si>
    <t>15:01:22</t>
  </si>
  <si>
    <t>20221010 15:02:23</t>
  </si>
  <si>
    <t>15:02:23</t>
  </si>
  <si>
    <t>15:02:50</t>
  </si>
  <si>
    <t>20221010 15:03:51</t>
  </si>
  <si>
    <t>15:03:51</t>
  </si>
  <si>
    <t>20221010 15:05:24</t>
  </si>
  <si>
    <t>15:05:24</t>
  </si>
  <si>
    <t>15:05:53</t>
  </si>
  <si>
    <t>20221010 15:06:54</t>
  </si>
  <si>
    <t>15:06:54</t>
  </si>
  <si>
    <t>15:07:20</t>
  </si>
  <si>
    <t>20221010 15:08:21</t>
  </si>
  <si>
    <t>15:08:21</t>
  </si>
  <si>
    <t>15:08:48</t>
  </si>
  <si>
    <t>20221010 15:09:49</t>
  </si>
  <si>
    <t>15:09:49</t>
  </si>
  <si>
    <t>15:10:22</t>
  </si>
  <si>
    <t>20221010 15:11:23</t>
  </si>
  <si>
    <t>15:11:23</t>
  </si>
  <si>
    <t>15:11:52</t>
  </si>
  <si>
    <t>20221010 15:12:53</t>
  </si>
  <si>
    <t>15:12:53</t>
  </si>
  <si>
    <t>15:13:27</t>
  </si>
  <si>
    <t>20221010 15:14:28</t>
  </si>
  <si>
    <t>15:14:28</t>
  </si>
  <si>
    <t>15:14:56</t>
  </si>
  <si>
    <t>20221010 15:15:57</t>
  </si>
  <si>
    <t>15:15:57</t>
  </si>
  <si>
    <t>15:16:32</t>
  </si>
  <si>
    <t>20221010 15:17:33</t>
  </si>
  <si>
    <t>15:17:33</t>
  </si>
  <si>
    <t>15:18:04</t>
  </si>
  <si>
    <t>20221010 15:19:05</t>
  </si>
  <si>
    <t>15:19:05</t>
  </si>
  <si>
    <t>15:19:36</t>
  </si>
  <si>
    <t>20221010 15:20:37</t>
  </si>
  <si>
    <t>15:20:37</t>
  </si>
  <si>
    <t>15:21:14</t>
  </si>
  <si>
    <t>HLP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</si>
</sst>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K213"/>
  <sheetViews>
    <sheetView topLeftCell="A144" workbookViewId="0">
      <selection activeCell="A163" sqref="A163:XFD163"/>
    </sheetView>
  </sheetViews>
  <sheetFormatPr baseColWidth="10" defaultColWidth="8.83203125" defaultRowHeight="15" x14ac:dyDescent="0.2"/>
  <sheetData>
    <row r="2" spans="1:167" x14ac:dyDescent="0.2">
      <c r="A2" t="s">
        <v>29</v>
      </c>
      <c r="B2" t="s">
        <v>30</v>
      </c>
      <c r="C2" t="s">
        <v>32</v>
      </c>
    </row>
    <row r="3" spans="1:167" x14ac:dyDescent="0.2">
      <c r="B3" t="s">
        <v>31</v>
      </c>
      <c r="C3">
        <v>21</v>
      </c>
    </row>
    <row r="4" spans="1:167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67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7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167" x14ac:dyDescent="0.2">
      <c r="B7">
        <v>0</v>
      </c>
      <c r="C7">
        <v>1</v>
      </c>
      <c r="D7">
        <v>0</v>
      </c>
      <c r="E7">
        <v>0</v>
      </c>
    </row>
    <row r="8" spans="1:167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167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67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167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67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167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167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</row>
    <row r="15" spans="1:167" x14ac:dyDescent="0.2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s">
        <v>106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 t="s">
        <v>114</v>
      </c>
      <c r="R15" t="s">
        <v>115</v>
      </c>
      <c r="S15" t="s">
        <v>116</v>
      </c>
      <c r="T15" t="s">
        <v>117</v>
      </c>
      <c r="U15" t="s">
        <v>118</v>
      </c>
      <c r="V15" t="s">
        <v>119</v>
      </c>
      <c r="W15" t="s">
        <v>120</v>
      </c>
      <c r="X15" t="s">
        <v>121</v>
      </c>
      <c r="Y15" t="s">
        <v>122</v>
      </c>
      <c r="Z15" t="s">
        <v>123</v>
      </c>
      <c r="AA15" t="s">
        <v>124</v>
      </c>
      <c r="AB15" t="s">
        <v>125</v>
      </c>
      <c r="AC15" t="s">
        <v>126</v>
      </c>
      <c r="AD15" t="s">
        <v>127</v>
      </c>
      <c r="AE15" t="s">
        <v>87</v>
      </c>
      <c r="AF15" t="s">
        <v>128</v>
      </c>
      <c r="AG15" t="s">
        <v>129</v>
      </c>
      <c r="AH15" t="s">
        <v>130</v>
      </c>
      <c r="AI15" t="s">
        <v>131</v>
      </c>
      <c r="AJ15" t="s">
        <v>132</v>
      </c>
      <c r="AK15" t="s">
        <v>133</v>
      </c>
      <c r="AL15" t="s">
        <v>134</v>
      </c>
      <c r="AM15" t="s">
        <v>135</v>
      </c>
      <c r="AN15" t="s">
        <v>136</v>
      </c>
      <c r="AO15" t="s">
        <v>137</v>
      </c>
      <c r="AP15" t="s">
        <v>138</v>
      </c>
      <c r="AQ15" t="s">
        <v>139</v>
      </c>
      <c r="AR15" t="s">
        <v>140</v>
      </c>
      <c r="AS15" t="s">
        <v>141</v>
      </c>
      <c r="AT15" t="s">
        <v>142</v>
      </c>
      <c r="AU15" t="s">
        <v>143</v>
      </c>
      <c r="AV15" t="s">
        <v>144</v>
      </c>
      <c r="AW15" t="s">
        <v>145</v>
      </c>
      <c r="AX15" t="s">
        <v>146</v>
      </c>
      <c r="AY15" t="s">
        <v>147</v>
      </c>
      <c r="AZ15" t="s">
        <v>148</v>
      </c>
      <c r="BA15" t="s">
        <v>149</v>
      </c>
      <c r="BB15" t="s">
        <v>150</v>
      </c>
      <c r="BC15" t="s">
        <v>151</v>
      </c>
      <c r="BD15" t="s">
        <v>152</v>
      </c>
      <c r="BE15" t="s">
        <v>153</v>
      </c>
      <c r="BF15" t="s">
        <v>154</v>
      </c>
      <c r="BG15" t="s">
        <v>155</v>
      </c>
      <c r="BH15" t="s">
        <v>156</v>
      </c>
      <c r="BI15" t="s">
        <v>157</v>
      </c>
      <c r="BJ15" t="s">
        <v>158</v>
      </c>
      <c r="BK15" t="s">
        <v>159</v>
      </c>
      <c r="BL15" t="s">
        <v>160</v>
      </c>
      <c r="BM15" t="s">
        <v>161</v>
      </c>
      <c r="BN15" t="s">
        <v>162</v>
      </c>
      <c r="BO15" t="s">
        <v>163</v>
      </c>
      <c r="BP15" t="s">
        <v>164</v>
      </c>
      <c r="BQ15" t="s">
        <v>165</v>
      </c>
      <c r="BR15" t="s">
        <v>166</v>
      </c>
      <c r="BS15" t="s">
        <v>167</v>
      </c>
      <c r="BT15" t="s">
        <v>104</v>
      </c>
      <c r="BU15" t="s">
        <v>168</v>
      </c>
      <c r="BV15" t="s">
        <v>169</v>
      </c>
      <c r="BW15" t="s">
        <v>170</v>
      </c>
      <c r="BX15" t="s">
        <v>171</v>
      </c>
      <c r="BY15" t="s">
        <v>172</v>
      </c>
      <c r="BZ15" t="s">
        <v>173</v>
      </c>
      <c r="CA15" t="s">
        <v>174</v>
      </c>
      <c r="CB15" t="s">
        <v>175</v>
      </c>
      <c r="CC15" t="s">
        <v>176</v>
      </c>
      <c r="CD15" t="s">
        <v>177</v>
      </c>
      <c r="CE15" t="s">
        <v>178</v>
      </c>
      <c r="CF15" t="s">
        <v>179</v>
      </c>
      <c r="CG15" t="s">
        <v>180</v>
      </c>
      <c r="CH15" t="s">
        <v>181</v>
      </c>
      <c r="CI15" t="s">
        <v>182</v>
      </c>
      <c r="CJ15" t="s">
        <v>183</v>
      </c>
      <c r="CK15" t="s">
        <v>184</v>
      </c>
      <c r="CL15" t="s">
        <v>185</v>
      </c>
      <c r="CM15" t="s">
        <v>186</v>
      </c>
      <c r="CN15" t="s">
        <v>187</v>
      </c>
      <c r="CO15" t="s">
        <v>188</v>
      </c>
      <c r="CP15" t="s">
        <v>189</v>
      </c>
      <c r="CQ15" t="s">
        <v>190</v>
      </c>
      <c r="CR15" t="s">
        <v>191</v>
      </c>
      <c r="CS15" t="s">
        <v>192</v>
      </c>
      <c r="CT15" t="s">
        <v>193</v>
      </c>
      <c r="CU15" t="s">
        <v>194</v>
      </c>
      <c r="CV15" t="s">
        <v>195</v>
      </c>
      <c r="CW15" t="s">
        <v>196</v>
      </c>
      <c r="CX15" t="s">
        <v>197</v>
      </c>
      <c r="CY15" t="s">
        <v>198</v>
      </c>
      <c r="CZ15" t="s">
        <v>199</v>
      </c>
      <c r="DA15" t="s">
        <v>200</v>
      </c>
      <c r="DB15" t="s">
        <v>201</v>
      </c>
      <c r="DC15" t="s">
        <v>202</v>
      </c>
      <c r="DD15" t="s">
        <v>203</v>
      </c>
      <c r="DE15" t="s">
        <v>204</v>
      </c>
      <c r="DF15" t="s">
        <v>205</v>
      </c>
      <c r="DG15" t="s">
        <v>206</v>
      </c>
      <c r="DH15" t="s">
        <v>207</v>
      </c>
      <c r="DI15" t="s">
        <v>99</v>
      </c>
      <c r="DJ15" t="s">
        <v>102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215</v>
      </c>
      <c r="DS15" t="s">
        <v>216</v>
      </c>
      <c r="DT15" t="s">
        <v>217</v>
      </c>
      <c r="DU15" t="s">
        <v>218</v>
      </c>
      <c r="DV15" t="s">
        <v>219</v>
      </c>
      <c r="DW15" t="s">
        <v>220</v>
      </c>
      <c r="DX15" t="s">
        <v>221</v>
      </c>
      <c r="DY15" t="s">
        <v>222</v>
      </c>
      <c r="DZ15" t="s">
        <v>223</v>
      </c>
      <c r="EA15" t="s">
        <v>224</v>
      </c>
      <c r="EB15" t="s">
        <v>225</v>
      </c>
      <c r="EC15" t="s">
        <v>226</v>
      </c>
      <c r="ED15" t="s">
        <v>227</v>
      </c>
      <c r="EE15" t="s">
        <v>228</v>
      </c>
      <c r="EF15" t="s">
        <v>229</v>
      </c>
      <c r="EG15" t="s">
        <v>230</v>
      </c>
      <c r="EH15" t="s">
        <v>231</v>
      </c>
      <c r="EI15" t="s">
        <v>232</v>
      </c>
      <c r="EJ15" t="s">
        <v>233</v>
      </c>
      <c r="EK15" t="s">
        <v>234</v>
      </c>
      <c r="EL15" t="s">
        <v>235</v>
      </c>
      <c r="EM15" t="s">
        <v>236</v>
      </c>
      <c r="EN15" t="s">
        <v>237</v>
      </c>
      <c r="EO15" t="s">
        <v>238</v>
      </c>
      <c r="EP15" t="s">
        <v>239</v>
      </c>
      <c r="EQ15" t="s">
        <v>240</v>
      </c>
      <c r="ER15" t="s">
        <v>241</v>
      </c>
      <c r="ES15" t="s">
        <v>242</v>
      </c>
      <c r="ET15" t="s">
        <v>243</v>
      </c>
      <c r="EU15" t="s">
        <v>244</v>
      </c>
      <c r="EV15" t="s">
        <v>245</v>
      </c>
      <c r="EW15" t="s">
        <v>246</v>
      </c>
      <c r="EX15" t="s">
        <v>247</v>
      </c>
      <c r="EY15" t="s">
        <v>248</v>
      </c>
      <c r="EZ15" t="s">
        <v>249</v>
      </c>
      <c r="FA15" t="s">
        <v>250</v>
      </c>
      <c r="FB15" t="s">
        <v>251</v>
      </c>
      <c r="FC15" t="s">
        <v>252</v>
      </c>
      <c r="FD15" t="s">
        <v>253</v>
      </c>
      <c r="FE15" t="s">
        <v>254</v>
      </c>
      <c r="FF15" t="s">
        <v>255</v>
      </c>
      <c r="FG15" t="s">
        <v>256</v>
      </c>
      <c r="FH15" t="s">
        <v>257</v>
      </c>
      <c r="FI15" t="s">
        <v>258</v>
      </c>
      <c r="FJ15" t="s">
        <v>259</v>
      </c>
      <c r="FK15" t="s">
        <v>260</v>
      </c>
    </row>
    <row r="16" spans="1:167" x14ac:dyDescent="0.2">
      <c r="B16" t="s">
        <v>261</v>
      </c>
      <c r="C16" t="s">
        <v>261</v>
      </c>
      <c r="F16" t="s">
        <v>261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175</v>
      </c>
      <c r="N16" t="s">
        <v>175</v>
      </c>
      <c r="O16" t="s">
        <v>262</v>
      </c>
      <c r="P16" t="s">
        <v>262</v>
      </c>
      <c r="Q16" t="s">
        <v>262</v>
      </c>
      <c r="R16" t="s">
        <v>262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V16" t="s">
        <v>264</v>
      </c>
      <c r="AW16" t="s">
        <v>264</v>
      </c>
      <c r="AX16" t="s">
        <v>264</v>
      </c>
      <c r="AY16" t="s">
        <v>271</v>
      </c>
      <c r="BL16" t="s">
        <v>264</v>
      </c>
      <c r="BM16" t="s">
        <v>264</v>
      </c>
      <c r="BO16" t="s">
        <v>272</v>
      </c>
      <c r="BP16" t="s">
        <v>273</v>
      </c>
      <c r="BS16" t="s">
        <v>262</v>
      </c>
      <c r="BT16" t="s">
        <v>261</v>
      </c>
      <c r="BU16" t="s">
        <v>265</v>
      </c>
      <c r="BV16" t="s">
        <v>265</v>
      </c>
      <c r="BW16" t="s">
        <v>274</v>
      </c>
      <c r="BX16" t="s">
        <v>274</v>
      </c>
      <c r="BY16" t="s">
        <v>265</v>
      </c>
      <c r="BZ16" t="s">
        <v>274</v>
      </c>
      <c r="CA16" t="s">
        <v>270</v>
      </c>
      <c r="CB16" t="s">
        <v>268</v>
      </c>
      <c r="CC16" t="s">
        <v>268</v>
      </c>
      <c r="CD16" t="s">
        <v>267</v>
      </c>
      <c r="CE16" t="s">
        <v>267</v>
      </c>
      <c r="CF16" t="s">
        <v>267</v>
      </c>
      <c r="CG16" t="s">
        <v>267</v>
      </c>
      <c r="CH16" t="s">
        <v>267</v>
      </c>
      <c r="CI16" t="s">
        <v>275</v>
      </c>
      <c r="CJ16" t="s">
        <v>264</v>
      </c>
      <c r="CK16" t="s">
        <v>264</v>
      </c>
      <c r="CL16" t="s">
        <v>264</v>
      </c>
      <c r="CQ16" t="s">
        <v>264</v>
      </c>
      <c r="CT16" t="s">
        <v>267</v>
      </c>
      <c r="CU16" t="s">
        <v>267</v>
      </c>
      <c r="CV16" t="s">
        <v>267</v>
      </c>
      <c r="CW16" t="s">
        <v>267</v>
      </c>
      <c r="CX16" t="s">
        <v>267</v>
      </c>
      <c r="CY16" t="s">
        <v>264</v>
      </c>
      <c r="CZ16" t="s">
        <v>264</v>
      </c>
      <c r="DA16" t="s">
        <v>264</v>
      </c>
      <c r="DB16" t="s">
        <v>261</v>
      </c>
      <c r="DE16" t="s">
        <v>276</v>
      </c>
      <c r="DF16" t="s">
        <v>276</v>
      </c>
      <c r="DH16" t="s">
        <v>261</v>
      </c>
      <c r="DI16" t="s">
        <v>277</v>
      </c>
      <c r="DK16" t="s">
        <v>261</v>
      </c>
      <c r="DL16" t="s">
        <v>261</v>
      </c>
      <c r="DN16" t="s">
        <v>278</v>
      </c>
      <c r="DO16" t="s">
        <v>279</v>
      </c>
      <c r="DP16" t="s">
        <v>278</v>
      </c>
      <c r="DQ16" t="s">
        <v>279</v>
      </c>
      <c r="DR16" t="s">
        <v>278</v>
      </c>
      <c r="DS16" t="s">
        <v>279</v>
      </c>
      <c r="DT16" t="s">
        <v>269</v>
      </c>
      <c r="DU16" t="s">
        <v>269</v>
      </c>
      <c r="DV16" t="s">
        <v>269</v>
      </c>
      <c r="DW16" t="s">
        <v>269</v>
      </c>
      <c r="DX16" t="s">
        <v>278</v>
      </c>
      <c r="DY16" t="s">
        <v>279</v>
      </c>
      <c r="DZ16" t="s">
        <v>279</v>
      </c>
      <c r="ED16" t="s">
        <v>279</v>
      </c>
      <c r="EH16" t="s">
        <v>265</v>
      </c>
      <c r="EI16" t="s">
        <v>265</v>
      </c>
      <c r="EJ16" t="s">
        <v>274</v>
      </c>
      <c r="EK16" t="s">
        <v>274</v>
      </c>
      <c r="EL16" t="s">
        <v>280</v>
      </c>
      <c r="EM16" t="s">
        <v>280</v>
      </c>
      <c r="EN16" t="s">
        <v>281</v>
      </c>
      <c r="EO16" t="s">
        <v>281</v>
      </c>
      <c r="EP16" t="s">
        <v>281</v>
      </c>
      <c r="EQ16" t="s">
        <v>281</v>
      </c>
      <c r="ER16" t="s">
        <v>281</v>
      </c>
      <c r="ES16" t="s">
        <v>281</v>
      </c>
      <c r="ET16" t="s">
        <v>267</v>
      </c>
      <c r="EU16" t="s">
        <v>281</v>
      </c>
      <c r="EW16" t="s">
        <v>270</v>
      </c>
      <c r="EX16" t="s">
        <v>270</v>
      </c>
      <c r="EY16" t="s">
        <v>267</v>
      </c>
      <c r="EZ16" t="s">
        <v>267</v>
      </c>
      <c r="FA16" t="s">
        <v>267</v>
      </c>
      <c r="FB16" t="s">
        <v>267</v>
      </c>
      <c r="FC16" t="s">
        <v>267</v>
      </c>
      <c r="FD16" t="s">
        <v>269</v>
      </c>
      <c r="FE16" t="s">
        <v>269</v>
      </c>
      <c r="FF16" t="s">
        <v>269</v>
      </c>
      <c r="FG16" t="s">
        <v>267</v>
      </c>
      <c r="FH16" t="s">
        <v>265</v>
      </c>
      <c r="FI16" t="s">
        <v>274</v>
      </c>
      <c r="FJ16" t="s">
        <v>269</v>
      </c>
      <c r="FK16" t="s">
        <v>269</v>
      </c>
    </row>
    <row r="17" spans="1:167" x14ac:dyDescent="0.2">
      <c r="A17">
        <v>1</v>
      </c>
      <c r="B17">
        <v>1665330438</v>
      </c>
      <c r="C17">
        <v>0</v>
      </c>
      <c r="D17" t="s">
        <v>282</v>
      </c>
      <c r="E17" t="s">
        <v>283</v>
      </c>
      <c r="F17" t="s">
        <v>284</v>
      </c>
      <c r="G17">
        <v>1665330438</v>
      </c>
      <c r="H17">
        <f t="shared" ref="H17:H48" si="0">(I17)/1000</f>
        <v>8.5125200359392333E-3</v>
      </c>
      <c r="I17">
        <f t="shared" ref="I17:I48" si="1">1000*CA17*AG17*(BW17-BX17)/(100*BP17*(1000-AG17*BW17))</f>
        <v>8.5125200359392341</v>
      </c>
      <c r="J17">
        <f t="shared" ref="J17:J48" si="2">CA17*AG17*(BV17-BU17*(1000-AG17*BX17)/(1000-AG17*BW17))/(100*BP17)</f>
        <v>14.394512733824145</v>
      </c>
      <c r="K17">
        <f t="shared" ref="K17:K48" si="3">BU17 - IF(AG17&gt;1, J17*BP17*100/(AI17*CI17), 0)</f>
        <v>450.83199999999999</v>
      </c>
      <c r="L17">
        <f t="shared" ref="L17:L48" si="4">((R17-H17/2)*K17-J17)/(R17+H17/2)</f>
        <v>398.67345696863305</v>
      </c>
      <c r="M17">
        <f t="shared" ref="M17:M48" si="5">L17*(CB17+CC17)/1000</f>
        <v>39.882119737831651</v>
      </c>
      <c r="N17">
        <f t="shared" ref="N17:N48" si="6">(BU17 - IF(AG17&gt;1, J17*BP17*100/(AI17*CI17), 0))*(CB17+CC17)/1000</f>
        <v>45.099906932256005</v>
      </c>
      <c r="O17">
        <f t="shared" ref="O17:O48" si="7">2/((1/Q17-1/P17)+SIGN(Q17)*SQRT((1/Q17-1/P17)*(1/Q17-1/P17) + 4*BQ17/((BQ17+1)*(BQ17+1))*(2*1/Q17*1/P17-1/P17*1/P17)))</f>
        <v>0.6041369565693695</v>
      </c>
      <c r="P17">
        <f t="shared" ref="P17:P48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2.9257032999951713</v>
      </c>
      <c r="Q17">
        <f t="shared" ref="Q17:Q48" si="9">H17*(1000-(1000*0.61365*EXP(17.502*U17/(240.97+U17))/(CB17+CC17)+BW17)/2)/(1000*0.61365*EXP(17.502*U17/(240.97+U17))/(CB17+CC17)-BW17)</f>
        <v>0.54469451247011047</v>
      </c>
      <c r="R17">
        <f t="shared" ref="R17:R48" si="10">1/((BQ17+1)/(O17/1.6)+1/(P17/1.37)) + BQ17/((BQ17+1)/(O17/1.6) + BQ17/(P17/1.37))</f>
        <v>0.34529777479665869</v>
      </c>
      <c r="S17">
        <f t="shared" ref="S17:S48" si="11">(BL17*BO17)</f>
        <v>51.271561818793558</v>
      </c>
      <c r="T17">
        <f t="shared" ref="T17:T48" si="12">(CD17+(S17+2*0.95*0.0000000567*(((CD17+$B$7)+273)^4-(CD17+273)^4)-44100*H17)/(1.84*29.3*P17+8*0.95*0.0000000567*(CD17+273)^3))</f>
        <v>27.475662108151869</v>
      </c>
      <c r="U17">
        <f t="shared" ref="U17:U48" si="13">($C$7*CE17+$D$7*CF17+$E$7*T17)</f>
        <v>27.453800000000001</v>
      </c>
      <c r="V17">
        <f t="shared" ref="V17:V48" si="14">0.61365*EXP(17.502*U17/(240.97+U17))</f>
        <v>3.6756713195572388</v>
      </c>
      <c r="W17">
        <f t="shared" ref="W17:W48" si="15">(X17/Y17*100)</f>
        <v>52.470296259884982</v>
      </c>
      <c r="X17">
        <f t="shared" ref="X17:X48" si="16">BW17*(CB17+CC17)/1000</f>
        <v>2.1578693670005999</v>
      </c>
      <c r="Y17">
        <f t="shared" ref="Y17:Y48" si="17">0.61365*EXP(17.502*CD17/(240.97+CD17))</f>
        <v>4.1125541893506545</v>
      </c>
      <c r="Z17">
        <f t="shared" ref="Z17:Z48" si="18">(V17-BW17*(CB17+CC17)/1000)</f>
        <v>1.5178019525566389</v>
      </c>
      <c r="AA17">
        <f t="shared" ref="AA17:AA48" si="19">(-H17*44100)</f>
        <v>-375.40213358492019</v>
      </c>
      <c r="AB17">
        <f t="shared" ref="AB17:AB48" si="20">2*29.3*P17*0.92*(CD17-U17)</f>
        <v>304.81422276779853</v>
      </c>
      <c r="AC17">
        <f t="shared" ref="AC17:AC48" si="21">2*0.95*0.0000000567*(((CD17+$B$7)+273)^4-(U17+273)^4)</f>
        <v>22.805365093034514</v>
      </c>
      <c r="AD17">
        <f t="shared" ref="AD17:AD48" si="22">S17+AC17+AA17+AB17</f>
        <v>3.4890160947064146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MAX(0,($B$13+$C$13*CI17)/(1+$D$13*CI17)*CB17/(CD17+273)*$E$13)</f>
        <v>52348.276705982775</v>
      </c>
      <c r="AJ17" t="s">
        <v>285</v>
      </c>
      <c r="AK17" t="s">
        <v>285</v>
      </c>
      <c r="AL17">
        <v>0</v>
      </c>
      <c r="AM17">
        <v>0</v>
      </c>
      <c r="AN17" t="e">
        <f t="shared" ref="AN17:AN48" si="26">1-AL17/AM17</f>
        <v>#DIV/0!</v>
      </c>
      <c r="AO17">
        <v>0</v>
      </c>
      <c r="AP17" t="s">
        <v>285</v>
      </c>
      <c r="AQ17" t="s">
        <v>285</v>
      </c>
      <c r="AR17">
        <v>0</v>
      </c>
      <c r="AS17">
        <v>0</v>
      </c>
      <c r="AT17" t="e">
        <f t="shared" ref="AT17:AT48" si="27">1-AR17/AS17</f>
        <v>#DIV/0!</v>
      </c>
      <c r="AU17">
        <v>0.5</v>
      </c>
      <c r="AV17">
        <f t="shared" ref="AV17:AV48" si="28">BM17</f>
        <v>261.32807099419352</v>
      </c>
      <c r="AW17">
        <f t="shared" ref="AW17:AW48" si="29">J17</f>
        <v>14.394512733824145</v>
      </c>
      <c r="AX17" t="e">
        <f t="shared" ref="AX17:AX48" si="30">AT17*AU17*AV17</f>
        <v>#DIV/0!</v>
      </c>
      <c r="AY17">
        <f t="shared" ref="AY17:AY48" si="31">(AW17-AO17)/AV17</f>
        <v>5.5082152786196388E-2</v>
      </c>
      <c r="AZ17" t="e">
        <f t="shared" ref="AZ17:AZ48" si="32">(AM17-AS17)/AS17</f>
        <v>#DIV/0!</v>
      </c>
      <c r="BA17" t="e">
        <f t="shared" ref="BA17:BA48" si="33">AL17/(AN17+AL17/AS17)</f>
        <v>#DIV/0!</v>
      </c>
      <c r="BB17" t="s">
        <v>285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 t="e">
        <f t="shared" ref="BH17:BH48" si="38">(AS17-AR17)/(AS17-AL17)</f>
        <v>#DIV/0!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f t="shared" ref="BL17:BL48" si="42">$B$11*CJ17+$C$11*CK17+$F$11*CL17*(1-CO17)</f>
        <v>309.99700000000001</v>
      </c>
      <c r="BM17">
        <f t="shared" ref="BM17:BM48" si="43">BL17*BN17</f>
        <v>261.32807099419352</v>
      </c>
      <c r="BN17">
        <f t="shared" ref="BN17:BN48" si="44">($B$11*$D$9+$C$11*$D$9+$F$11*((CY17+CQ17)/MAX(CY17+CQ17+CZ17, 0.1)*$I$9+CZ17/MAX(CY17+CQ17+CZ17, 0.1)*$J$9))/($B$11+$C$11+$F$11)</f>
        <v>0.84300193548387092</v>
      </c>
      <c r="BO17">
        <f t="shared" ref="BO17:BO48" si="45">($B$11*$K$9+$C$11*$K$9+$F$11*((CY17+CQ17)/MAX(CY17+CQ17+CZ17, 0.1)*$P$9+CZ17/MAX(CY17+CQ17+CZ17, 0.1)*$Q$9))/($B$11+$C$11+$F$11)</f>
        <v>0.16539373548387099</v>
      </c>
      <c r="BP17">
        <v>6</v>
      </c>
      <c r="BQ17">
        <v>0.6</v>
      </c>
      <c r="BR17" t="s">
        <v>286</v>
      </c>
      <c r="BS17">
        <v>2</v>
      </c>
      <c r="BT17">
        <v>1665330438</v>
      </c>
      <c r="BU17">
        <v>450.83199999999999</v>
      </c>
      <c r="BV17">
        <v>472.70699999999999</v>
      </c>
      <c r="BW17">
        <v>21.570699999999999</v>
      </c>
      <c r="BX17">
        <v>11.5777</v>
      </c>
      <c r="BY17">
        <v>449.74700000000001</v>
      </c>
      <c r="BZ17">
        <v>21.567699999999999</v>
      </c>
      <c r="CA17">
        <v>500.084</v>
      </c>
      <c r="CB17">
        <v>99.936999999999998</v>
      </c>
      <c r="CC17">
        <v>0.10005799999999999</v>
      </c>
      <c r="CD17">
        <v>29.386299999999999</v>
      </c>
      <c r="CE17">
        <v>27.453800000000001</v>
      </c>
      <c r="CF17">
        <v>999.9</v>
      </c>
      <c r="CG17">
        <v>0</v>
      </c>
      <c r="CH17">
        <v>0</v>
      </c>
      <c r="CI17">
        <v>9984.3799999999992</v>
      </c>
      <c r="CJ17">
        <v>0</v>
      </c>
      <c r="CK17">
        <v>311.90499999999997</v>
      </c>
      <c r="CL17">
        <v>309.99700000000001</v>
      </c>
      <c r="CM17">
        <v>0.89994700000000005</v>
      </c>
      <c r="CN17">
        <v>0.100053</v>
      </c>
      <c r="CO17">
        <v>0</v>
      </c>
      <c r="CP17">
        <v>3.2050999999999998</v>
      </c>
      <c r="CQ17">
        <v>0</v>
      </c>
      <c r="CR17">
        <v>2912.83</v>
      </c>
      <c r="CS17">
        <v>2658.14</v>
      </c>
      <c r="CT17">
        <v>36.375</v>
      </c>
      <c r="CU17">
        <v>41.5</v>
      </c>
      <c r="CV17">
        <v>38.436999999999998</v>
      </c>
      <c r="CW17">
        <v>40.811999999999998</v>
      </c>
      <c r="CX17">
        <v>37.375</v>
      </c>
      <c r="CY17">
        <v>278.98</v>
      </c>
      <c r="CZ17">
        <v>31.02</v>
      </c>
      <c r="DA17">
        <v>0</v>
      </c>
      <c r="DB17">
        <v>1665330476.8</v>
      </c>
      <c r="DC17">
        <v>0</v>
      </c>
      <c r="DD17">
        <v>3.0394359999999998</v>
      </c>
      <c r="DE17">
        <v>0.12887691666919779</v>
      </c>
      <c r="DF17">
        <v>39.29923081959565</v>
      </c>
      <c r="DG17">
        <v>2908.7775999999999</v>
      </c>
      <c r="DH17">
        <v>15</v>
      </c>
      <c r="DI17">
        <v>1665330478.5</v>
      </c>
      <c r="DJ17" t="s">
        <v>287</v>
      </c>
      <c r="DK17">
        <v>1665330459</v>
      </c>
      <c r="DL17">
        <v>1665330478.5</v>
      </c>
      <c r="DM17">
        <v>1</v>
      </c>
      <c r="DN17">
        <v>-1.0920000000000001</v>
      </c>
      <c r="DO17">
        <v>-3.4000000000000002E-2</v>
      </c>
      <c r="DP17">
        <v>1.085</v>
      </c>
      <c r="DQ17">
        <v>3.0000000000000001E-3</v>
      </c>
      <c r="DR17">
        <v>468</v>
      </c>
      <c r="DS17">
        <v>12</v>
      </c>
      <c r="DT17">
        <v>0.08</v>
      </c>
      <c r="DU17">
        <v>0.02</v>
      </c>
      <c r="DV17">
        <v>100</v>
      </c>
      <c r="DW17">
        <v>100</v>
      </c>
      <c r="DX17">
        <v>1.085</v>
      </c>
      <c r="DY17">
        <v>3.0000000000000001E-3</v>
      </c>
      <c r="DZ17">
        <v>2.541664652567567</v>
      </c>
      <c r="EA17">
        <v>-6.7132856166521554E-4</v>
      </c>
      <c r="EB17">
        <v>-2.681329234238156E-7</v>
      </c>
      <c r="EC17">
        <v>8.1307759810197942E-11</v>
      </c>
      <c r="ED17">
        <v>-1.23963484824913E-2</v>
      </c>
      <c r="EE17">
        <v>1.9805995112736431E-4</v>
      </c>
      <c r="EF17">
        <v>3.7201658972467829E-4</v>
      </c>
      <c r="EG17">
        <v>-1.4214358037409139E-6</v>
      </c>
      <c r="EH17">
        <v>2</v>
      </c>
      <c r="EI17">
        <v>2028</v>
      </c>
      <c r="EJ17">
        <v>2</v>
      </c>
      <c r="EK17">
        <v>26</v>
      </c>
      <c r="EL17">
        <v>74607.399999999994</v>
      </c>
      <c r="EM17">
        <v>74607.199999999997</v>
      </c>
      <c r="EN17">
        <v>1.1059600000000001</v>
      </c>
      <c r="EO17">
        <v>2.4694799999999999</v>
      </c>
      <c r="EP17">
        <v>1.39893</v>
      </c>
      <c r="EQ17">
        <v>2.3327599999999999</v>
      </c>
      <c r="ER17">
        <v>1.49902</v>
      </c>
      <c r="ES17">
        <v>2.2729499999999998</v>
      </c>
      <c r="ET17">
        <v>29.282699999999998</v>
      </c>
      <c r="EU17">
        <v>15.891999999999999</v>
      </c>
      <c r="EV17">
        <v>18</v>
      </c>
      <c r="EW17">
        <v>510.14499999999998</v>
      </c>
      <c r="EX17">
        <v>572.88099999999997</v>
      </c>
      <c r="EY17">
        <v>28.013100000000001</v>
      </c>
      <c r="EZ17">
        <v>30.5185</v>
      </c>
      <c r="FA17">
        <v>30.000699999999998</v>
      </c>
      <c r="FB17">
        <v>30.398599999999998</v>
      </c>
      <c r="FC17">
        <v>30.367999999999999</v>
      </c>
      <c r="FD17">
        <v>22.1281</v>
      </c>
      <c r="FE17">
        <v>58.966500000000003</v>
      </c>
      <c r="FF17">
        <v>81.221599999999995</v>
      </c>
      <c r="FG17">
        <v>28</v>
      </c>
      <c r="FH17">
        <v>475</v>
      </c>
      <c r="FI17">
        <v>11.6372</v>
      </c>
      <c r="FJ17">
        <v>99.823099999999997</v>
      </c>
      <c r="FK17">
        <v>102.18899999999999</v>
      </c>
    </row>
    <row r="18" spans="1:167" x14ac:dyDescent="0.2">
      <c r="A18">
        <v>2</v>
      </c>
      <c r="B18">
        <v>1665330539.5</v>
      </c>
      <c r="C18">
        <v>101.5</v>
      </c>
      <c r="D18" t="s">
        <v>288</v>
      </c>
      <c r="E18" t="s">
        <v>289</v>
      </c>
      <c r="F18" t="s">
        <v>284</v>
      </c>
      <c r="G18">
        <v>1665330539.5</v>
      </c>
      <c r="H18">
        <f t="shared" si="0"/>
        <v>6.4187921708208076E-3</v>
      </c>
      <c r="I18">
        <f t="shared" si="1"/>
        <v>6.418792170820808</v>
      </c>
      <c r="J18">
        <f t="shared" si="2"/>
        <v>13.997579590816004</v>
      </c>
      <c r="K18">
        <f t="shared" si="3"/>
        <v>453.43400000000003</v>
      </c>
      <c r="L18">
        <f t="shared" si="4"/>
        <v>387.11918790879929</v>
      </c>
      <c r="M18">
        <f t="shared" si="5"/>
        <v>38.726256524242501</v>
      </c>
      <c r="N18">
        <f t="shared" si="6"/>
        <v>45.360193835058006</v>
      </c>
      <c r="O18">
        <f t="shared" si="7"/>
        <v>0.4296022507195334</v>
      </c>
      <c r="P18">
        <f t="shared" si="8"/>
        <v>2.9286495052167369</v>
      </c>
      <c r="Q18">
        <f t="shared" si="9"/>
        <v>0.39865324638332422</v>
      </c>
      <c r="R18">
        <f t="shared" si="10"/>
        <v>0.2517574456625053</v>
      </c>
      <c r="S18">
        <f t="shared" si="11"/>
        <v>51.242833573455556</v>
      </c>
      <c r="T18">
        <f t="shared" si="12"/>
        <v>27.712351691369602</v>
      </c>
      <c r="U18">
        <f t="shared" si="13"/>
        <v>27.540700000000001</v>
      </c>
      <c r="V18">
        <f t="shared" si="14"/>
        <v>3.6944095743443626</v>
      </c>
      <c r="W18">
        <f t="shared" si="15"/>
        <v>52.73816311552951</v>
      </c>
      <c r="X18">
        <f t="shared" si="16"/>
        <v>2.1305888140259999</v>
      </c>
      <c r="Y18">
        <f t="shared" si="17"/>
        <v>4.0399374725256925</v>
      </c>
      <c r="Z18">
        <f t="shared" si="18"/>
        <v>1.5638207603183627</v>
      </c>
      <c r="AA18">
        <f t="shared" si="19"/>
        <v>-283.06873473319763</v>
      </c>
      <c r="AB18">
        <f t="shared" si="20"/>
        <v>242.70751208692596</v>
      </c>
      <c r="AC18">
        <f t="shared" si="21"/>
        <v>18.120386735552639</v>
      </c>
      <c r="AD18">
        <f t="shared" si="22"/>
        <v>29.001997662736528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52486.244883246429</v>
      </c>
      <c r="AJ18" t="s">
        <v>285</v>
      </c>
      <c r="AK18" t="s">
        <v>285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285</v>
      </c>
      <c r="AQ18" t="s">
        <v>285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261.18217200697183</v>
      </c>
      <c r="AW18">
        <f t="shared" si="29"/>
        <v>13.997579590816004</v>
      </c>
      <c r="AX18" t="e">
        <f t="shared" si="30"/>
        <v>#DIV/0!</v>
      </c>
      <c r="AY18">
        <f t="shared" si="31"/>
        <v>5.3593166345375066E-2</v>
      </c>
      <c r="AZ18" t="e">
        <f t="shared" si="32"/>
        <v>#DIV/0!</v>
      </c>
      <c r="BA18" t="e">
        <f t="shared" si="33"/>
        <v>#DIV/0!</v>
      </c>
      <c r="BB18" t="s">
        <v>285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f t="shared" si="42"/>
        <v>309.82400000000001</v>
      </c>
      <c r="BM18">
        <f t="shared" si="43"/>
        <v>261.18217200697183</v>
      </c>
      <c r="BN18">
        <f t="shared" si="44"/>
        <v>0.84300174294751795</v>
      </c>
      <c r="BO18">
        <f t="shared" si="45"/>
        <v>0.16539336388870957</v>
      </c>
      <c r="BP18">
        <v>6</v>
      </c>
      <c r="BQ18">
        <v>0.6</v>
      </c>
      <c r="BR18" t="s">
        <v>286</v>
      </c>
      <c r="BS18">
        <v>2</v>
      </c>
      <c r="BT18">
        <v>1665330539.5</v>
      </c>
      <c r="BU18">
        <v>453.43400000000003</v>
      </c>
      <c r="BV18">
        <v>473.714</v>
      </c>
      <c r="BW18">
        <v>21.297999999999998</v>
      </c>
      <c r="BX18">
        <v>13.7631</v>
      </c>
      <c r="BY18">
        <v>452.22199999999998</v>
      </c>
      <c r="BZ18">
        <v>21.265000000000001</v>
      </c>
      <c r="CA18">
        <v>500.23899999999998</v>
      </c>
      <c r="CB18">
        <v>99.936700000000002</v>
      </c>
      <c r="CC18">
        <v>0.100337</v>
      </c>
      <c r="CD18">
        <v>29.0779</v>
      </c>
      <c r="CE18">
        <v>27.540700000000001</v>
      </c>
      <c r="CF18">
        <v>999.9</v>
      </c>
      <c r="CG18">
        <v>0</v>
      </c>
      <c r="CH18">
        <v>0</v>
      </c>
      <c r="CI18">
        <v>10001.200000000001</v>
      </c>
      <c r="CJ18">
        <v>0</v>
      </c>
      <c r="CK18">
        <v>310.02999999999997</v>
      </c>
      <c r="CL18">
        <v>309.82400000000001</v>
      </c>
      <c r="CM18">
        <v>0.89993699999999999</v>
      </c>
      <c r="CN18">
        <v>0.100063</v>
      </c>
      <c r="CO18">
        <v>0</v>
      </c>
      <c r="CP18">
        <v>3.1770999999999998</v>
      </c>
      <c r="CQ18">
        <v>0</v>
      </c>
      <c r="CR18">
        <v>2930.17</v>
      </c>
      <c r="CS18">
        <v>2656.64</v>
      </c>
      <c r="CT18">
        <v>36.625</v>
      </c>
      <c r="CU18">
        <v>40.5</v>
      </c>
      <c r="CV18">
        <v>38.25</v>
      </c>
      <c r="CW18">
        <v>39.75</v>
      </c>
      <c r="CX18">
        <v>37.125</v>
      </c>
      <c r="CY18">
        <v>278.82</v>
      </c>
      <c r="CZ18">
        <v>31</v>
      </c>
      <c r="DA18">
        <v>0</v>
      </c>
      <c r="DB18">
        <v>1665330578.2</v>
      </c>
      <c r="DC18">
        <v>0</v>
      </c>
      <c r="DD18">
        <v>3.1502230769230759</v>
      </c>
      <c r="DE18">
        <v>0.11475556187081461</v>
      </c>
      <c r="DF18">
        <v>-1.1945298737088981</v>
      </c>
      <c r="DG18">
        <v>2932.000769230769</v>
      </c>
      <c r="DH18">
        <v>15</v>
      </c>
      <c r="DI18">
        <v>1665330567.5</v>
      </c>
      <c r="DJ18" t="s">
        <v>290</v>
      </c>
      <c r="DK18">
        <v>1665330564.5</v>
      </c>
      <c r="DL18">
        <v>1665330567.5</v>
      </c>
      <c r="DM18">
        <v>2</v>
      </c>
      <c r="DN18">
        <v>0.129</v>
      </c>
      <c r="DO18">
        <v>8.9999999999999993E-3</v>
      </c>
      <c r="DP18">
        <v>1.212</v>
      </c>
      <c r="DQ18">
        <v>3.3000000000000002E-2</v>
      </c>
      <c r="DR18">
        <v>471</v>
      </c>
      <c r="DS18">
        <v>14</v>
      </c>
      <c r="DT18">
        <v>0.09</v>
      </c>
      <c r="DU18">
        <v>0.01</v>
      </c>
      <c r="DV18">
        <v>100</v>
      </c>
      <c r="DW18">
        <v>100</v>
      </c>
      <c r="DX18">
        <v>1.212</v>
      </c>
      <c r="DY18">
        <v>3.3000000000000002E-2</v>
      </c>
      <c r="DZ18">
        <v>1.4498473343250351</v>
      </c>
      <c r="EA18">
        <v>-6.7132856166521554E-4</v>
      </c>
      <c r="EB18">
        <v>-2.681329234238156E-7</v>
      </c>
      <c r="EC18">
        <v>8.1307759810197942E-11</v>
      </c>
      <c r="ED18">
        <v>-4.6807535062346431E-2</v>
      </c>
      <c r="EE18">
        <v>1.9805995112736431E-4</v>
      </c>
      <c r="EF18">
        <v>3.7201658972467829E-4</v>
      </c>
      <c r="EG18">
        <v>-1.4214358037409139E-6</v>
      </c>
      <c r="EH18">
        <v>2</v>
      </c>
      <c r="EI18">
        <v>2028</v>
      </c>
      <c r="EJ18">
        <v>2</v>
      </c>
      <c r="EK18">
        <v>26</v>
      </c>
      <c r="EL18">
        <v>1.3</v>
      </c>
      <c r="EM18">
        <v>1</v>
      </c>
      <c r="EN18">
        <v>1.17188</v>
      </c>
      <c r="EO18">
        <v>2.4694799999999999</v>
      </c>
      <c r="EP18">
        <v>1.39893</v>
      </c>
      <c r="EQ18">
        <v>2.3303199999999999</v>
      </c>
      <c r="ER18">
        <v>1.49902</v>
      </c>
      <c r="ES18">
        <v>2.4401899999999999</v>
      </c>
      <c r="ET18">
        <v>29.4101</v>
      </c>
      <c r="EU18">
        <v>15.918200000000001</v>
      </c>
      <c r="EV18">
        <v>18</v>
      </c>
      <c r="EW18">
        <v>509.00700000000001</v>
      </c>
      <c r="EX18">
        <v>573.58699999999999</v>
      </c>
      <c r="EY18">
        <v>27.996200000000002</v>
      </c>
      <c r="EZ18">
        <v>30.585100000000001</v>
      </c>
      <c r="FA18">
        <v>30.000499999999999</v>
      </c>
      <c r="FB18">
        <v>30.455100000000002</v>
      </c>
      <c r="FC18">
        <v>30.422699999999999</v>
      </c>
      <c r="FD18">
        <v>23.4453</v>
      </c>
      <c r="FE18">
        <v>45.788400000000003</v>
      </c>
      <c r="FF18">
        <v>79.4191</v>
      </c>
      <c r="FG18">
        <v>28</v>
      </c>
      <c r="FH18">
        <v>475</v>
      </c>
      <c r="FI18">
        <v>14.136900000000001</v>
      </c>
      <c r="FJ18">
        <v>99.816800000000001</v>
      </c>
      <c r="FK18">
        <v>102.17400000000001</v>
      </c>
    </row>
    <row r="19" spans="1:167" x14ac:dyDescent="0.2">
      <c r="A19">
        <v>3</v>
      </c>
      <c r="B19">
        <v>1665330628.5</v>
      </c>
      <c r="C19">
        <v>190.5</v>
      </c>
      <c r="D19" t="s">
        <v>291</v>
      </c>
      <c r="E19" t="s">
        <v>292</v>
      </c>
      <c r="F19" t="s">
        <v>284</v>
      </c>
      <c r="G19">
        <v>1665330628.5</v>
      </c>
      <c r="H19">
        <f t="shared" si="0"/>
        <v>4.9017308174144313E-3</v>
      </c>
      <c r="I19">
        <f t="shared" si="1"/>
        <v>4.901730817414431</v>
      </c>
      <c r="J19">
        <f t="shared" si="2"/>
        <v>14.031035482629859</v>
      </c>
      <c r="K19">
        <f t="shared" si="3"/>
        <v>454.95499999999998</v>
      </c>
      <c r="L19">
        <f t="shared" si="4"/>
        <v>371.48614486767303</v>
      </c>
      <c r="M19">
        <f t="shared" si="5"/>
        <v>37.16208665470262</v>
      </c>
      <c r="N19">
        <f t="shared" si="6"/>
        <v>45.511999216048004</v>
      </c>
      <c r="O19">
        <f t="shared" si="7"/>
        <v>0.32319515604521876</v>
      </c>
      <c r="P19">
        <f t="shared" si="8"/>
        <v>2.928977427561239</v>
      </c>
      <c r="Q19">
        <f t="shared" si="9"/>
        <v>0.30534739387547677</v>
      </c>
      <c r="R19">
        <f t="shared" si="10"/>
        <v>0.19236554127240968</v>
      </c>
      <c r="S19">
        <f t="shared" si="11"/>
        <v>51.298445611306704</v>
      </c>
      <c r="T19">
        <f t="shared" si="12"/>
        <v>28.013799884720331</v>
      </c>
      <c r="U19">
        <f t="shared" si="13"/>
        <v>27.8536</v>
      </c>
      <c r="V19">
        <f t="shared" si="14"/>
        <v>3.7625725024249994</v>
      </c>
      <c r="W19">
        <f t="shared" si="15"/>
        <v>54.864274893388689</v>
      </c>
      <c r="X19">
        <f t="shared" si="16"/>
        <v>2.2045892176662401</v>
      </c>
      <c r="Y19">
        <f t="shared" si="17"/>
        <v>4.0182600097242878</v>
      </c>
      <c r="Z19">
        <f t="shared" si="18"/>
        <v>1.5579832847587594</v>
      </c>
      <c r="AA19">
        <f t="shared" si="19"/>
        <v>-216.1663290479764</v>
      </c>
      <c r="AB19">
        <f t="shared" si="20"/>
        <v>178.64022425478714</v>
      </c>
      <c r="AC19">
        <f t="shared" si="21"/>
        <v>13.350235365052534</v>
      </c>
      <c r="AD19">
        <f t="shared" si="22"/>
        <v>27.122576183169969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52511.817070561803</v>
      </c>
      <c r="AJ19" t="s">
        <v>285</v>
      </c>
      <c r="AK19" t="s">
        <v>285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285</v>
      </c>
      <c r="AQ19" t="s">
        <v>285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261.47225700067702</v>
      </c>
      <c r="AW19">
        <f t="shared" si="29"/>
        <v>14.031035482629859</v>
      </c>
      <c r="AX19" t="e">
        <f t="shared" si="30"/>
        <v>#DIV/0!</v>
      </c>
      <c r="AY19">
        <f t="shared" si="31"/>
        <v>5.3661660489638593E-2</v>
      </c>
      <c r="AZ19" t="e">
        <f t="shared" si="32"/>
        <v>#DIV/0!</v>
      </c>
      <c r="BA19" t="e">
        <f t="shared" si="33"/>
        <v>#DIV/0!</v>
      </c>
      <c r="BB19" t="s">
        <v>285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f t="shared" si="42"/>
        <v>310.16899999999998</v>
      </c>
      <c r="BM19">
        <f t="shared" si="43"/>
        <v>261.47225700067702</v>
      </c>
      <c r="BN19">
        <f t="shared" si="44"/>
        <v>0.84299932295192959</v>
      </c>
      <c r="BO19">
        <f t="shared" si="45"/>
        <v>0.16538869329722411</v>
      </c>
      <c r="BP19">
        <v>6</v>
      </c>
      <c r="BQ19">
        <v>0.6</v>
      </c>
      <c r="BR19" t="s">
        <v>286</v>
      </c>
      <c r="BS19">
        <v>2</v>
      </c>
      <c r="BT19">
        <v>1665330628.5</v>
      </c>
      <c r="BU19">
        <v>454.95499999999998</v>
      </c>
      <c r="BV19">
        <v>474.459</v>
      </c>
      <c r="BW19">
        <v>22.0379</v>
      </c>
      <c r="BX19">
        <v>16.2882</v>
      </c>
      <c r="BY19">
        <v>453.75799999999998</v>
      </c>
      <c r="BZ19">
        <v>21.976900000000001</v>
      </c>
      <c r="CA19">
        <v>500.23899999999998</v>
      </c>
      <c r="CB19">
        <v>99.936400000000006</v>
      </c>
      <c r="CC19">
        <v>9.9865599999999999E-2</v>
      </c>
      <c r="CD19">
        <v>28.9849</v>
      </c>
      <c r="CE19">
        <v>27.8536</v>
      </c>
      <c r="CF19">
        <v>999.9</v>
      </c>
      <c r="CG19">
        <v>0</v>
      </c>
      <c r="CH19">
        <v>0</v>
      </c>
      <c r="CI19">
        <v>10003.1</v>
      </c>
      <c r="CJ19">
        <v>0</v>
      </c>
      <c r="CK19">
        <v>309.96100000000001</v>
      </c>
      <c r="CL19">
        <v>310.16899999999998</v>
      </c>
      <c r="CM19">
        <v>0.90003699999999998</v>
      </c>
      <c r="CN19">
        <v>9.9962800000000004E-2</v>
      </c>
      <c r="CO19">
        <v>0</v>
      </c>
      <c r="CP19">
        <v>3.1684000000000001</v>
      </c>
      <c r="CQ19">
        <v>0</v>
      </c>
      <c r="CR19">
        <v>2926.25</v>
      </c>
      <c r="CS19">
        <v>2659.68</v>
      </c>
      <c r="CT19">
        <v>36.186999999999998</v>
      </c>
      <c r="CU19">
        <v>39.375</v>
      </c>
      <c r="CV19">
        <v>37.625</v>
      </c>
      <c r="CW19">
        <v>38.436999999999998</v>
      </c>
      <c r="CX19">
        <v>36.561999999999998</v>
      </c>
      <c r="CY19">
        <v>279.16000000000003</v>
      </c>
      <c r="CZ19">
        <v>31.01</v>
      </c>
      <c r="DA19">
        <v>0</v>
      </c>
      <c r="DB19">
        <v>1665330667.5999999</v>
      </c>
      <c r="DC19">
        <v>0</v>
      </c>
      <c r="DD19">
        <v>3.1882760000000001</v>
      </c>
      <c r="DE19">
        <v>0.59068461104321279</v>
      </c>
      <c r="DF19">
        <v>-4.8384614638164507</v>
      </c>
      <c r="DG19">
        <v>2925.4756000000011</v>
      </c>
      <c r="DH19">
        <v>15</v>
      </c>
      <c r="DI19">
        <v>1665330652.5</v>
      </c>
      <c r="DJ19" t="s">
        <v>293</v>
      </c>
      <c r="DK19">
        <v>1665330645.5</v>
      </c>
      <c r="DL19">
        <v>1665330652.5</v>
      </c>
      <c r="DM19">
        <v>3</v>
      </c>
      <c r="DN19">
        <v>-1.2999999999999999E-2</v>
      </c>
      <c r="DO19">
        <v>3.0000000000000001E-3</v>
      </c>
      <c r="DP19">
        <v>1.1970000000000001</v>
      </c>
      <c r="DQ19">
        <v>6.0999999999999999E-2</v>
      </c>
      <c r="DR19">
        <v>474</v>
      </c>
      <c r="DS19">
        <v>16</v>
      </c>
      <c r="DT19">
        <v>7.0000000000000007E-2</v>
      </c>
      <c r="DU19">
        <v>0.02</v>
      </c>
      <c r="DV19">
        <v>100</v>
      </c>
      <c r="DW19">
        <v>100</v>
      </c>
      <c r="DX19">
        <v>1.1970000000000001</v>
      </c>
      <c r="DY19">
        <v>6.0999999999999999E-2</v>
      </c>
      <c r="DZ19">
        <v>1.57856980336385</v>
      </c>
      <c r="EA19">
        <v>-6.7132856166521554E-4</v>
      </c>
      <c r="EB19">
        <v>-2.681329234238156E-7</v>
      </c>
      <c r="EC19">
        <v>8.1307759810197942E-11</v>
      </c>
      <c r="ED19">
        <v>-3.807236293646192E-2</v>
      </c>
      <c r="EE19">
        <v>1.9805995112736431E-4</v>
      </c>
      <c r="EF19">
        <v>3.7201658972467829E-4</v>
      </c>
      <c r="EG19">
        <v>-1.4214358037409139E-6</v>
      </c>
      <c r="EH19">
        <v>2</v>
      </c>
      <c r="EI19">
        <v>2028</v>
      </c>
      <c r="EJ19">
        <v>2</v>
      </c>
      <c r="EK19">
        <v>26</v>
      </c>
      <c r="EL19">
        <v>1.1000000000000001</v>
      </c>
      <c r="EM19">
        <v>1</v>
      </c>
      <c r="EN19">
        <v>1.2023900000000001</v>
      </c>
      <c r="EO19">
        <v>2.47681</v>
      </c>
      <c r="EP19">
        <v>1.39893</v>
      </c>
      <c r="EQ19">
        <v>2.3290999999999999</v>
      </c>
      <c r="ER19">
        <v>1.49902</v>
      </c>
      <c r="ES19">
        <v>2.2961399999999998</v>
      </c>
      <c r="ET19">
        <v>29.516500000000001</v>
      </c>
      <c r="EU19">
        <v>15.900700000000001</v>
      </c>
      <c r="EV19">
        <v>18</v>
      </c>
      <c r="EW19">
        <v>508.12700000000001</v>
      </c>
      <c r="EX19">
        <v>574.72500000000002</v>
      </c>
      <c r="EY19">
        <v>27.9986</v>
      </c>
      <c r="EZ19">
        <v>30.6266</v>
      </c>
      <c r="FA19">
        <v>30.000299999999999</v>
      </c>
      <c r="FB19">
        <v>30.5123</v>
      </c>
      <c r="FC19">
        <v>30.484400000000001</v>
      </c>
      <c r="FD19">
        <v>24.040099999999999</v>
      </c>
      <c r="FE19">
        <v>32.644399999999997</v>
      </c>
      <c r="FF19">
        <v>78.924000000000007</v>
      </c>
      <c r="FG19">
        <v>28</v>
      </c>
      <c r="FH19">
        <v>475</v>
      </c>
      <c r="FI19">
        <v>16.455200000000001</v>
      </c>
      <c r="FJ19">
        <v>99.812200000000004</v>
      </c>
      <c r="FK19">
        <v>102.163</v>
      </c>
    </row>
    <row r="20" spans="1:167" x14ac:dyDescent="0.2">
      <c r="A20">
        <v>4</v>
      </c>
      <c r="B20">
        <v>1665330713.5</v>
      </c>
      <c r="C20">
        <v>275.5</v>
      </c>
      <c r="D20" t="s">
        <v>294</v>
      </c>
      <c r="E20" t="s">
        <v>295</v>
      </c>
      <c r="F20" t="s">
        <v>284</v>
      </c>
      <c r="G20">
        <v>1665330713.5</v>
      </c>
      <c r="H20">
        <f t="shared" si="0"/>
        <v>4.1223507749560363E-3</v>
      </c>
      <c r="I20">
        <f t="shared" si="1"/>
        <v>4.1223507749560362</v>
      </c>
      <c r="J20">
        <f t="shared" si="2"/>
        <v>13.774167297358344</v>
      </c>
      <c r="K20">
        <f t="shared" si="3"/>
        <v>455.84300000000002</v>
      </c>
      <c r="L20">
        <f t="shared" si="4"/>
        <v>361.05403167333367</v>
      </c>
      <c r="M20">
        <f t="shared" si="5"/>
        <v>36.1193688455947</v>
      </c>
      <c r="N20">
        <f t="shared" si="6"/>
        <v>45.601932143992897</v>
      </c>
      <c r="O20">
        <f t="shared" si="7"/>
        <v>0.27190765126756344</v>
      </c>
      <c r="P20">
        <f t="shared" si="8"/>
        <v>2.9319848058560321</v>
      </c>
      <c r="Q20">
        <f t="shared" si="9"/>
        <v>0.25917032305027604</v>
      </c>
      <c r="R20">
        <f t="shared" si="10"/>
        <v>0.16307736676567028</v>
      </c>
      <c r="S20">
        <f t="shared" si="11"/>
        <v>51.250589999999995</v>
      </c>
      <c r="T20">
        <f t="shared" si="12"/>
        <v>28.196189792084201</v>
      </c>
      <c r="U20">
        <f t="shared" si="13"/>
        <v>28.0867</v>
      </c>
      <c r="V20">
        <f t="shared" si="14"/>
        <v>3.8140623256888353</v>
      </c>
      <c r="W20">
        <f t="shared" si="15"/>
        <v>56.590278802543857</v>
      </c>
      <c r="X20">
        <f t="shared" si="16"/>
        <v>2.2712481859271101</v>
      </c>
      <c r="Y20">
        <f t="shared" si="17"/>
        <v>4.013495310479037</v>
      </c>
      <c r="Z20">
        <f t="shared" si="18"/>
        <v>1.5428141397617252</v>
      </c>
      <c r="AA20">
        <f t="shared" si="19"/>
        <v>-181.79566917556119</v>
      </c>
      <c r="AB20">
        <f t="shared" si="20"/>
        <v>138.73730599175067</v>
      </c>
      <c r="AC20">
        <f t="shared" si="21"/>
        <v>10.36850220648371</v>
      </c>
      <c r="AD20">
        <f t="shared" si="22"/>
        <v>18.5607290226732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52601.820033842399</v>
      </c>
      <c r="AJ20" t="s">
        <v>285</v>
      </c>
      <c r="AK20" t="s">
        <v>285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285</v>
      </c>
      <c r="AQ20" t="s">
        <v>285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261.22859999999997</v>
      </c>
      <c r="AW20">
        <f t="shared" si="29"/>
        <v>13.774167297358344</v>
      </c>
      <c r="AX20" t="e">
        <f t="shared" si="30"/>
        <v>#DIV/0!</v>
      </c>
      <c r="AY20">
        <f t="shared" si="31"/>
        <v>5.2728404536709787E-2</v>
      </c>
      <c r="AZ20" t="e">
        <f t="shared" si="32"/>
        <v>#DIV/0!</v>
      </c>
      <c r="BA20" t="e">
        <f t="shared" si="33"/>
        <v>#DIV/0!</v>
      </c>
      <c r="BB20" t="s">
        <v>285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309.88</v>
      </c>
      <c r="BM20">
        <f t="shared" si="43"/>
        <v>261.22859999999997</v>
      </c>
      <c r="BN20">
        <f t="shared" si="44"/>
        <v>0.84299922550664763</v>
      </c>
      <c r="BO20">
        <f t="shared" si="45"/>
        <v>0.16538850522783011</v>
      </c>
      <c r="BP20">
        <v>6</v>
      </c>
      <c r="BQ20">
        <v>0.6</v>
      </c>
      <c r="BR20" t="s">
        <v>286</v>
      </c>
      <c r="BS20">
        <v>2</v>
      </c>
      <c r="BT20">
        <v>1665330713.5</v>
      </c>
      <c r="BU20">
        <v>455.84300000000002</v>
      </c>
      <c r="BV20">
        <v>474.61799999999999</v>
      </c>
      <c r="BW20">
        <v>22.703700000000001</v>
      </c>
      <c r="BX20">
        <v>17.871500000000001</v>
      </c>
      <c r="BY20">
        <v>454.65899999999999</v>
      </c>
      <c r="BZ20">
        <v>22.622699999999998</v>
      </c>
      <c r="CA20">
        <v>500.23899999999998</v>
      </c>
      <c r="CB20">
        <v>99.938999999999993</v>
      </c>
      <c r="CC20">
        <v>9.9680299999999999E-2</v>
      </c>
      <c r="CD20">
        <v>28.964400000000001</v>
      </c>
      <c r="CE20">
        <v>28.0867</v>
      </c>
      <c r="CF20">
        <v>999.9</v>
      </c>
      <c r="CG20">
        <v>0</v>
      </c>
      <c r="CH20">
        <v>0</v>
      </c>
      <c r="CI20">
        <v>10020</v>
      </c>
      <c r="CJ20">
        <v>0</v>
      </c>
      <c r="CK20">
        <v>317.51900000000001</v>
      </c>
      <c r="CL20">
        <v>309.88</v>
      </c>
      <c r="CM20">
        <v>0.90002700000000002</v>
      </c>
      <c r="CN20">
        <v>9.9972699999999998E-2</v>
      </c>
      <c r="CO20">
        <v>0</v>
      </c>
      <c r="CP20">
        <v>3.33</v>
      </c>
      <c r="CQ20">
        <v>0</v>
      </c>
      <c r="CR20">
        <v>2916.17</v>
      </c>
      <c r="CS20">
        <v>2657.18</v>
      </c>
      <c r="CT20">
        <v>35.936999999999998</v>
      </c>
      <c r="CU20">
        <v>39</v>
      </c>
      <c r="CV20">
        <v>37.25</v>
      </c>
      <c r="CW20">
        <v>38</v>
      </c>
      <c r="CX20">
        <v>36.25</v>
      </c>
      <c r="CY20">
        <v>278.89999999999998</v>
      </c>
      <c r="CZ20">
        <v>30.98</v>
      </c>
      <c r="DA20">
        <v>0</v>
      </c>
      <c r="DB20">
        <v>1665330752.2</v>
      </c>
      <c r="DC20">
        <v>0</v>
      </c>
      <c r="DD20">
        <v>3.144076923076923</v>
      </c>
      <c r="DE20">
        <v>0.2303726439979556</v>
      </c>
      <c r="DF20">
        <v>-4.6191453176460167</v>
      </c>
      <c r="DG20">
        <v>2918.7996153846161</v>
      </c>
      <c r="DH20">
        <v>15</v>
      </c>
      <c r="DI20">
        <v>1665330737.5</v>
      </c>
      <c r="DJ20" t="s">
        <v>296</v>
      </c>
      <c r="DK20">
        <v>1665330731.5</v>
      </c>
      <c r="DL20">
        <v>1665330737.5</v>
      </c>
      <c r="DM20">
        <v>4</v>
      </c>
      <c r="DN20">
        <v>-1.2999999999999999E-2</v>
      </c>
      <c r="DO20">
        <v>2E-3</v>
      </c>
      <c r="DP20">
        <v>1.1839999999999999</v>
      </c>
      <c r="DQ20">
        <v>8.1000000000000003E-2</v>
      </c>
      <c r="DR20">
        <v>474</v>
      </c>
      <c r="DS20">
        <v>18</v>
      </c>
      <c r="DT20">
        <v>0.08</v>
      </c>
      <c r="DU20">
        <v>0.03</v>
      </c>
      <c r="DV20">
        <v>100</v>
      </c>
      <c r="DW20">
        <v>100</v>
      </c>
      <c r="DX20">
        <v>1.1839999999999999</v>
      </c>
      <c r="DY20">
        <v>8.1000000000000003E-2</v>
      </c>
      <c r="DZ20">
        <v>1.565942552090779</v>
      </c>
      <c r="EA20">
        <v>-6.7132856166521554E-4</v>
      </c>
      <c r="EB20">
        <v>-2.681329234238156E-7</v>
      </c>
      <c r="EC20">
        <v>8.1307759810197942E-11</v>
      </c>
      <c r="ED20">
        <v>-3.5180007761712102E-2</v>
      </c>
      <c r="EE20">
        <v>1.9805995112736431E-4</v>
      </c>
      <c r="EF20">
        <v>3.7201658972467829E-4</v>
      </c>
      <c r="EG20">
        <v>-1.4214358037409139E-6</v>
      </c>
      <c r="EH20">
        <v>2</v>
      </c>
      <c r="EI20">
        <v>2028</v>
      </c>
      <c r="EJ20">
        <v>2</v>
      </c>
      <c r="EK20">
        <v>26</v>
      </c>
      <c r="EL20">
        <v>1.1000000000000001</v>
      </c>
      <c r="EM20">
        <v>1</v>
      </c>
      <c r="EN20">
        <v>1.2158199999999999</v>
      </c>
      <c r="EO20">
        <v>2.47437</v>
      </c>
      <c r="EP20">
        <v>1.39893</v>
      </c>
      <c r="EQ20">
        <v>2.3290999999999999</v>
      </c>
      <c r="ER20">
        <v>1.49902</v>
      </c>
      <c r="ES20">
        <v>2.4462899999999999</v>
      </c>
      <c r="ET20">
        <v>29.644300000000001</v>
      </c>
      <c r="EU20">
        <v>15.9095</v>
      </c>
      <c r="EV20">
        <v>18</v>
      </c>
      <c r="EW20">
        <v>507.87</v>
      </c>
      <c r="EX20">
        <v>575.60799999999995</v>
      </c>
      <c r="EY20">
        <v>27.999400000000001</v>
      </c>
      <c r="EZ20">
        <v>30.680900000000001</v>
      </c>
      <c r="FA20">
        <v>30.000499999999999</v>
      </c>
      <c r="FB20">
        <v>30.578299999999999</v>
      </c>
      <c r="FC20">
        <v>30.5532</v>
      </c>
      <c r="FD20">
        <v>24.317599999999999</v>
      </c>
      <c r="FE20">
        <v>22.5962</v>
      </c>
      <c r="FF20">
        <v>79.102900000000005</v>
      </c>
      <c r="FG20">
        <v>28</v>
      </c>
      <c r="FH20">
        <v>475</v>
      </c>
      <c r="FI20">
        <v>18.066700000000001</v>
      </c>
      <c r="FJ20">
        <v>99.804599999999994</v>
      </c>
      <c r="FK20">
        <v>102.14700000000001</v>
      </c>
    </row>
    <row r="21" spans="1:167" x14ac:dyDescent="0.2">
      <c r="A21">
        <v>5</v>
      </c>
      <c r="B21">
        <v>1665330798.5</v>
      </c>
      <c r="C21">
        <v>360.5</v>
      </c>
      <c r="D21" t="s">
        <v>297</v>
      </c>
      <c r="E21" t="s">
        <v>298</v>
      </c>
      <c r="F21" t="s">
        <v>284</v>
      </c>
      <c r="G21">
        <v>1665330798.5</v>
      </c>
      <c r="H21">
        <f t="shared" si="0"/>
        <v>3.7263486246927623E-3</v>
      </c>
      <c r="I21">
        <f t="shared" si="1"/>
        <v>3.7263486246927622</v>
      </c>
      <c r="J21">
        <f t="shared" si="2"/>
        <v>13.880814987938106</v>
      </c>
      <c r="K21">
        <f t="shared" si="3"/>
        <v>456.14400000000001</v>
      </c>
      <c r="L21">
        <f t="shared" si="4"/>
        <v>353.37115489665479</v>
      </c>
      <c r="M21">
        <f t="shared" si="5"/>
        <v>35.350556314913128</v>
      </c>
      <c r="N21">
        <f t="shared" si="6"/>
        <v>45.631749893184001</v>
      </c>
      <c r="O21">
        <f t="shared" si="7"/>
        <v>0.2488254689323792</v>
      </c>
      <c r="P21">
        <f t="shared" si="8"/>
        <v>2.9280216002235511</v>
      </c>
      <c r="Q21">
        <f t="shared" si="9"/>
        <v>0.23810040557404671</v>
      </c>
      <c r="R21">
        <f t="shared" si="10"/>
        <v>0.14973880322688235</v>
      </c>
      <c r="S21">
        <f t="shared" si="11"/>
        <v>51.264847027584203</v>
      </c>
      <c r="T21">
        <f t="shared" si="12"/>
        <v>28.270290626472086</v>
      </c>
      <c r="U21">
        <f t="shared" si="13"/>
        <v>28.137799999999999</v>
      </c>
      <c r="V21">
        <f t="shared" si="14"/>
        <v>3.8254316783608999</v>
      </c>
      <c r="W21">
        <f t="shared" si="15"/>
        <v>57.59387959575303</v>
      </c>
      <c r="X21">
        <f t="shared" si="16"/>
        <v>2.3077974600911997</v>
      </c>
      <c r="Y21">
        <f t="shared" si="17"/>
        <v>4.0070185865051133</v>
      </c>
      <c r="Z21">
        <f t="shared" si="18"/>
        <v>1.5176342182697002</v>
      </c>
      <c r="AA21">
        <f t="shared" si="19"/>
        <v>-164.33197434895081</v>
      </c>
      <c r="AB21">
        <f t="shared" si="20"/>
        <v>126.07918825833706</v>
      </c>
      <c r="AC21">
        <f t="shared" si="21"/>
        <v>9.436339871303085</v>
      </c>
      <c r="AD21">
        <f t="shared" si="22"/>
        <v>22.448400808273533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52492.821944376701</v>
      </c>
      <c r="AJ21" t="s">
        <v>285</v>
      </c>
      <c r="AK21" t="s">
        <v>285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285</v>
      </c>
      <c r="AQ21" t="s">
        <v>285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261.29278498838562</v>
      </c>
      <c r="AW21">
        <f t="shared" si="29"/>
        <v>13.880814987938106</v>
      </c>
      <c r="AX21" t="e">
        <f t="shared" si="30"/>
        <v>#DIV/0!</v>
      </c>
      <c r="AY21">
        <f t="shared" si="31"/>
        <v>5.3123606105522983E-2</v>
      </c>
      <c r="AZ21" t="e">
        <f t="shared" si="32"/>
        <v>#DIV/0!</v>
      </c>
      <c r="BA21" t="e">
        <f t="shared" si="33"/>
        <v>#DIV/0!</v>
      </c>
      <c r="BB21" t="s">
        <v>285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309.95499999999998</v>
      </c>
      <c r="BM21">
        <f t="shared" si="43"/>
        <v>261.29278498838562</v>
      </c>
      <c r="BN21">
        <f t="shared" si="44"/>
        <v>0.84300232288037169</v>
      </c>
      <c r="BO21">
        <f t="shared" si="45"/>
        <v>0.16539448315911731</v>
      </c>
      <c r="BP21">
        <v>6</v>
      </c>
      <c r="BQ21">
        <v>0.6</v>
      </c>
      <c r="BR21" t="s">
        <v>286</v>
      </c>
      <c r="BS21">
        <v>2</v>
      </c>
      <c r="BT21">
        <v>1665330798.5</v>
      </c>
      <c r="BU21">
        <v>456.14400000000001</v>
      </c>
      <c r="BV21">
        <v>474.83100000000002</v>
      </c>
      <c r="BW21">
        <v>23.069199999999999</v>
      </c>
      <c r="BX21">
        <v>18.702999999999999</v>
      </c>
      <c r="BY21">
        <v>454.947</v>
      </c>
      <c r="BZ21">
        <v>22.981200000000001</v>
      </c>
      <c r="CA21">
        <v>500.25900000000001</v>
      </c>
      <c r="CB21">
        <v>99.937899999999999</v>
      </c>
      <c r="CC21">
        <v>0.100136</v>
      </c>
      <c r="CD21">
        <v>28.936499999999999</v>
      </c>
      <c r="CE21">
        <v>28.137799999999999</v>
      </c>
      <c r="CF21">
        <v>999.9</v>
      </c>
      <c r="CG21">
        <v>0</v>
      </c>
      <c r="CH21">
        <v>0</v>
      </c>
      <c r="CI21">
        <v>9997.5</v>
      </c>
      <c r="CJ21">
        <v>0</v>
      </c>
      <c r="CK21">
        <v>317.62900000000002</v>
      </c>
      <c r="CL21">
        <v>309.95499999999998</v>
      </c>
      <c r="CM21">
        <v>0.89993699999999999</v>
      </c>
      <c r="CN21">
        <v>0.100063</v>
      </c>
      <c r="CO21">
        <v>0</v>
      </c>
      <c r="CP21">
        <v>3.0295999999999998</v>
      </c>
      <c r="CQ21">
        <v>0</v>
      </c>
      <c r="CR21">
        <v>2911.44</v>
      </c>
      <c r="CS21">
        <v>2657.77</v>
      </c>
      <c r="CT21">
        <v>35.686999999999998</v>
      </c>
      <c r="CU21">
        <v>38.811999999999998</v>
      </c>
      <c r="CV21">
        <v>37</v>
      </c>
      <c r="CW21">
        <v>37.811999999999998</v>
      </c>
      <c r="CX21">
        <v>36.061999999999998</v>
      </c>
      <c r="CY21">
        <v>278.94</v>
      </c>
      <c r="CZ21">
        <v>31.02</v>
      </c>
      <c r="DA21">
        <v>0</v>
      </c>
      <c r="DB21">
        <v>1665330837.4000001</v>
      </c>
      <c r="DC21">
        <v>0</v>
      </c>
      <c r="DD21">
        <v>3.158088461538461</v>
      </c>
      <c r="DE21">
        <v>0.31955213648327779</v>
      </c>
      <c r="DF21">
        <v>-2.197264916778094</v>
      </c>
      <c r="DG21">
        <v>2912.5396153846159</v>
      </c>
      <c r="DH21">
        <v>15</v>
      </c>
      <c r="DI21">
        <v>1665330825.5</v>
      </c>
      <c r="DJ21" t="s">
        <v>299</v>
      </c>
      <c r="DK21">
        <v>1665330816</v>
      </c>
      <c r="DL21">
        <v>1665330825.5</v>
      </c>
      <c r="DM21">
        <v>5</v>
      </c>
      <c r="DN21">
        <v>1.4E-2</v>
      </c>
      <c r="DO21">
        <v>-2E-3</v>
      </c>
      <c r="DP21">
        <v>1.1970000000000001</v>
      </c>
      <c r="DQ21">
        <v>8.7999999999999995E-2</v>
      </c>
      <c r="DR21">
        <v>475</v>
      </c>
      <c r="DS21">
        <v>19</v>
      </c>
      <c r="DT21">
        <v>0.1</v>
      </c>
      <c r="DU21">
        <v>0.02</v>
      </c>
      <c r="DV21">
        <v>100</v>
      </c>
      <c r="DW21">
        <v>100</v>
      </c>
      <c r="DX21">
        <v>1.1970000000000001</v>
      </c>
      <c r="DY21">
        <v>8.7999999999999995E-2</v>
      </c>
      <c r="DZ21">
        <v>1.5527712490855661</v>
      </c>
      <c r="EA21">
        <v>-6.7132856166521554E-4</v>
      </c>
      <c r="EB21">
        <v>-2.681329234238156E-7</v>
      </c>
      <c r="EC21">
        <v>8.1307759810197942E-11</v>
      </c>
      <c r="ED21">
        <v>-3.3642205220322741E-2</v>
      </c>
      <c r="EE21">
        <v>1.9805995112736431E-4</v>
      </c>
      <c r="EF21">
        <v>3.7201658972467829E-4</v>
      </c>
      <c r="EG21">
        <v>-1.4214358037409139E-6</v>
      </c>
      <c r="EH21">
        <v>2</v>
      </c>
      <c r="EI21">
        <v>2028</v>
      </c>
      <c r="EJ21">
        <v>2</v>
      </c>
      <c r="EK21">
        <v>26</v>
      </c>
      <c r="EL21">
        <v>1.1000000000000001</v>
      </c>
      <c r="EM21">
        <v>1</v>
      </c>
      <c r="EN21">
        <v>1.2231399999999999</v>
      </c>
      <c r="EO21">
        <v>2.4706999999999999</v>
      </c>
      <c r="EP21">
        <v>1.39893</v>
      </c>
      <c r="EQ21">
        <v>2.3278799999999999</v>
      </c>
      <c r="ER21">
        <v>1.49902</v>
      </c>
      <c r="ES21">
        <v>2.4365199999999998</v>
      </c>
      <c r="ET21">
        <v>29.729700000000001</v>
      </c>
      <c r="EU21">
        <v>15.9095</v>
      </c>
      <c r="EV21">
        <v>18</v>
      </c>
      <c r="EW21">
        <v>507.863</v>
      </c>
      <c r="EX21">
        <v>575.58399999999995</v>
      </c>
      <c r="EY21">
        <v>27.999300000000002</v>
      </c>
      <c r="EZ21">
        <v>30.743099999999998</v>
      </c>
      <c r="FA21">
        <v>30.000399999999999</v>
      </c>
      <c r="FB21">
        <v>30.648399999999999</v>
      </c>
      <c r="FC21">
        <v>30.6235</v>
      </c>
      <c r="FD21">
        <v>24.461400000000001</v>
      </c>
      <c r="FE21">
        <v>19.896100000000001</v>
      </c>
      <c r="FF21">
        <v>80.484399999999994</v>
      </c>
      <c r="FG21">
        <v>28</v>
      </c>
      <c r="FH21">
        <v>475</v>
      </c>
      <c r="FI21">
        <v>18.740600000000001</v>
      </c>
      <c r="FJ21">
        <v>99.798500000000004</v>
      </c>
      <c r="FK21">
        <v>102.137</v>
      </c>
    </row>
    <row r="22" spans="1:167" x14ac:dyDescent="0.2">
      <c r="A22">
        <v>6</v>
      </c>
      <c r="B22">
        <v>1665330886.5</v>
      </c>
      <c r="C22">
        <v>448.5</v>
      </c>
      <c r="D22" t="s">
        <v>300</v>
      </c>
      <c r="E22" t="s">
        <v>301</v>
      </c>
      <c r="F22" t="s">
        <v>284</v>
      </c>
      <c r="G22">
        <v>1665330886.5</v>
      </c>
      <c r="H22">
        <f t="shared" si="0"/>
        <v>3.5685770037463928E-3</v>
      </c>
      <c r="I22">
        <f t="shared" si="1"/>
        <v>3.5685770037463929</v>
      </c>
      <c r="J22">
        <f t="shared" si="2"/>
        <v>14.047329602908787</v>
      </c>
      <c r="K22">
        <f t="shared" si="3"/>
        <v>456.137</v>
      </c>
      <c r="L22">
        <f t="shared" si="4"/>
        <v>349.43141631227815</v>
      </c>
      <c r="M22">
        <f t="shared" si="5"/>
        <v>34.955928934135201</v>
      </c>
      <c r="N22">
        <f t="shared" si="6"/>
        <v>45.6303921510602</v>
      </c>
      <c r="O22">
        <f t="shared" si="7"/>
        <v>0.24085140172404026</v>
      </c>
      <c r="P22">
        <f t="shared" si="8"/>
        <v>2.9299837536025608</v>
      </c>
      <c r="Q22">
        <f t="shared" si="9"/>
        <v>0.2307946049626276</v>
      </c>
      <c r="R22">
        <f t="shared" si="10"/>
        <v>0.14511608043796076</v>
      </c>
      <c r="S22">
        <f t="shared" si="11"/>
        <v>51.271892606264522</v>
      </c>
      <c r="T22">
        <f t="shared" si="12"/>
        <v>28.265097395385965</v>
      </c>
      <c r="U22">
        <f t="shared" si="13"/>
        <v>28.1309</v>
      </c>
      <c r="V22">
        <f t="shared" si="14"/>
        <v>3.823894757500697</v>
      </c>
      <c r="W22">
        <f t="shared" si="15"/>
        <v>58.171214628323156</v>
      </c>
      <c r="X22">
        <f t="shared" si="16"/>
        <v>2.3246503853148002</v>
      </c>
      <c r="Y22">
        <f t="shared" si="17"/>
        <v>3.9962211553735454</v>
      </c>
      <c r="Z22">
        <f t="shared" si="18"/>
        <v>1.4992443721858968</v>
      </c>
      <c r="AA22">
        <f t="shared" si="19"/>
        <v>-157.37424586521593</v>
      </c>
      <c r="AB22">
        <f t="shared" si="20"/>
        <v>119.89261465028399</v>
      </c>
      <c r="AC22">
        <f t="shared" si="21"/>
        <v>8.9649114797713025</v>
      </c>
      <c r="AD22">
        <f t="shared" si="22"/>
        <v>22.755172871103881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52557.255931977445</v>
      </c>
      <c r="AJ22" t="s">
        <v>285</v>
      </c>
      <c r="AK22" t="s">
        <v>285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285</v>
      </c>
      <c r="AQ22" t="s">
        <v>285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261.32975699806451</v>
      </c>
      <c r="AW22">
        <f t="shared" si="29"/>
        <v>14.047329602908787</v>
      </c>
      <c r="AX22" t="e">
        <f t="shared" si="30"/>
        <v>#DIV/0!</v>
      </c>
      <c r="AY22">
        <f t="shared" si="31"/>
        <v>5.3753272357012244E-2</v>
      </c>
      <c r="AZ22" t="e">
        <f t="shared" si="32"/>
        <v>#DIV/0!</v>
      </c>
      <c r="BA22" t="e">
        <f t="shared" si="33"/>
        <v>#DIV/0!</v>
      </c>
      <c r="BB22" t="s">
        <v>285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309.99900000000002</v>
      </c>
      <c r="BM22">
        <f t="shared" si="43"/>
        <v>261.32975699806451</v>
      </c>
      <c r="BN22">
        <f t="shared" si="44"/>
        <v>0.84300193548387092</v>
      </c>
      <c r="BO22">
        <f t="shared" si="45"/>
        <v>0.16539373548387099</v>
      </c>
      <c r="BP22">
        <v>6</v>
      </c>
      <c r="BQ22">
        <v>0.6</v>
      </c>
      <c r="BR22" t="s">
        <v>286</v>
      </c>
      <c r="BS22">
        <v>2</v>
      </c>
      <c r="BT22">
        <v>1665330886.5</v>
      </c>
      <c r="BU22">
        <v>456.137</v>
      </c>
      <c r="BV22">
        <v>474.94</v>
      </c>
      <c r="BW22">
        <v>23.238</v>
      </c>
      <c r="BX22">
        <v>19.056799999999999</v>
      </c>
      <c r="BY22">
        <v>454.95</v>
      </c>
      <c r="BZ22">
        <v>23.146000000000001</v>
      </c>
      <c r="CA22">
        <v>500.18900000000002</v>
      </c>
      <c r="CB22">
        <v>99.936800000000005</v>
      </c>
      <c r="CC22">
        <v>9.9794599999999997E-2</v>
      </c>
      <c r="CD22">
        <v>28.889900000000001</v>
      </c>
      <c r="CE22">
        <v>28.1309</v>
      </c>
      <c r="CF22">
        <v>999.9</v>
      </c>
      <c r="CG22">
        <v>0</v>
      </c>
      <c r="CH22">
        <v>0</v>
      </c>
      <c r="CI22">
        <v>10008.799999999999</v>
      </c>
      <c r="CJ22">
        <v>0</v>
      </c>
      <c r="CK22">
        <v>309.80200000000002</v>
      </c>
      <c r="CL22">
        <v>309.99900000000002</v>
      </c>
      <c r="CM22">
        <v>0.89993699999999999</v>
      </c>
      <c r="CN22">
        <v>0.100063</v>
      </c>
      <c r="CO22">
        <v>0</v>
      </c>
      <c r="CP22">
        <v>3.0415000000000001</v>
      </c>
      <c r="CQ22">
        <v>0</v>
      </c>
      <c r="CR22">
        <v>2904.36</v>
      </c>
      <c r="CS22">
        <v>2658.15</v>
      </c>
      <c r="CT22">
        <v>35.436999999999998</v>
      </c>
      <c r="CU22">
        <v>38.625</v>
      </c>
      <c r="CV22">
        <v>36.811999999999998</v>
      </c>
      <c r="CW22">
        <v>37.625</v>
      </c>
      <c r="CX22">
        <v>35.811999999999998</v>
      </c>
      <c r="CY22">
        <v>278.98</v>
      </c>
      <c r="CZ22">
        <v>31.02</v>
      </c>
      <c r="DA22">
        <v>0</v>
      </c>
      <c r="DB22">
        <v>1665330925.5999999</v>
      </c>
      <c r="DC22">
        <v>0</v>
      </c>
      <c r="DD22">
        <v>3.2213159999999998</v>
      </c>
      <c r="DE22">
        <v>-0.91754615513160498</v>
      </c>
      <c r="DF22">
        <v>-2.4169231083974201</v>
      </c>
      <c r="DG22">
        <v>2904.9544000000001</v>
      </c>
      <c r="DH22">
        <v>15</v>
      </c>
      <c r="DI22">
        <v>1665330915</v>
      </c>
      <c r="DJ22" t="s">
        <v>302</v>
      </c>
      <c r="DK22">
        <v>1665330910.5</v>
      </c>
      <c r="DL22">
        <v>1665330915</v>
      </c>
      <c r="DM22">
        <v>6</v>
      </c>
      <c r="DN22">
        <v>-1.0999999999999999E-2</v>
      </c>
      <c r="DO22">
        <v>0</v>
      </c>
      <c r="DP22">
        <v>1.1870000000000001</v>
      </c>
      <c r="DQ22">
        <v>9.1999999999999998E-2</v>
      </c>
      <c r="DR22">
        <v>475</v>
      </c>
      <c r="DS22">
        <v>19</v>
      </c>
      <c r="DT22">
        <v>0.17</v>
      </c>
      <c r="DU22">
        <v>0.02</v>
      </c>
      <c r="DV22">
        <v>100</v>
      </c>
      <c r="DW22">
        <v>100</v>
      </c>
      <c r="DX22">
        <v>1.1870000000000001</v>
      </c>
      <c r="DY22">
        <v>9.1999999999999998E-2</v>
      </c>
      <c r="DZ22">
        <v>1.566636068472977</v>
      </c>
      <c r="EA22">
        <v>-6.7132856166521554E-4</v>
      </c>
      <c r="EB22">
        <v>-2.681329234238156E-7</v>
      </c>
      <c r="EC22">
        <v>8.1307759810197942E-11</v>
      </c>
      <c r="ED22">
        <v>-3.5819870993263718E-2</v>
      </c>
      <c r="EE22">
        <v>1.9805995112736431E-4</v>
      </c>
      <c r="EF22">
        <v>3.7201658972467829E-4</v>
      </c>
      <c r="EG22">
        <v>-1.4214358037409139E-6</v>
      </c>
      <c r="EH22">
        <v>2</v>
      </c>
      <c r="EI22">
        <v>2028</v>
      </c>
      <c r="EJ22">
        <v>2</v>
      </c>
      <c r="EK22">
        <v>26</v>
      </c>
      <c r="EL22">
        <v>1.2</v>
      </c>
      <c r="EM22">
        <v>1</v>
      </c>
      <c r="EN22">
        <v>1.22681</v>
      </c>
      <c r="EO22">
        <v>2.47803</v>
      </c>
      <c r="EP22">
        <v>1.39893</v>
      </c>
      <c r="EQ22">
        <v>2.3278799999999999</v>
      </c>
      <c r="ER22">
        <v>1.49902</v>
      </c>
      <c r="ES22">
        <v>2.2229000000000001</v>
      </c>
      <c r="ET22">
        <v>29.815100000000001</v>
      </c>
      <c r="EU22">
        <v>15.8832</v>
      </c>
      <c r="EV22">
        <v>18</v>
      </c>
      <c r="EW22">
        <v>507.81400000000002</v>
      </c>
      <c r="EX22">
        <v>575.64700000000005</v>
      </c>
      <c r="EY22">
        <v>27.999400000000001</v>
      </c>
      <c r="EZ22">
        <v>30.792100000000001</v>
      </c>
      <c r="FA22">
        <v>30.000399999999999</v>
      </c>
      <c r="FB22">
        <v>30.709099999999999</v>
      </c>
      <c r="FC22">
        <v>30.685099999999998</v>
      </c>
      <c r="FD22">
        <v>24.5397</v>
      </c>
      <c r="FE22">
        <v>19.014600000000002</v>
      </c>
      <c r="FF22">
        <v>82.945099999999996</v>
      </c>
      <c r="FG22">
        <v>28</v>
      </c>
      <c r="FH22">
        <v>475</v>
      </c>
      <c r="FI22">
        <v>18.937000000000001</v>
      </c>
      <c r="FJ22">
        <v>99.792299999999997</v>
      </c>
      <c r="FK22">
        <v>102.126</v>
      </c>
    </row>
    <row r="23" spans="1:167" x14ac:dyDescent="0.2">
      <c r="A23">
        <v>7</v>
      </c>
      <c r="B23">
        <v>1665330976</v>
      </c>
      <c r="C23">
        <v>538</v>
      </c>
      <c r="D23" t="s">
        <v>303</v>
      </c>
      <c r="E23" t="s">
        <v>304</v>
      </c>
      <c r="F23" t="s">
        <v>284</v>
      </c>
      <c r="G23">
        <v>1665330976</v>
      </c>
      <c r="H23">
        <f t="shared" si="0"/>
        <v>3.4904364784472653E-3</v>
      </c>
      <c r="I23">
        <f t="shared" si="1"/>
        <v>3.4904364784472652</v>
      </c>
      <c r="J23">
        <f t="shared" si="2"/>
        <v>14.247430369197927</v>
      </c>
      <c r="K23">
        <f t="shared" si="3"/>
        <v>455.89299999999997</v>
      </c>
      <c r="L23">
        <f t="shared" si="4"/>
        <v>345.96170720528971</v>
      </c>
      <c r="M23">
        <f t="shared" si="5"/>
        <v>34.609868832152571</v>
      </c>
      <c r="N23">
        <f t="shared" si="6"/>
        <v>45.607350764209897</v>
      </c>
      <c r="O23">
        <f t="shared" si="7"/>
        <v>0.23605468742984489</v>
      </c>
      <c r="P23">
        <f t="shared" si="8"/>
        <v>2.9329777552747949</v>
      </c>
      <c r="Q23">
        <f t="shared" si="9"/>
        <v>0.22639549450493357</v>
      </c>
      <c r="R23">
        <f t="shared" si="10"/>
        <v>0.1423329193320724</v>
      </c>
      <c r="S23">
        <f t="shared" si="11"/>
        <v>51.269635030388088</v>
      </c>
      <c r="T23">
        <f t="shared" si="12"/>
        <v>28.238830812870997</v>
      </c>
      <c r="U23">
        <f t="shared" si="13"/>
        <v>28.0883</v>
      </c>
      <c r="V23">
        <f t="shared" si="14"/>
        <v>3.8144178656835308</v>
      </c>
      <c r="W23">
        <f t="shared" si="15"/>
        <v>58.197083675389216</v>
      </c>
      <c r="X23">
        <f t="shared" si="16"/>
        <v>2.3193479661294902</v>
      </c>
      <c r="Y23">
        <f t="shared" si="17"/>
        <v>3.9853336621922728</v>
      </c>
      <c r="Z23">
        <f t="shared" si="18"/>
        <v>1.4950698995540406</v>
      </c>
      <c r="AA23">
        <f t="shared" si="19"/>
        <v>-153.9282486995244</v>
      </c>
      <c r="AB23">
        <f t="shared" si="20"/>
        <v>119.30357469212179</v>
      </c>
      <c r="AC23">
        <f t="shared" si="21"/>
        <v>8.9077833576220833</v>
      </c>
      <c r="AD23">
        <f t="shared" si="22"/>
        <v>25.55274438060755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52651.571466135618</v>
      </c>
      <c r="AJ23" t="s">
        <v>285</v>
      </c>
      <c r="AK23" t="s">
        <v>285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285</v>
      </c>
      <c r="AQ23" t="s">
        <v>285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261.31798498983841</v>
      </c>
      <c r="AW23">
        <f t="shared" si="29"/>
        <v>14.247430369197927</v>
      </c>
      <c r="AX23" t="e">
        <f t="shared" si="30"/>
        <v>#DIV/0!</v>
      </c>
      <c r="AY23">
        <f t="shared" si="31"/>
        <v>5.4521430546588485E-2</v>
      </c>
      <c r="AZ23" t="e">
        <f t="shared" si="32"/>
        <v>#DIV/0!</v>
      </c>
      <c r="BA23" t="e">
        <f t="shared" si="33"/>
        <v>#DIV/0!</v>
      </c>
      <c r="BB23" t="s">
        <v>285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309.98500000000001</v>
      </c>
      <c r="BM23">
        <f t="shared" si="43"/>
        <v>261.31798498983841</v>
      </c>
      <c r="BN23">
        <f t="shared" si="44"/>
        <v>0.84300203232362336</v>
      </c>
      <c r="BO23">
        <f t="shared" si="45"/>
        <v>0.16539392238459308</v>
      </c>
      <c r="BP23">
        <v>6</v>
      </c>
      <c r="BQ23">
        <v>0.6</v>
      </c>
      <c r="BR23" t="s">
        <v>286</v>
      </c>
      <c r="BS23">
        <v>2</v>
      </c>
      <c r="BT23">
        <v>1665330976</v>
      </c>
      <c r="BU23">
        <v>455.89299999999997</v>
      </c>
      <c r="BV23">
        <v>474.89100000000002</v>
      </c>
      <c r="BW23">
        <v>23.1843</v>
      </c>
      <c r="BX23">
        <v>19.0947</v>
      </c>
      <c r="BY23">
        <v>454.733</v>
      </c>
      <c r="BZ23">
        <v>23.0913</v>
      </c>
      <c r="CA23">
        <v>500.22199999999998</v>
      </c>
      <c r="CB23">
        <v>99.939700000000002</v>
      </c>
      <c r="CC23">
        <v>9.9894300000000005E-2</v>
      </c>
      <c r="CD23">
        <v>28.8428</v>
      </c>
      <c r="CE23">
        <v>28.0883</v>
      </c>
      <c r="CF23">
        <v>999.9</v>
      </c>
      <c r="CG23">
        <v>0</v>
      </c>
      <c r="CH23">
        <v>0</v>
      </c>
      <c r="CI23">
        <v>10025.6</v>
      </c>
      <c r="CJ23">
        <v>0</v>
      </c>
      <c r="CK23">
        <v>309.79500000000002</v>
      </c>
      <c r="CL23">
        <v>309.98500000000001</v>
      </c>
      <c r="CM23">
        <v>0.89993699999999999</v>
      </c>
      <c r="CN23">
        <v>0.100063</v>
      </c>
      <c r="CO23">
        <v>0</v>
      </c>
      <c r="CP23">
        <v>3.0724999999999998</v>
      </c>
      <c r="CQ23">
        <v>0</v>
      </c>
      <c r="CR23">
        <v>2900.25</v>
      </c>
      <c r="CS23">
        <v>2658.02</v>
      </c>
      <c r="CT23">
        <v>35.25</v>
      </c>
      <c r="CU23">
        <v>38.436999999999998</v>
      </c>
      <c r="CV23">
        <v>36.625</v>
      </c>
      <c r="CW23">
        <v>37.436999999999998</v>
      </c>
      <c r="CX23">
        <v>35.686999999999998</v>
      </c>
      <c r="CY23">
        <v>278.97000000000003</v>
      </c>
      <c r="CZ23">
        <v>31.02</v>
      </c>
      <c r="DA23">
        <v>0</v>
      </c>
      <c r="DB23">
        <v>1665331015</v>
      </c>
      <c r="DC23">
        <v>0</v>
      </c>
      <c r="DD23">
        <v>3.1676653846153848</v>
      </c>
      <c r="DE23">
        <v>-5.8629059143202031E-2</v>
      </c>
      <c r="DF23">
        <v>-0.83965809123490365</v>
      </c>
      <c r="DG23">
        <v>2900.4415384615381</v>
      </c>
      <c r="DH23">
        <v>15</v>
      </c>
      <c r="DI23">
        <v>1665331008</v>
      </c>
      <c r="DJ23" t="s">
        <v>305</v>
      </c>
      <c r="DK23">
        <v>1665331005</v>
      </c>
      <c r="DL23">
        <v>1665331008</v>
      </c>
      <c r="DM23">
        <v>7</v>
      </c>
      <c r="DN23">
        <v>-2.7E-2</v>
      </c>
      <c r="DO23">
        <v>0</v>
      </c>
      <c r="DP23">
        <v>1.1599999999999999</v>
      </c>
      <c r="DQ23">
        <v>9.2999999999999999E-2</v>
      </c>
      <c r="DR23">
        <v>475</v>
      </c>
      <c r="DS23">
        <v>19</v>
      </c>
      <c r="DT23">
        <v>0.28999999999999998</v>
      </c>
      <c r="DU23">
        <v>0.03</v>
      </c>
      <c r="DV23">
        <v>100</v>
      </c>
      <c r="DW23">
        <v>100</v>
      </c>
      <c r="DX23">
        <v>1.1599999999999999</v>
      </c>
      <c r="DY23">
        <v>9.2999999999999999E-2</v>
      </c>
      <c r="DZ23">
        <v>1.556038994292495</v>
      </c>
      <c r="EA23">
        <v>-6.7132856166521554E-4</v>
      </c>
      <c r="EB23">
        <v>-2.681329234238156E-7</v>
      </c>
      <c r="EC23">
        <v>8.1307759810197942E-11</v>
      </c>
      <c r="ED23">
        <v>-3.557502499878637E-2</v>
      </c>
      <c r="EE23">
        <v>1.9805995112736431E-4</v>
      </c>
      <c r="EF23">
        <v>3.7201658972467829E-4</v>
      </c>
      <c r="EG23">
        <v>-1.4214358037409139E-6</v>
      </c>
      <c r="EH23">
        <v>2</v>
      </c>
      <c r="EI23">
        <v>2028</v>
      </c>
      <c r="EJ23">
        <v>2</v>
      </c>
      <c r="EK23">
        <v>26</v>
      </c>
      <c r="EL23">
        <v>1.1000000000000001</v>
      </c>
      <c r="EM23">
        <v>1</v>
      </c>
      <c r="EN23">
        <v>1.23047</v>
      </c>
      <c r="EO23">
        <v>2.47925</v>
      </c>
      <c r="EP23">
        <v>1.39893</v>
      </c>
      <c r="EQ23">
        <v>2.3278799999999999</v>
      </c>
      <c r="ER23">
        <v>1.49902</v>
      </c>
      <c r="ES23">
        <v>2.4291999999999998</v>
      </c>
      <c r="ET23">
        <v>29.922000000000001</v>
      </c>
      <c r="EU23">
        <v>15.891999999999999</v>
      </c>
      <c r="EV23">
        <v>18</v>
      </c>
      <c r="EW23">
        <v>507.89400000000001</v>
      </c>
      <c r="EX23">
        <v>575.44299999999998</v>
      </c>
      <c r="EY23">
        <v>27.999500000000001</v>
      </c>
      <c r="EZ23">
        <v>30.824300000000001</v>
      </c>
      <c r="FA23">
        <v>30.000299999999999</v>
      </c>
      <c r="FB23">
        <v>30.7546</v>
      </c>
      <c r="FC23">
        <v>30.731200000000001</v>
      </c>
      <c r="FD23">
        <v>24.592199999999998</v>
      </c>
      <c r="FE23">
        <v>19.6814</v>
      </c>
      <c r="FF23">
        <v>84.677800000000005</v>
      </c>
      <c r="FG23">
        <v>28</v>
      </c>
      <c r="FH23">
        <v>475</v>
      </c>
      <c r="FI23">
        <v>19.061299999999999</v>
      </c>
      <c r="FJ23">
        <v>99.790999999999997</v>
      </c>
      <c r="FK23">
        <v>102.121</v>
      </c>
    </row>
    <row r="24" spans="1:167" x14ac:dyDescent="0.2">
      <c r="A24">
        <v>8</v>
      </c>
      <c r="B24">
        <v>1665331069</v>
      </c>
      <c r="C24">
        <v>631</v>
      </c>
      <c r="D24" t="s">
        <v>306</v>
      </c>
      <c r="E24" t="s">
        <v>307</v>
      </c>
      <c r="F24" t="s">
        <v>284</v>
      </c>
      <c r="G24">
        <v>1665331069</v>
      </c>
      <c r="H24">
        <f t="shared" si="0"/>
        <v>3.486456256110809E-3</v>
      </c>
      <c r="I24">
        <f t="shared" si="1"/>
        <v>3.486456256110809</v>
      </c>
      <c r="J24">
        <f t="shared" si="2"/>
        <v>14.488028531709302</v>
      </c>
      <c r="K24">
        <f t="shared" si="3"/>
        <v>455.65699999999998</v>
      </c>
      <c r="L24">
        <f t="shared" si="4"/>
        <v>344.64193479799764</v>
      </c>
      <c r="M24">
        <f t="shared" si="5"/>
        <v>34.476865274458419</v>
      </c>
      <c r="N24">
        <f t="shared" si="6"/>
        <v>45.582453596576002</v>
      </c>
      <c r="O24">
        <f t="shared" si="7"/>
        <v>0.23732236511390534</v>
      </c>
      <c r="P24">
        <f t="shared" si="8"/>
        <v>2.9339141203542249</v>
      </c>
      <c r="Q24">
        <f t="shared" si="9"/>
        <v>0.22756437835318943</v>
      </c>
      <c r="R24">
        <f t="shared" si="10"/>
        <v>0.14307186251524609</v>
      </c>
      <c r="S24">
        <f t="shared" si="11"/>
        <v>51.271892606264522</v>
      </c>
      <c r="T24">
        <f t="shared" si="12"/>
        <v>28.196137458016306</v>
      </c>
      <c r="U24">
        <f t="shared" si="13"/>
        <v>28.028300000000002</v>
      </c>
      <c r="V24">
        <f t="shared" si="14"/>
        <v>3.8011048862772716</v>
      </c>
      <c r="W24">
        <f t="shared" si="15"/>
        <v>58.244003891460849</v>
      </c>
      <c r="X24">
        <f t="shared" si="16"/>
        <v>2.3153209843296003</v>
      </c>
      <c r="Y24">
        <f t="shared" si="17"/>
        <v>3.9752091711350381</v>
      </c>
      <c r="Z24">
        <f t="shared" si="18"/>
        <v>1.4857839019476713</v>
      </c>
      <c r="AA24">
        <f t="shared" si="19"/>
        <v>-153.75272089448669</v>
      </c>
      <c r="AB24">
        <f t="shared" si="20"/>
        <v>121.88825101036711</v>
      </c>
      <c r="AC24">
        <f t="shared" si="21"/>
        <v>9.0931613605834247</v>
      </c>
      <c r="AD24">
        <f t="shared" si="22"/>
        <v>28.500584082728366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52686.103480260783</v>
      </c>
      <c r="AJ24" t="s">
        <v>285</v>
      </c>
      <c r="AK24" t="s">
        <v>285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285</v>
      </c>
      <c r="AQ24" t="s">
        <v>285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261.32975699806451</v>
      </c>
      <c r="AW24">
        <f t="shared" si="29"/>
        <v>14.488028531709302</v>
      </c>
      <c r="AX24" t="e">
        <f t="shared" si="30"/>
        <v>#DIV/0!</v>
      </c>
      <c r="AY24">
        <f t="shared" si="31"/>
        <v>5.5439643376764804E-2</v>
      </c>
      <c r="AZ24" t="e">
        <f t="shared" si="32"/>
        <v>#DIV/0!</v>
      </c>
      <c r="BA24" t="e">
        <f t="shared" si="33"/>
        <v>#DIV/0!</v>
      </c>
      <c r="BB24" t="s">
        <v>285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309.99900000000002</v>
      </c>
      <c r="BM24">
        <f t="shared" si="43"/>
        <v>261.32975699806451</v>
      </c>
      <c r="BN24">
        <f t="shared" si="44"/>
        <v>0.84300193548387092</v>
      </c>
      <c r="BO24">
        <f t="shared" si="45"/>
        <v>0.16539373548387099</v>
      </c>
      <c r="BP24">
        <v>6</v>
      </c>
      <c r="BQ24">
        <v>0.6</v>
      </c>
      <c r="BR24" t="s">
        <v>286</v>
      </c>
      <c r="BS24">
        <v>2</v>
      </c>
      <c r="BT24">
        <v>1665331069</v>
      </c>
      <c r="BU24">
        <v>455.65699999999998</v>
      </c>
      <c r="BV24">
        <v>474.93900000000002</v>
      </c>
      <c r="BW24">
        <v>23.1447</v>
      </c>
      <c r="BX24">
        <v>19.059899999999999</v>
      </c>
      <c r="BY24">
        <v>454.48599999999999</v>
      </c>
      <c r="BZ24">
        <v>23.055700000000002</v>
      </c>
      <c r="CA24">
        <v>500.25900000000001</v>
      </c>
      <c r="CB24">
        <v>99.937200000000004</v>
      </c>
      <c r="CC24">
        <v>9.9568000000000004E-2</v>
      </c>
      <c r="CD24">
        <v>28.7989</v>
      </c>
      <c r="CE24">
        <v>28.028300000000002</v>
      </c>
      <c r="CF24">
        <v>999.9</v>
      </c>
      <c r="CG24">
        <v>0</v>
      </c>
      <c r="CH24">
        <v>0</v>
      </c>
      <c r="CI24">
        <v>10031.200000000001</v>
      </c>
      <c r="CJ24">
        <v>0</v>
      </c>
      <c r="CK24">
        <v>317.56</v>
      </c>
      <c r="CL24">
        <v>309.99900000000002</v>
      </c>
      <c r="CM24">
        <v>0.89993699999999999</v>
      </c>
      <c r="CN24">
        <v>0.100063</v>
      </c>
      <c r="CO24">
        <v>0</v>
      </c>
      <c r="CP24">
        <v>3.3753000000000002</v>
      </c>
      <c r="CQ24">
        <v>0</v>
      </c>
      <c r="CR24">
        <v>2896.76</v>
      </c>
      <c r="CS24">
        <v>2658.14</v>
      </c>
      <c r="CT24">
        <v>35.061999999999998</v>
      </c>
      <c r="CU24">
        <v>38.25</v>
      </c>
      <c r="CV24">
        <v>36.436999999999998</v>
      </c>
      <c r="CW24">
        <v>37.311999999999998</v>
      </c>
      <c r="CX24">
        <v>35.5</v>
      </c>
      <c r="CY24">
        <v>278.98</v>
      </c>
      <c r="CZ24">
        <v>31.02</v>
      </c>
      <c r="DA24">
        <v>0</v>
      </c>
      <c r="DB24">
        <v>1665331108</v>
      </c>
      <c r="DC24">
        <v>0</v>
      </c>
      <c r="DD24">
        <v>3.166847999999999</v>
      </c>
      <c r="DE24">
        <v>0.19933845769825209</v>
      </c>
      <c r="DF24">
        <v>1.460000011422145</v>
      </c>
      <c r="DG24">
        <v>2896.9155999999989</v>
      </c>
      <c r="DH24">
        <v>15</v>
      </c>
      <c r="DI24">
        <v>1665331097</v>
      </c>
      <c r="DJ24" t="s">
        <v>308</v>
      </c>
      <c r="DK24">
        <v>1665331092.5</v>
      </c>
      <c r="DL24">
        <v>1665331097</v>
      </c>
      <c r="DM24">
        <v>8</v>
      </c>
      <c r="DN24">
        <v>1.0999999999999999E-2</v>
      </c>
      <c r="DO24">
        <v>-2E-3</v>
      </c>
      <c r="DP24">
        <v>1.171</v>
      </c>
      <c r="DQ24">
        <v>8.8999999999999996E-2</v>
      </c>
      <c r="DR24">
        <v>475</v>
      </c>
      <c r="DS24">
        <v>19</v>
      </c>
      <c r="DT24">
        <v>0.14000000000000001</v>
      </c>
      <c r="DU24">
        <v>0.02</v>
      </c>
      <c r="DV24">
        <v>100</v>
      </c>
      <c r="DW24">
        <v>100</v>
      </c>
      <c r="DX24">
        <v>1.171</v>
      </c>
      <c r="DY24">
        <v>8.8999999999999996E-2</v>
      </c>
      <c r="DZ24">
        <v>1.52901460344619</v>
      </c>
      <c r="EA24">
        <v>-6.7132856166521554E-4</v>
      </c>
      <c r="EB24">
        <v>-2.681329234238156E-7</v>
      </c>
      <c r="EC24">
        <v>8.1307759810197942E-11</v>
      </c>
      <c r="ED24">
        <v>-3.5650995532608733E-2</v>
      </c>
      <c r="EE24">
        <v>1.9805995112736431E-4</v>
      </c>
      <c r="EF24">
        <v>3.7201658972467829E-4</v>
      </c>
      <c r="EG24">
        <v>-1.4214358037409139E-6</v>
      </c>
      <c r="EH24">
        <v>2</v>
      </c>
      <c r="EI24">
        <v>2028</v>
      </c>
      <c r="EJ24">
        <v>2</v>
      </c>
      <c r="EK24">
        <v>26</v>
      </c>
      <c r="EL24">
        <v>1.1000000000000001</v>
      </c>
      <c r="EM24">
        <v>1</v>
      </c>
      <c r="EN24">
        <v>1.23169</v>
      </c>
      <c r="EO24">
        <v>2.4853499999999999</v>
      </c>
      <c r="EP24">
        <v>1.39893</v>
      </c>
      <c r="EQ24">
        <v>2.3290999999999999</v>
      </c>
      <c r="ER24">
        <v>1.49902</v>
      </c>
      <c r="ES24">
        <v>2.2265600000000001</v>
      </c>
      <c r="ET24">
        <v>30.0076</v>
      </c>
      <c r="EU24">
        <v>15.874499999999999</v>
      </c>
      <c r="EV24">
        <v>18</v>
      </c>
      <c r="EW24">
        <v>508.245</v>
      </c>
      <c r="EX24">
        <v>574.97199999999998</v>
      </c>
      <c r="EY24">
        <v>27.999700000000001</v>
      </c>
      <c r="EZ24">
        <v>30.8431</v>
      </c>
      <c r="FA24">
        <v>30.0002</v>
      </c>
      <c r="FB24">
        <v>30.7866</v>
      </c>
      <c r="FC24">
        <v>30.765799999999999</v>
      </c>
      <c r="FD24">
        <v>24.639600000000002</v>
      </c>
      <c r="FE24">
        <v>21.751000000000001</v>
      </c>
      <c r="FF24">
        <v>86.291499999999999</v>
      </c>
      <c r="FG24">
        <v>28</v>
      </c>
      <c r="FH24">
        <v>475</v>
      </c>
      <c r="FI24">
        <v>18.878399999999999</v>
      </c>
      <c r="FJ24">
        <v>99.795100000000005</v>
      </c>
      <c r="FK24">
        <v>102.116</v>
      </c>
    </row>
    <row r="25" spans="1:167" x14ac:dyDescent="0.2">
      <c r="A25">
        <v>9</v>
      </c>
      <c r="B25">
        <v>1665331158</v>
      </c>
      <c r="C25">
        <v>720</v>
      </c>
      <c r="D25" t="s">
        <v>309</v>
      </c>
      <c r="E25" t="s">
        <v>310</v>
      </c>
      <c r="F25" t="s">
        <v>284</v>
      </c>
      <c r="G25">
        <v>1665331158</v>
      </c>
      <c r="H25">
        <f t="shared" si="0"/>
        <v>3.5529505171914442E-3</v>
      </c>
      <c r="I25">
        <f t="shared" si="1"/>
        <v>3.5529505171914444</v>
      </c>
      <c r="J25">
        <f t="shared" si="2"/>
        <v>14.595629711351858</v>
      </c>
      <c r="K25">
        <f t="shared" si="3"/>
        <v>455.56599999999997</v>
      </c>
      <c r="L25">
        <f t="shared" si="4"/>
        <v>345.37195601386838</v>
      </c>
      <c r="M25">
        <f t="shared" si="5"/>
        <v>34.548969055069783</v>
      </c>
      <c r="N25">
        <f t="shared" si="6"/>
        <v>45.572129880487196</v>
      </c>
      <c r="O25">
        <f t="shared" si="7"/>
        <v>0.24129006720125251</v>
      </c>
      <c r="P25">
        <f t="shared" si="8"/>
        <v>2.9273005310138087</v>
      </c>
      <c r="Q25">
        <f t="shared" si="9"/>
        <v>0.23118856346802422</v>
      </c>
      <c r="R25">
        <f t="shared" si="10"/>
        <v>0.14536607963944703</v>
      </c>
      <c r="S25">
        <f t="shared" si="11"/>
        <v>51.271561818793558</v>
      </c>
      <c r="T25">
        <f t="shared" si="12"/>
        <v>28.141369414197065</v>
      </c>
      <c r="U25">
        <f t="shared" si="13"/>
        <v>27.9907</v>
      </c>
      <c r="V25">
        <f t="shared" si="14"/>
        <v>3.7927827631243622</v>
      </c>
      <c r="W25">
        <f t="shared" si="15"/>
        <v>58.037452059442607</v>
      </c>
      <c r="X25">
        <f t="shared" si="16"/>
        <v>2.3022745595290797</v>
      </c>
      <c r="Y25">
        <f t="shared" si="17"/>
        <v>3.9668773831957069</v>
      </c>
      <c r="Z25">
        <f t="shared" si="18"/>
        <v>1.4905082035952826</v>
      </c>
      <c r="AA25">
        <f t="shared" si="19"/>
        <v>-156.68511780814268</v>
      </c>
      <c r="AB25">
        <f t="shared" si="20"/>
        <v>121.83443544802846</v>
      </c>
      <c r="AC25">
        <f t="shared" si="21"/>
        <v>9.1063362682435098</v>
      </c>
      <c r="AD25">
        <f t="shared" si="22"/>
        <v>25.527215726922847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52502.265766414544</v>
      </c>
      <c r="AJ25" t="s">
        <v>285</v>
      </c>
      <c r="AK25" t="s">
        <v>285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285</v>
      </c>
      <c r="AQ25" t="s">
        <v>285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261.32807099419352</v>
      </c>
      <c r="AW25">
        <f t="shared" si="29"/>
        <v>14.595629711351858</v>
      </c>
      <c r="AX25" t="e">
        <f t="shared" si="30"/>
        <v>#DIV/0!</v>
      </c>
      <c r="AY25">
        <f t="shared" si="31"/>
        <v>5.5851748554314934E-2</v>
      </c>
      <c r="AZ25" t="e">
        <f t="shared" si="32"/>
        <v>#DIV/0!</v>
      </c>
      <c r="BA25" t="e">
        <f t="shared" si="33"/>
        <v>#DIV/0!</v>
      </c>
      <c r="BB25" t="s">
        <v>285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309.99700000000001</v>
      </c>
      <c r="BM25">
        <f t="shared" si="43"/>
        <v>261.32807099419352</v>
      </c>
      <c r="BN25">
        <f t="shared" si="44"/>
        <v>0.84300193548387092</v>
      </c>
      <c r="BO25">
        <f t="shared" si="45"/>
        <v>0.16539373548387099</v>
      </c>
      <c r="BP25">
        <v>6</v>
      </c>
      <c r="BQ25">
        <v>0.6</v>
      </c>
      <c r="BR25" t="s">
        <v>286</v>
      </c>
      <c r="BS25">
        <v>2</v>
      </c>
      <c r="BT25">
        <v>1665331158</v>
      </c>
      <c r="BU25">
        <v>455.56599999999997</v>
      </c>
      <c r="BV25">
        <v>475.01600000000002</v>
      </c>
      <c r="BW25">
        <v>23.014900000000001</v>
      </c>
      <c r="BX25">
        <v>18.850999999999999</v>
      </c>
      <c r="BY25">
        <v>454.36200000000002</v>
      </c>
      <c r="BZ25">
        <v>22.927900000000001</v>
      </c>
      <c r="CA25">
        <v>500.18200000000002</v>
      </c>
      <c r="CB25">
        <v>99.934299999999993</v>
      </c>
      <c r="CC25">
        <v>9.9789199999999995E-2</v>
      </c>
      <c r="CD25">
        <v>28.762699999999999</v>
      </c>
      <c r="CE25">
        <v>27.9907</v>
      </c>
      <c r="CF25">
        <v>999.9</v>
      </c>
      <c r="CG25">
        <v>0</v>
      </c>
      <c r="CH25">
        <v>0</v>
      </c>
      <c r="CI25">
        <v>9993.75</v>
      </c>
      <c r="CJ25">
        <v>0</v>
      </c>
      <c r="CK25">
        <v>317.56099999999998</v>
      </c>
      <c r="CL25">
        <v>309.99700000000001</v>
      </c>
      <c r="CM25">
        <v>0.89993699999999999</v>
      </c>
      <c r="CN25">
        <v>0.100063</v>
      </c>
      <c r="CO25">
        <v>0</v>
      </c>
      <c r="CP25">
        <v>3.0432000000000001</v>
      </c>
      <c r="CQ25">
        <v>0</v>
      </c>
      <c r="CR25">
        <v>2895.35</v>
      </c>
      <c r="CS25">
        <v>2658.13</v>
      </c>
      <c r="CT25">
        <v>34.936999999999998</v>
      </c>
      <c r="CU25">
        <v>38.125</v>
      </c>
      <c r="CV25">
        <v>36.311999999999998</v>
      </c>
      <c r="CW25">
        <v>37.186999999999998</v>
      </c>
      <c r="CX25">
        <v>35.375</v>
      </c>
      <c r="CY25">
        <v>278.98</v>
      </c>
      <c r="CZ25">
        <v>31.02</v>
      </c>
      <c r="DA25">
        <v>0</v>
      </c>
      <c r="DB25">
        <v>1665331196.8</v>
      </c>
      <c r="DC25">
        <v>0</v>
      </c>
      <c r="DD25">
        <v>3.1808399999999999</v>
      </c>
      <c r="DE25">
        <v>-2.3038467535726349E-2</v>
      </c>
      <c r="DF25">
        <v>-1.5384621786232931E-2</v>
      </c>
      <c r="DG25">
        <v>2895.2487999999998</v>
      </c>
      <c r="DH25">
        <v>15</v>
      </c>
      <c r="DI25">
        <v>1665331184</v>
      </c>
      <c r="DJ25" t="s">
        <v>311</v>
      </c>
      <c r="DK25">
        <v>1665331182</v>
      </c>
      <c r="DL25">
        <v>1665331184</v>
      </c>
      <c r="DM25">
        <v>9</v>
      </c>
      <c r="DN25">
        <v>3.3000000000000002E-2</v>
      </c>
      <c r="DO25">
        <v>-1E-3</v>
      </c>
      <c r="DP25">
        <v>1.204</v>
      </c>
      <c r="DQ25">
        <v>8.6999999999999994E-2</v>
      </c>
      <c r="DR25">
        <v>475</v>
      </c>
      <c r="DS25">
        <v>19</v>
      </c>
      <c r="DT25">
        <v>7.0000000000000007E-2</v>
      </c>
      <c r="DU25">
        <v>0.02</v>
      </c>
      <c r="DV25">
        <v>100</v>
      </c>
      <c r="DW25">
        <v>100</v>
      </c>
      <c r="DX25">
        <v>1.204</v>
      </c>
      <c r="DY25">
        <v>8.6999999999999994E-2</v>
      </c>
      <c r="DZ25">
        <v>1.540472196380547</v>
      </c>
      <c r="EA25">
        <v>-6.7132856166521554E-4</v>
      </c>
      <c r="EB25">
        <v>-2.681329234238156E-7</v>
      </c>
      <c r="EC25">
        <v>8.1307759810197942E-11</v>
      </c>
      <c r="ED25">
        <v>-3.8095213615377287E-2</v>
      </c>
      <c r="EE25">
        <v>1.9805995112736431E-4</v>
      </c>
      <c r="EF25">
        <v>3.7201658972467829E-4</v>
      </c>
      <c r="EG25">
        <v>-1.4214358037409139E-6</v>
      </c>
      <c r="EH25">
        <v>2</v>
      </c>
      <c r="EI25">
        <v>2028</v>
      </c>
      <c r="EJ25">
        <v>2</v>
      </c>
      <c r="EK25">
        <v>26</v>
      </c>
      <c r="EL25">
        <v>1.1000000000000001</v>
      </c>
      <c r="EM25">
        <v>1</v>
      </c>
      <c r="EN25">
        <v>1.2341299999999999</v>
      </c>
      <c r="EO25">
        <v>2.48169</v>
      </c>
      <c r="EP25">
        <v>1.39893</v>
      </c>
      <c r="EQ25">
        <v>2.3278799999999999</v>
      </c>
      <c r="ER25">
        <v>1.49902</v>
      </c>
      <c r="ES25">
        <v>2.4316399999999998</v>
      </c>
      <c r="ET25">
        <v>30.0932</v>
      </c>
      <c r="EU25">
        <v>15.8832</v>
      </c>
      <c r="EV25">
        <v>18</v>
      </c>
      <c r="EW25">
        <v>508.226</v>
      </c>
      <c r="EX25">
        <v>574.29</v>
      </c>
      <c r="EY25">
        <v>27.999700000000001</v>
      </c>
      <c r="EZ25">
        <v>30.849799999999998</v>
      </c>
      <c r="FA25">
        <v>30</v>
      </c>
      <c r="FB25">
        <v>30.808</v>
      </c>
      <c r="FC25">
        <v>30.7864</v>
      </c>
      <c r="FD25">
        <v>24.668800000000001</v>
      </c>
      <c r="FE25">
        <v>22.5305</v>
      </c>
      <c r="FF25">
        <v>86.510499999999993</v>
      </c>
      <c r="FG25">
        <v>28</v>
      </c>
      <c r="FH25">
        <v>475</v>
      </c>
      <c r="FI25">
        <v>18.8094</v>
      </c>
      <c r="FJ25">
        <v>99.793400000000005</v>
      </c>
      <c r="FK25">
        <v>102.114</v>
      </c>
    </row>
    <row r="26" spans="1:167" x14ac:dyDescent="0.2">
      <c r="A26">
        <v>10</v>
      </c>
      <c r="B26">
        <v>1665331245</v>
      </c>
      <c r="C26">
        <v>807</v>
      </c>
      <c r="D26" t="s">
        <v>312</v>
      </c>
      <c r="E26" t="s">
        <v>313</v>
      </c>
      <c r="F26" t="s">
        <v>284</v>
      </c>
      <c r="G26">
        <v>1665331245</v>
      </c>
      <c r="H26">
        <f t="shared" si="0"/>
        <v>3.6148705975000296E-3</v>
      </c>
      <c r="I26">
        <f t="shared" si="1"/>
        <v>3.6148705975000297</v>
      </c>
      <c r="J26">
        <f t="shared" si="2"/>
        <v>14.622157955090197</v>
      </c>
      <c r="K26">
        <f t="shared" si="3"/>
        <v>455.45299999999997</v>
      </c>
      <c r="L26">
        <f t="shared" si="4"/>
        <v>346.58325050472143</v>
      </c>
      <c r="M26">
        <f t="shared" si="5"/>
        <v>34.671323378015721</v>
      </c>
      <c r="N26">
        <f t="shared" si="6"/>
        <v>45.5623814004026</v>
      </c>
      <c r="O26">
        <f t="shared" si="7"/>
        <v>0.24516326160804211</v>
      </c>
      <c r="P26">
        <f t="shared" si="8"/>
        <v>2.932629215391958</v>
      </c>
      <c r="Q26">
        <f t="shared" si="9"/>
        <v>0.23476029029576351</v>
      </c>
      <c r="R26">
        <f t="shared" si="10"/>
        <v>0.1476239879272116</v>
      </c>
      <c r="S26">
        <f t="shared" si="11"/>
        <v>51.271065637587107</v>
      </c>
      <c r="T26">
        <f t="shared" si="12"/>
        <v>28.095035022131327</v>
      </c>
      <c r="U26">
        <f t="shared" si="13"/>
        <v>27.9543</v>
      </c>
      <c r="V26">
        <f t="shared" si="14"/>
        <v>3.7847413877042966</v>
      </c>
      <c r="W26">
        <f t="shared" si="15"/>
        <v>57.861384576871068</v>
      </c>
      <c r="X26">
        <f t="shared" si="16"/>
        <v>2.2911289474413397</v>
      </c>
      <c r="Y26">
        <f t="shared" si="17"/>
        <v>3.9596856594357623</v>
      </c>
      <c r="Z26">
        <f t="shared" si="18"/>
        <v>1.4936124402629569</v>
      </c>
      <c r="AA26">
        <f t="shared" si="19"/>
        <v>-159.41579334975131</v>
      </c>
      <c r="AB26">
        <f t="shared" si="20"/>
        <v>122.8625455548103</v>
      </c>
      <c r="AC26">
        <f t="shared" si="21"/>
        <v>9.1634065724228773</v>
      </c>
      <c r="AD26">
        <f t="shared" si="22"/>
        <v>23.881224415068971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52660.944904131706</v>
      </c>
      <c r="AJ26" t="s">
        <v>285</v>
      </c>
      <c r="AK26" t="s">
        <v>285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285</v>
      </c>
      <c r="AQ26" t="s">
        <v>285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261.3255419883871</v>
      </c>
      <c r="AW26">
        <f t="shared" si="29"/>
        <v>14.622157955090197</v>
      </c>
      <c r="AX26" t="e">
        <f t="shared" si="30"/>
        <v>#DIV/0!</v>
      </c>
      <c r="AY26">
        <f t="shared" si="31"/>
        <v>5.5953803228847729E-2</v>
      </c>
      <c r="AZ26" t="e">
        <f t="shared" si="32"/>
        <v>#DIV/0!</v>
      </c>
      <c r="BA26" t="e">
        <f t="shared" si="33"/>
        <v>#DIV/0!</v>
      </c>
      <c r="BB26" t="s">
        <v>285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309.99400000000003</v>
      </c>
      <c r="BM26">
        <f t="shared" si="43"/>
        <v>261.3255419883871</v>
      </c>
      <c r="BN26">
        <f t="shared" si="44"/>
        <v>0.84300193548387092</v>
      </c>
      <c r="BO26">
        <f t="shared" si="45"/>
        <v>0.16539373548387099</v>
      </c>
      <c r="BP26">
        <v>6</v>
      </c>
      <c r="BQ26">
        <v>0.6</v>
      </c>
      <c r="BR26" t="s">
        <v>286</v>
      </c>
      <c r="BS26">
        <v>2</v>
      </c>
      <c r="BT26">
        <v>1665331245</v>
      </c>
      <c r="BU26">
        <v>455.45299999999997</v>
      </c>
      <c r="BV26">
        <v>474.96699999999998</v>
      </c>
      <c r="BW26">
        <v>22.902699999999999</v>
      </c>
      <c r="BX26">
        <v>18.666</v>
      </c>
      <c r="BY26">
        <v>454.21499999999997</v>
      </c>
      <c r="BZ26">
        <v>22.8217</v>
      </c>
      <c r="CA26">
        <v>500.21199999999999</v>
      </c>
      <c r="CB26">
        <v>99.937799999999996</v>
      </c>
      <c r="CC26">
        <v>9.9704200000000007E-2</v>
      </c>
      <c r="CD26">
        <v>28.731400000000001</v>
      </c>
      <c r="CE26">
        <v>27.9543</v>
      </c>
      <c r="CF26">
        <v>999.9</v>
      </c>
      <c r="CG26">
        <v>0</v>
      </c>
      <c r="CH26">
        <v>0</v>
      </c>
      <c r="CI26">
        <v>10023.799999999999</v>
      </c>
      <c r="CJ26">
        <v>0</v>
      </c>
      <c r="CK26">
        <v>317.43599999999998</v>
      </c>
      <c r="CL26">
        <v>309.99400000000003</v>
      </c>
      <c r="CM26">
        <v>0.89993699999999999</v>
      </c>
      <c r="CN26">
        <v>0.100063</v>
      </c>
      <c r="CO26">
        <v>0</v>
      </c>
      <c r="CP26">
        <v>2.984</v>
      </c>
      <c r="CQ26">
        <v>0</v>
      </c>
      <c r="CR26">
        <v>2894.99</v>
      </c>
      <c r="CS26">
        <v>2658.1</v>
      </c>
      <c r="CT26">
        <v>34.811999999999998</v>
      </c>
      <c r="CU26">
        <v>38.061999999999998</v>
      </c>
      <c r="CV26">
        <v>36.186999999999998</v>
      </c>
      <c r="CW26">
        <v>37.061999999999998</v>
      </c>
      <c r="CX26">
        <v>35.25</v>
      </c>
      <c r="CY26">
        <v>278.98</v>
      </c>
      <c r="CZ26">
        <v>31.02</v>
      </c>
      <c r="DA26">
        <v>0</v>
      </c>
      <c r="DB26">
        <v>1665331283.8</v>
      </c>
      <c r="DC26">
        <v>0</v>
      </c>
      <c r="DD26">
        <v>3.0873269230769229</v>
      </c>
      <c r="DE26">
        <v>-0.102765799831409</v>
      </c>
      <c r="DF26">
        <v>1.861538449483233</v>
      </c>
      <c r="DG26">
        <v>2894.5473076923072</v>
      </c>
      <c r="DH26">
        <v>15</v>
      </c>
      <c r="DI26">
        <v>1665331268.5</v>
      </c>
      <c r="DJ26" t="s">
        <v>314</v>
      </c>
      <c r="DK26">
        <v>1665331268.5</v>
      </c>
      <c r="DL26">
        <v>1665331268</v>
      </c>
      <c r="DM26">
        <v>10</v>
      </c>
      <c r="DN26">
        <v>3.4000000000000002E-2</v>
      </c>
      <c r="DO26">
        <v>-3.0000000000000001E-3</v>
      </c>
      <c r="DP26">
        <v>1.238</v>
      </c>
      <c r="DQ26">
        <v>8.1000000000000003E-2</v>
      </c>
      <c r="DR26">
        <v>475</v>
      </c>
      <c r="DS26">
        <v>19</v>
      </c>
      <c r="DT26">
        <v>0.17</v>
      </c>
      <c r="DU26">
        <v>0.02</v>
      </c>
      <c r="DV26">
        <v>100</v>
      </c>
      <c r="DW26">
        <v>100</v>
      </c>
      <c r="DX26">
        <v>1.238</v>
      </c>
      <c r="DY26">
        <v>8.1000000000000003E-2</v>
      </c>
      <c r="DZ26">
        <v>1.5733877319365159</v>
      </c>
      <c r="EA26">
        <v>-6.7132856166521554E-4</v>
      </c>
      <c r="EB26">
        <v>-2.681329234238156E-7</v>
      </c>
      <c r="EC26">
        <v>8.1307759810197942E-11</v>
      </c>
      <c r="ED26">
        <v>-3.8839245173134501E-2</v>
      </c>
      <c r="EE26">
        <v>1.9805995112736431E-4</v>
      </c>
      <c r="EF26">
        <v>3.7201658972467829E-4</v>
      </c>
      <c r="EG26">
        <v>-1.4214358037409139E-6</v>
      </c>
      <c r="EH26">
        <v>2</v>
      </c>
      <c r="EI26">
        <v>2028</v>
      </c>
      <c r="EJ26">
        <v>2</v>
      </c>
      <c r="EK26">
        <v>26</v>
      </c>
      <c r="EL26">
        <v>1.1000000000000001</v>
      </c>
      <c r="EM26">
        <v>1</v>
      </c>
      <c r="EN26">
        <v>1.2341299999999999</v>
      </c>
      <c r="EO26">
        <v>2.4731399999999999</v>
      </c>
      <c r="EP26">
        <v>1.39893</v>
      </c>
      <c r="EQ26">
        <v>2.3278799999999999</v>
      </c>
      <c r="ER26">
        <v>1.49902</v>
      </c>
      <c r="ES26">
        <v>2.3950200000000001</v>
      </c>
      <c r="ET26">
        <v>30.178999999999998</v>
      </c>
      <c r="EU26">
        <v>15.874499999999999</v>
      </c>
      <c r="EV26">
        <v>18</v>
      </c>
      <c r="EW26">
        <v>508.37400000000002</v>
      </c>
      <c r="EX26">
        <v>573.61300000000006</v>
      </c>
      <c r="EY26">
        <v>27.999700000000001</v>
      </c>
      <c r="EZ26">
        <v>30.851099999999999</v>
      </c>
      <c r="FA26">
        <v>30</v>
      </c>
      <c r="FB26">
        <v>30.8187</v>
      </c>
      <c r="FC26">
        <v>30.799700000000001</v>
      </c>
      <c r="FD26">
        <v>24.6967</v>
      </c>
      <c r="FE26">
        <v>24.122</v>
      </c>
      <c r="FF26">
        <v>87.135499999999993</v>
      </c>
      <c r="FG26">
        <v>28</v>
      </c>
      <c r="FH26">
        <v>475</v>
      </c>
      <c r="FI26">
        <v>18.689800000000002</v>
      </c>
      <c r="FJ26">
        <v>99.804100000000005</v>
      </c>
      <c r="FK26">
        <v>102.11199999999999</v>
      </c>
    </row>
    <row r="27" spans="1:167" x14ac:dyDescent="0.2">
      <c r="A27">
        <v>11</v>
      </c>
      <c r="B27">
        <v>1665331329.5</v>
      </c>
      <c r="C27">
        <v>891.5</v>
      </c>
      <c r="D27" t="s">
        <v>315</v>
      </c>
      <c r="E27" t="s">
        <v>316</v>
      </c>
      <c r="F27" t="s">
        <v>284</v>
      </c>
      <c r="G27">
        <v>1665331329.5</v>
      </c>
      <c r="H27">
        <f t="shared" si="0"/>
        <v>3.6710306493212687E-3</v>
      </c>
      <c r="I27">
        <f t="shared" si="1"/>
        <v>3.6710306493212688</v>
      </c>
      <c r="J27">
        <f t="shared" si="2"/>
        <v>14.643123503172571</v>
      </c>
      <c r="K27">
        <f t="shared" si="3"/>
        <v>455.32799999999997</v>
      </c>
      <c r="L27">
        <f t="shared" si="4"/>
        <v>348.11820306922027</v>
      </c>
      <c r="M27">
        <f t="shared" si="5"/>
        <v>34.823892837333545</v>
      </c>
      <c r="N27">
        <f t="shared" si="6"/>
        <v>45.548590501843194</v>
      </c>
      <c r="O27">
        <f t="shared" si="7"/>
        <v>0.24986524620278133</v>
      </c>
      <c r="P27">
        <f t="shared" si="8"/>
        <v>2.9270882139496641</v>
      </c>
      <c r="Q27">
        <f t="shared" si="9"/>
        <v>0.23904911095293563</v>
      </c>
      <c r="R27">
        <f t="shared" si="10"/>
        <v>0.15033944455517506</v>
      </c>
      <c r="S27">
        <f t="shared" si="11"/>
        <v>51.249904028511956</v>
      </c>
      <c r="T27">
        <f t="shared" si="12"/>
        <v>28.053378752522228</v>
      </c>
      <c r="U27">
        <f t="shared" si="13"/>
        <v>27.915400000000002</v>
      </c>
      <c r="V27">
        <f t="shared" si="14"/>
        <v>3.7761641662859593</v>
      </c>
      <c r="W27">
        <f t="shared" si="15"/>
        <v>57.831003395624656</v>
      </c>
      <c r="X27">
        <f t="shared" si="16"/>
        <v>2.2865026705137397</v>
      </c>
      <c r="Y27">
        <f t="shared" si="17"/>
        <v>3.9537662088822247</v>
      </c>
      <c r="Z27">
        <f t="shared" si="18"/>
        <v>1.4896614957722196</v>
      </c>
      <c r="AA27">
        <f t="shared" si="19"/>
        <v>-161.89245163506794</v>
      </c>
      <c r="AB27">
        <f t="shared" si="20"/>
        <v>124.69765307041678</v>
      </c>
      <c r="AC27">
        <f t="shared" si="21"/>
        <v>9.3148790828080443</v>
      </c>
      <c r="AD27">
        <f t="shared" si="22"/>
        <v>23.369984546668832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52506.111590606459</v>
      </c>
      <c r="AJ27" t="s">
        <v>285</v>
      </c>
      <c r="AK27" t="s">
        <v>285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285</v>
      </c>
      <c r="AQ27" t="s">
        <v>285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261.2168849888663</v>
      </c>
      <c r="AW27">
        <f t="shared" si="29"/>
        <v>14.643123503172571</v>
      </c>
      <c r="AX27" t="e">
        <f t="shared" si="30"/>
        <v>#DIV/0!</v>
      </c>
      <c r="AY27">
        <f t="shared" si="31"/>
        <v>5.6057339110359185E-2</v>
      </c>
      <c r="AZ27" t="e">
        <f t="shared" si="32"/>
        <v>#DIV/0!</v>
      </c>
      <c r="BA27" t="e">
        <f t="shared" si="33"/>
        <v>#DIV/0!</v>
      </c>
      <c r="BB27" t="s">
        <v>285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309.86500000000001</v>
      </c>
      <c r="BM27">
        <f t="shared" si="43"/>
        <v>261.2168849888663</v>
      </c>
      <c r="BN27">
        <f t="shared" si="44"/>
        <v>0.84300222674024594</v>
      </c>
      <c r="BO27">
        <f t="shared" si="45"/>
        <v>0.16539429760867461</v>
      </c>
      <c r="BP27">
        <v>6</v>
      </c>
      <c r="BQ27">
        <v>0.6</v>
      </c>
      <c r="BR27" t="s">
        <v>286</v>
      </c>
      <c r="BS27">
        <v>2</v>
      </c>
      <c r="BT27">
        <v>1665331329.5</v>
      </c>
      <c r="BU27">
        <v>455.32799999999997</v>
      </c>
      <c r="BV27">
        <v>474.899</v>
      </c>
      <c r="BW27">
        <v>22.857099999999999</v>
      </c>
      <c r="BX27">
        <v>18.553999999999998</v>
      </c>
      <c r="BY27">
        <v>454.10700000000003</v>
      </c>
      <c r="BZ27">
        <v>22.7761</v>
      </c>
      <c r="CA27">
        <v>500.16800000000001</v>
      </c>
      <c r="CB27">
        <v>99.934700000000007</v>
      </c>
      <c r="CC27">
        <v>9.9979399999999996E-2</v>
      </c>
      <c r="CD27">
        <v>28.7056</v>
      </c>
      <c r="CE27">
        <v>27.915400000000002</v>
      </c>
      <c r="CF27">
        <v>999.9</v>
      </c>
      <c r="CG27">
        <v>0</v>
      </c>
      <c r="CH27">
        <v>0</v>
      </c>
      <c r="CI27">
        <v>9992.5</v>
      </c>
      <c r="CJ27">
        <v>0</v>
      </c>
      <c r="CK27">
        <v>309.81400000000002</v>
      </c>
      <c r="CL27">
        <v>309.86500000000001</v>
      </c>
      <c r="CM27">
        <v>0.89993699999999999</v>
      </c>
      <c r="CN27">
        <v>0.100063</v>
      </c>
      <c r="CO27">
        <v>0</v>
      </c>
      <c r="CP27">
        <v>3.2677</v>
      </c>
      <c r="CQ27">
        <v>0</v>
      </c>
      <c r="CR27">
        <v>2897.66</v>
      </c>
      <c r="CS27">
        <v>2657</v>
      </c>
      <c r="CT27">
        <v>35</v>
      </c>
      <c r="CU27">
        <v>39</v>
      </c>
      <c r="CV27">
        <v>36.686999999999998</v>
      </c>
      <c r="CW27">
        <v>37.875</v>
      </c>
      <c r="CX27">
        <v>35.75</v>
      </c>
      <c r="CY27">
        <v>278.86</v>
      </c>
      <c r="CZ27">
        <v>31.01</v>
      </c>
      <c r="DA27">
        <v>0</v>
      </c>
      <c r="DB27">
        <v>1665331368.4000001</v>
      </c>
      <c r="DC27">
        <v>0</v>
      </c>
      <c r="DD27">
        <v>3.1816200000000001</v>
      </c>
      <c r="DE27">
        <v>0.69504615150645921</v>
      </c>
      <c r="DF27">
        <v>4.1238461906401751</v>
      </c>
      <c r="DG27">
        <v>2898.0259999999998</v>
      </c>
      <c r="DH27">
        <v>15</v>
      </c>
      <c r="DI27">
        <v>1665331354.5</v>
      </c>
      <c r="DJ27" t="s">
        <v>317</v>
      </c>
      <c r="DK27">
        <v>1665331348.5</v>
      </c>
      <c r="DL27">
        <v>1665331354.5</v>
      </c>
      <c r="DM27">
        <v>11</v>
      </c>
      <c r="DN27">
        <v>-1.7000000000000001E-2</v>
      </c>
      <c r="DO27">
        <v>1E-3</v>
      </c>
      <c r="DP27">
        <v>1.2210000000000001</v>
      </c>
      <c r="DQ27">
        <v>8.1000000000000003E-2</v>
      </c>
      <c r="DR27">
        <v>475</v>
      </c>
      <c r="DS27">
        <v>19</v>
      </c>
      <c r="DT27">
        <v>0.09</v>
      </c>
      <c r="DU27">
        <v>0.02</v>
      </c>
      <c r="DV27">
        <v>100</v>
      </c>
      <c r="DW27">
        <v>100</v>
      </c>
      <c r="DX27">
        <v>1.2210000000000001</v>
      </c>
      <c r="DY27">
        <v>8.1000000000000003E-2</v>
      </c>
      <c r="DZ27">
        <v>1.6075474363791771</v>
      </c>
      <c r="EA27">
        <v>-6.7132856166521554E-4</v>
      </c>
      <c r="EB27">
        <v>-2.681329234238156E-7</v>
      </c>
      <c r="EC27">
        <v>8.1307759810197942E-11</v>
      </c>
      <c r="ED27">
        <v>-4.1613436092634529E-2</v>
      </c>
      <c r="EE27">
        <v>1.9805995112736431E-4</v>
      </c>
      <c r="EF27">
        <v>3.7201658972467829E-4</v>
      </c>
      <c r="EG27">
        <v>-1.4214358037409139E-6</v>
      </c>
      <c r="EH27">
        <v>2</v>
      </c>
      <c r="EI27">
        <v>2028</v>
      </c>
      <c r="EJ27">
        <v>2</v>
      </c>
      <c r="EK27">
        <v>26</v>
      </c>
      <c r="EL27">
        <v>1</v>
      </c>
      <c r="EM27">
        <v>1</v>
      </c>
      <c r="EN27">
        <v>1.2365699999999999</v>
      </c>
      <c r="EO27">
        <v>2.4865699999999999</v>
      </c>
      <c r="EP27">
        <v>1.39893</v>
      </c>
      <c r="EQ27">
        <v>2.3278799999999999</v>
      </c>
      <c r="ER27">
        <v>1.49902</v>
      </c>
      <c r="ES27">
        <v>2.3132299999999999</v>
      </c>
      <c r="ET27">
        <v>30.243400000000001</v>
      </c>
      <c r="EU27">
        <v>15.8569</v>
      </c>
      <c r="EV27">
        <v>18</v>
      </c>
      <c r="EW27">
        <v>508.30700000000002</v>
      </c>
      <c r="EX27">
        <v>573.14800000000002</v>
      </c>
      <c r="EY27">
        <v>27.999700000000001</v>
      </c>
      <c r="EZ27">
        <v>30.848500000000001</v>
      </c>
      <c r="FA27">
        <v>30.0001</v>
      </c>
      <c r="FB27">
        <v>30.824100000000001</v>
      </c>
      <c r="FC27">
        <v>30.805</v>
      </c>
      <c r="FD27">
        <v>24.7197</v>
      </c>
      <c r="FE27">
        <v>24.9085</v>
      </c>
      <c r="FF27">
        <v>87.153700000000001</v>
      </c>
      <c r="FG27">
        <v>28</v>
      </c>
      <c r="FH27">
        <v>475</v>
      </c>
      <c r="FI27">
        <v>18.529800000000002</v>
      </c>
      <c r="FJ27">
        <v>99.805800000000005</v>
      </c>
      <c r="FK27">
        <v>102.11</v>
      </c>
    </row>
    <row r="28" spans="1:167" x14ac:dyDescent="0.2">
      <c r="A28">
        <v>12</v>
      </c>
      <c r="B28">
        <v>1665331415.5</v>
      </c>
      <c r="C28">
        <v>977.5</v>
      </c>
      <c r="D28" t="s">
        <v>318</v>
      </c>
      <c r="E28" t="s">
        <v>319</v>
      </c>
      <c r="F28" t="s">
        <v>284</v>
      </c>
      <c r="G28">
        <v>1665331415.5</v>
      </c>
      <c r="H28">
        <f t="shared" si="0"/>
        <v>3.7416930867046954E-3</v>
      </c>
      <c r="I28">
        <f t="shared" si="1"/>
        <v>3.7416930867046956</v>
      </c>
      <c r="J28">
        <f t="shared" si="2"/>
        <v>14.695565647361423</v>
      </c>
      <c r="K28">
        <f t="shared" si="3"/>
        <v>455.37299999999999</v>
      </c>
      <c r="L28">
        <f t="shared" si="4"/>
        <v>349.48733516817236</v>
      </c>
      <c r="M28">
        <f t="shared" si="5"/>
        <v>34.960060401350034</v>
      </c>
      <c r="N28">
        <f t="shared" si="6"/>
        <v>45.552058638929999</v>
      </c>
      <c r="O28">
        <f t="shared" si="7"/>
        <v>0.25446859033832658</v>
      </c>
      <c r="P28">
        <f t="shared" si="8"/>
        <v>2.9289072200039947</v>
      </c>
      <c r="Q28">
        <f t="shared" si="9"/>
        <v>0.24326625593081466</v>
      </c>
      <c r="R28">
        <f t="shared" si="10"/>
        <v>0.15300783018195993</v>
      </c>
      <c r="S28">
        <f t="shared" si="11"/>
        <v>51.239806968689479</v>
      </c>
      <c r="T28">
        <f t="shared" si="12"/>
        <v>28.044941550601248</v>
      </c>
      <c r="U28">
        <f t="shared" si="13"/>
        <v>27.902799999999999</v>
      </c>
      <c r="V28">
        <f t="shared" si="14"/>
        <v>3.7733895790953063</v>
      </c>
      <c r="W28">
        <f t="shared" si="15"/>
        <v>57.668545535082295</v>
      </c>
      <c r="X28">
        <f t="shared" si="16"/>
        <v>2.2813491457009998</v>
      </c>
      <c r="Y28">
        <f t="shared" si="17"/>
        <v>3.9559678929532835</v>
      </c>
      <c r="Z28">
        <f t="shared" si="18"/>
        <v>1.4920404333943065</v>
      </c>
      <c r="AA28">
        <f t="shared" si="19"/>
        <v>-165.00866512367708</v>
      </c>
      <c r="AB28">
        <f t="shared" si="20"/>
        <v>128.28059708684054</v>
      </c>
      <c r="AC28">
        <f t="shared" si="21"/>
        <v>9.576430639729093</v>
      </c>
      <c r="AD28">
        <f t="shared" si="22"/>
        <v>24.088169571582043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52556.653135673201</v>
      </c>
      <c r="AJ28" t="s">
        <v>285</v>
      </c>
      <c r="AK28" t="s">
        <v>285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285</v>
      </c>
      <c r="AQ28" t="s">
        <v>285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261.16621500968364</v>
      </c>
      <c r="AW28">
        <f t="shared" si="29"/>
        <v>14.695565647361423</v>
      </c>
      <c r="AX28" t="e">
        <f t="shared" si="30"/>
        <v>#DIV/0!</v>
      </c>
      <c r="AY28">
        <f t="shared" si="31"/>
        <v>5.6269014913803206E-2</v>
      </c>
      <c r="AZ28" t="e">
        <f t="shared" si="32"/>
        <v>#DIV/0!</v>
      </c>
      <c r="BA28" t="e">
        <f t="shared" si="33"/>
        <v>#DIV/0!</v>
      </c>
      <c r="BB28" t="s">
        <v>285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309.80500000000001</v>
      </c>
      <c r="BM28">
        <f t="shared" si="43"/>
        <v>261.16621500968364</v>
      </c>
      <c r="BN28">
        <f t="shared" si="44"/>
        <v>0.84300193673337631</v>
      </c>
      <c r="BO28">
        <f t="shared" si="45"/>
        <v>0.16539373789541639</v>
      </c>
      <c r="BP28">
        <v>6</v>
      </c>
      <c r="BQ28">
        <v>0.6</v>
      </c>
      <c r="BR28" t="s">
        <v>286</v>
      </c>
      <c r="BS28">
        <v>2</v>
      </c>
      <c r="BT28">
        <v>1665331415.5</v>
      </c>
      <c r="BU28">
        <v>455.37299999999999</v>
      </c>
      <c r="BV28">
        <v>475.04500000000002</v>
      </c>
      <c r="BW28">
        <v>22.806100000000001</v>
      </c>
      <c r="BX28">
        <v>18.420100000000001</v>
      </c>
      <c r="BY28">
        <v>454.09399999999999</v>
      </c>
      <c r="BZ28">
        <v>22.7241</v>
      </c>
      <c r="CA28">
        <v>500.18599999999998</v>
      </c>
      <c r="CB28">
        <v>99.932400000000001</v>
      </c>
      <c r="CC28">
        <v>0.10001</v>
      </c>
      <c r="CD28">
        <v>28.715199999999999</v>
      </c>
      <c r="CE28">
        <v>27.902799999999999</v>
      </c>
      <c r="CF28">
        <v>999.9</v>
      </c>
      <c r="CG28">
        <v>0</v>
      </c>
      <c r="CH28">
        <v>0</v>
      </c>
      <c r="CI28">
        <v>10003.1</v>
      </c>
      <c r="CJ28">
        <v>0</v>
      </c>
      <c r="CK28">
        <v>316.82900000000001</v>
      </c>
      <c r="CL28">
        <v>309.80500000000001</v>
      </c>
      <c r="CM28">
        <v>0.89993699999999999</v>
      </c>
      <c r="CN28">
        <v>0.100063</v>
      </c>
      <c r="CO28">
        <v>0</v>
      </c>
      <c r="CP28">
        <v>3.0139</v>
      </c>
      <c r="CQ28">
        <v>0</v>
      </c>
      <c r="CR28">
        <v>2901.6</v>
      </c>
      <c r="CS28">
        <v>2656.48</v>
      </c>
      <c r="CT28">
        <v>35.75</v>
      </c>
      <c r="CU28">
        <v>40.686999999999998</v>
      </c>
      <c r="CV28">
        <v>37.686999999999998</v>
      </c>
      <c r="CW28">
        <v>39.686999999999998</v>
      </c>
      <c r="CX28">
        <v>36.625</v>
      </c>
      <c r="CY28">
        <v>278.8</v>
      </c>
      <c r="CZ28">
        <v>31</v>
      </c>
      <c r="DA28">
        <v>0</v>
      </c>
      <c r="DB28">
        <v>1665331454.2</v>
      </c>
      <c r="DC28">
        <v>0</v>
      </c>
      <c r="DD28">
        <v>3.116546153846155</v>
      </c>
      <c r="DE28">
        <v>0.34909401489011133</v>
      </c>
      <c r="DF28">
        <v>-2.9275214694136049</v>
      </c>
      <c r="DG28">
        <v>2903.418076923077</v>
      </c>
      <c r="DH28">
        <v>15</v>
      </c>
      <c r="DI28">
        <v>1665331446.5</v>
      </c>
      <c r="DJ28" t="s">
        <v>320</v>
      </c>
      <c r="DK28">
        <v>1665331432.5</v>
      </c>
      <c r="DL28">
        <v>1665331446.5</v>
      </c>
      <c r="DM28">
        <v>12</v>
      </c>
      <c r="DN28">
        <v>5.8000000000000003E-2</v>
      </c>
      <c r="DO28">
        <v>4.0000000000000001E-3</v>
      </c>
      <c r="DP28">
        <v>1.2789999999999999</v>
      </c>
      <c r="DQ28">
        <v>8.2000000000000003E-2</v>
      </c>
      <c r="DR28">
        <v>475</v>
      </c>
      <c r="DS28">
        <v>18</v>
      </c>
      <c r="DT28">
        <v>0.12</v>
      </c>
      <c r="DU28">
        <v>0.03</v>
      </c>
      <c r="DV28">
        <v>100</v>
      </c>
      <c r="DW28">
        <v>100</v>
      </c>
      <c r="DX28">
        <v>1.2789999999999999</v>
      </c>
      <c r="DY28">
        <v>8.2000000000000003E-2</v>
      </c>
      <c r="DZ28">
        <v>1.590412683176166</v>
      </c>
      <c r="EA28">
        <v>-6.7132856166521554E-4</v>
      </c>
      <c r="EB28">
        <v>-2.681329234238156E-7</v>
      </c>
      <c r="EC28">
        <v>8.1307759810197942E-11</v>
      </c>
      <c r="ED28">
        <v>-4.0882105226907377E-2</v>
      </c>
      <c r="EE28">
        <v>1.9805995112736431E-4</v>
      </c>
      <c r="EF28">
        <v>3.7201658972467829E-4</v>
      </c>
      <c r="EG28">
        <v>-1.4214358037409139E-6</v>
      </c>
      <c r="EH28">
        <v>2</v>
      </c>
      <c r="EI28">
        <v>2028</v>
      </c>
      <c r="EJ28">
        <v>2</v>
      </c>
      <c r="EK28">
        <v>26</v>
      </c>
      <c r="EL28">
        <v>1.1000000000000001</v>
      </c>
      <c r="EM28">
        <v>1</v>
      </c>
      <c r="EN28">
        <v>1.2365699999999999</v>
      </c>
      <c r="EO28">
        <v>2.4853499999999999</v>
      </c>
      <c r="EP28">
        <v>1.39893</v>
      </c>
      <c r="EQ28">
        <v>2.3278799999999999</v>
      </c>
      <c r="ER28">
        <v>1.49902</v>
      </c>
      <c r="ES28">
        <v>2.2265600000000001</v>
      </c>
      <c r="ET28">
        <v>30.350899999999999</v>
      </c>
      <c r="EU28">
        <v>15.8569</v>
      </c>
      <c r="EV28">
        <v>18</v>
      </c>
      <c r="EW28">
        <v>508.52800000000002</v>
      </c>
      <c r="EX28">
        <v>572.197</v>
      </c>
      <c r="EY28">
        <v>27.9998</v>
      </c>
      <c r="EZ28">
        <v>30.840399999999999</v>
      </c>
      <c r="FA28">
        <v>30.0001</v>
      </c>
      <c r="FB28">
        <v>30.824100000000001</v>
      </c>
      <c r="FC28">
        <v>30.807700000000001</v>
      </c>
      <c r="FD28">
        <v>24.7318</v>
      </c>
      <c r="FE28">
        <v>26.045000000000002</v>
      </c>
      <c r="FF28">
        <v>87.127099999999999</v>
      </c>
      <c r="FG28">
        <v>28</v>
      </c>
      <c r="FH28">
        <v>475</v>
      </c>
      <c r="FI28">
        <v>18.357199999999999</v>
      </c>
      <c r="FJ28">
        <v>99.808000000000007</v>
      </c>
      <c r="FK28">
        <v>102.11199999999999</v>
      </c>
    </row>
    <row r="29" spans="1:167" x14ac:dyDescent="0.2">
      <c r="A29">
        <v>13</v>
      </c>
      <c r="B29">
        <v>1665331507.5</v>
      </c>
      <c r="C29">
        <v>1069.5</v>
      </c>
      <c r="D29" t="s">
        <v>321</v>
      </c>
      <c r="E29" t="s">
        <v>322</v>
      </c>
      <c r="F29" t="s">
        <v>284</v>
      </c>
      <c r="G29">
        <v>1665331507.5</v>
      </c>
      <c r="H29">
        <f t="shared" si="0"/>
        <v>3.8494448682951112E-3</v>
      </c>
      <c r="I29">
        <f t="shared" si="1"/>
        <v>3.849444868295111</v>
      </c>
      <c r="J29">
        <f t="shared" si="2"/>
        <v>14.767081809252367</v>
      </c>
      <c r="K29">
        <f t="shared" si="3"/>
        <v>455.27800000000002</v>
      </c>
      <c r="L29">
        <f t="shared" si="4"/>
        <v>351.09278884026537</v>
      </c>
      <c r="M29">
        <f t="shared" si="5"/>
        <v>35.119796921794617</v>
      </c>
      <c r="N29">
        <f t="shared" si="6"/>
        <v>45.541439218324008</v>
      </c>
      <c r="O29">
        <f t="shared" si="7"/>
        <v>0.26075386890224483</v>
      </c>
      <c r="P29">
        <f t="shared" si="8"/>
        <v>2.9265652716614889</v>
      </c>
      <c r="Q29">
        <f t="shared" si="9"/>
        <v>0.24899574536811478</v>
      </c>
      <c r="R29">
        <f t="shared" si="10"/>
        <v>0.15663568346331178</v>
      </c>
      <c r="S29">
        <f t="shared" si="11"/>
        <v>51.277531936927495</v>
      </c>
      <c r="T29">
        <f t="shared" si="12"/>
        <v>28.051065770315713</v>
      </c>
      <c r="U29">
        <f t="shared" si="13"/>
        <v>27.896799999999999</v>
      </c>
      <c r="V29">
        <f t="shared" si="14"/>
        <v>3.7720689723930696</v>
      </c>
      <c r="W29">
        <f t="shared" si="15"/>
        <v>57.326370742312157</v>
      </c>
      <c r="X29">
        <f t="shared" si="16"/>
        <v>2.2723405439028004</v>
      </c>
      <c r="Y29">
        <f t="shared" si="17"/>
        <v>3.963866043634964</v>
      </c>
      <c r="Z29">
        <f t="shared" si="18"/>
        <v>1.4997284284902692</v>
      </c>
      <c r="AA29">
        <f t="shared" si="19"/>
        <v>-169.76051869181441</v>
      </c>
      <c r="AB29">
        <f t="shared" si="20"/>
        <v>134.55221445033467</v>
      </c>
      <c r="AC29">
        <f t="shared" si="21"/>
        <v>10.054082053458176</v>
      </c>
      <c r="AD29">
        <f t="shared" si="22"/>
        <v>26.123309748905939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52483.333922041405</v>
      </c>
      <c r="AJ29" t="s">
        <v>285</v>
      </c>
      <c r="AK29" t="s">
        <v>285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285</v>
      </c>
      <c r="AQ29" t="s">
        <v>285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261.36751499322668</v>
      </c>
      <c r="AW29">
        <f t="shared" si="29"/>
        <v>14.767081809252367</v>
      </c>
      <c r="AX29" t="e">
        <f t="shared" si="30"/>
        <v>#DIV/0!</v>
      </c>
      <c r="AY29">
        <f t="shared" si="31"/>
        <v>5.649930064811251E-2</v>
      </c>
      <c r="AZ29" t="e">
        <f t="shared" si="32"/>
        <v>#DIV/0!</v>
      </c>
      <c r="BA29" t="e">
        <f t="shared" si="33"/>
        <v>#DIV/0!</v>
      </c>
      <c r="BB29" t="s">
        <v>285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310.04500000000002</v>
      </c>
      <c r="BM29">
        <f t="shared" si="43"/>
        <v>261.36751499322668</v>
      </c>
      <c r="BN29">
        <f t="shared" si="44"/>
        <v>0.84299864533608559</v>
      </c>
      <c r="BO29">
        <f t="shared" si="45"/>
        <v>0.16538738549864535</v>
      </c>
      <c r="BP29">
        <v>6</v>
      </c>
      <c r="BQ29">
        <v>0.6</v>
      </c>
      <c r="BR29" t="s">
        <v>286</v>
      </c>
      <c r="BS29">
        <v>2</v>
      </c>
      <c r="BT29">
        <v>1665331507.5</v>
      </c>
      <c r="BU29">
        <v>455.27800000000002</v>
      </c>
      <c r="BV29">
        <v>475.09500000000003</v>
      </c>
      <c r="BW29">
        <v>22.7166</v>
      </c>
      <c r="BX29">
        <v>18.203700000000001</v>
      </c>
      <c r="BY29">
        <v>453.96899999999999</v>
      </c>
      <c r="BZ29">
        <v>22.636600000000001</v>
      </c>
      <c r="CA29">
        <v>500.166</v>
      </c>
      <c r="CB29">
        <v>99.929900000000004</v>
      </c>
      <c r="CC29">
        <v>0.10005799999999999</v>
      </c>
      <c r="CD29">
        <v>28.749600000000001</v>
      </c>
      <c r="CE29">
        <v>27.896799999999999</v>
      </c>
      <c r="CF29">
        <v>999.9</v>
      </c>
      <c r="CG29">
        <v>0</v>
      </c>
      <c r="CH29">
        <v>0</v>
      </c>
      <c r="CI29">
        <v>9990</v>
      </c>
      <c r="CJ29">
        <v>0</v>
      </c>
      <c r="CK29">
        <v>317.58199999999999</v>
      </c>
      <c r="CL29">
        <v>310.04500000000002</v>
      </c>
      <c r="CM29">
        <v>0.90003699999999998</v>
      </c>
      <c r="CN29">
        <v>9.9962800000000004E-2</v>
      </c>
      <c r="CO29">
        <v>0</v>
      </c>
      <c r="CP29">
        <v>3.3982000000000001</v>
      </c>
      <c r="CQ29">
        <v>0</v>
      </c>
      <c r="CR29">
        <v>2907.5</v>
      </c>
      <c r="CS29">
        <v>2658.61</v>
      </c>
      <c r="CT29">
        <v>36.436999999999998</v>
      </c>
      <c r="CU29">
        <v>41.811999999999998</v>
      </c>
      <c r="CV29">
        <v>38.561999999999998</v>
      </c>
      <c r="CW29">
        <v>41.061999999999998</v>
      </c>
      <c r="CX29">
        <v>37.375</v>
      </c>
      <c r="CY29">
        <v>279.05</v>
      </c>
      <c r="CZ29">
        <v>30.99</v>
      </c>
      <c r="DA29">
        <v>0</v>
      </c>
      <c r="DB29">
        <v>1665331546.5999999</v>
      </c>
      <c r="DC29">
        <v>0</v>
      </c>
      <c r="DD29">
        <v>3.2253615384615379</v>
      </c>
      <c r="DE29">
        <v>-8.9456412046812719E-2</v>
      </c>
      <c r="DF29">
        <v>2.389743599860366</v>
      </c>
      <c r="DG29">
        <v>2906.560769230769</v>
      </c>
      <c r="DH29">
        <v>15</v>
      </c>
      <c r="DI29">
        <v>1665331531.5</v>
      </c>
      <c r="DJ29" t="s">
        <v>323</v>
      </c>
      <c r="DK29">
        <v>1665331525.5</v>
      </c>
      <c r="DL29">
        <v>1665331531.5</v>
      </c>
      <c r="DM29">
        <v>13</v>
      </c>
      <c r="DN29">
        <v>0.03</v>
      </c>
      <c r="DO29">
        <v>-1E-3</v>
      </c>
      <c r="DP29">
        <v>1.3089999999999999</v>
      </c>
      <c r="DQ29">
        <v>0.08</v>
      </c>
      <c r="DR29">
        <v>475</v>
      </c>
      <c r="DS29">
        <v>18</v>
      </c>
      <c r="DT29">
        <v>0.12</v>
      </c>
      <c r="DU29">
        <v>0.02</v>
      </c>
      <c r="DV29">
        <v>100</v>
      </c>
      <c r="DW29">
        <v>100</v>
      </c>
      <c r="DX29">
        <v>1.3089999999999999</v>
      </c>
      <c r="DY29">
        <v>0.08</v>
      </c>
      <c r="DZ29">
        <v>1.648266042749484</v>
      </c>
      <c r="EA29">
        <v>-6.7132856166521554E-4</v>
      </c>
      <c r="EB29">
        <v>-2.681329234238156E-7</v>
      </c>
      <c r="EC29">
        <v>8.1307759810197942E-11</v>
      </c>
      <c r="ED29">
        <v>-3.7092134581624331E-2</v>
      </c>
      <c r="EE29">
        <v>1.9805995112736431E-4</v>
      </c>
      <c r="EF29">
        <v>3.7201658972467829E-4</v>
      </c>
      <c r="EG29">
        <v>-1.4214358037409139E-6</v>
      </c>
      <c r="EH29">
        <v>2</v>
      </c>
      <c r="EI29">
        <v>2028</v>
      </c>
      <c r="EJ29">
        <v>2</v>
      </c>
      <c r="EK29">
        <v>26</v>
      </c>
      <c r="EL29">
        <v>1.2</v>
      </c>
      <c r="EM29">
        <v>1</v>
      </c>
      <c r="EN29">
        <v>1.2365699999999999</v>
      </c>
      <c r="EO29">
        <v>2.4731399999999999</v>
      </c>
      <c r="EP29">
        <v>1.39893</v>
      </c>
      <c r="EQ29">
        <v>2.3278799999999999</v>
      </c>
      <c r="ER29">
        <v>1.49902</v>
      </c>
      <c r="ES29">
        <v>2.4426299999999999</v>
      </c>
      <c r="ET29">
        <v>30.415400000000002</v>
      </c>
      <c r="EU29">
        <v>15.8569</v>
      </c>
      <c r="EV29">
        <v>18</v>
      </c>
      <c r="EW29">
        <v>508.71100000000001</v>
      </c>
      <c r="EX29">
        <v>571.673</v>
      </c>
      <c r="EY29">
        <v>27.9999</v>
      </c>
      <c r="EZ29">
        <v>30.8324</v>
      </c>
      <c r="FA29">
        <v>30.0001</v>
      </c>
      <c r="FB29">
        <v>30.821400000000001</v>
      </c>
      <c r="FC29">
        <v>30.805</v>
      </c>
      <c r="FD29">
        <v>24.7453</v>
      </c>
      <c r="FE29">
        <v>27.391300000000001</v>
      </c>
      <c r="FF29">
        <v>87.007000000000005</v>
      </c>
      <c r="FG29">
        <v>28</v>
      </c>
      <c r="FH29">
        <v>475</v>
      </c>
      <c r="FI29">
        <v>18.1859</v>
      </c>
      <c r="FJ29">
        <v>99.813199999999995</v>
      </c>
      <c r="FK29">
        <v>102.111</v>
      </c>
    </row>
    <row r="30" spans="1:167" x14ac:dyDescent="0.2">
      <c r="A30">
        <v>14</v>
      </c>
      <c r="B30">
        <v>1665331592.5</v>
      </c>
      <c r="C30">
        <v>1154.5</v>
      </c>
      <c r="D30" t="s">
        <v>324</v>
      </c>
      <c r="E30" t="s">
        <v>325</v>
      </c>
      <c r="F30" t="s">
        <v>284</v>
      </c>
      <c r="G30">
        <v>1665331592.5</v>
      </c>
      <c r="H30">
        <f t="shared" si="0"/>
        <v>3.915938035430595E-3</v>
      </c>
      <c r="I30">
        <f t="shared" si="1"/>
        <v>3.915938035430595</v>
      </c>
      <c r="J30">
        <f t="shared" si="2"/>
        <v>14.745577297494153</v>
      </c>
      <c r="K30">
        <f t="shared" si="3"/>
        <v>455.25200000000001</v>
      </c>
      <c r="L30">
        <f t="shared" si="4"/>
        <v>352.87618326930135</v>
      </c>
      <c r="M30">
        <f t="shared" si="5"/>
        <v>35.297791041541423</v>
      </c>
      <c r="N30">
        <f t="shared" si="6"/>
        <v>45.538324004656005</v>
      </c>
      <c r="O30">
        <f t="shared" si="7"/>
        <v>0.26570504962439179</v>
      </c>
      <c r="P30">
        <f t="shared" si="8"/>
        <v>2.9252258593342102</v>
      </c>
      <c r="Q30">
        <f t="shared" si="9"/>
        <v>0.25350179073456042</v>
      </c>
      <c r="R30">
        <f t="shared" si="10"/>
        <v>0.15948949433662385</v>
      </c>
      <c r="S30">
        <f t="shared" si="11"/>
        <v>51.306260224479402</v>
      </c>
      <c r="T30">
        <f t="shared" si="12"/>
        <v>28.06035551049926</v>
      </c>
      <c r="U30">
        <f t="shared" si="13"/>
        <v>27.896999999999998</v>
      </c>
      <c r="V30">
        <f t="shared" si="14"/>
        <v>3.772112986118723</v>
      </c>
      <c r="W30">
        <f t="shared" si="15"/>
        <v>57.270074240263789</v>
      </c>
      <c r="X30">
        <f t="shared" si="16"/>
        <v>2.2736252517916</v>
      </c>
      <c r="Y30">
        <f t="shared" si="17"/>
        <v>3.9700057699473437</v>
      </c>
      <c r="Z30">
        <f t="shared" si="18"/>
        <v>1.498487734327123</v>
      </c>
      <c r="AA30">
        <f t="shared" si="19"/>
        <v>-172.69286736248924</v>
      </c>
      <c r="AB30">
        <f t="shared" si="20"/>
        <v>138.66981000144503</v>
      </c>
      <c r="AC30">
        <f t="shared" si="21"/>
        <v>10.367893235567067</v>
      </c>
      <c r="AD30">
        <f t="shared" si="22"/>
        <v>27.65109609900226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52440.206463268165</v>
      </c>
      <c r="AJ30" t="s">
        <v>285</v>
      </c>
      <c r="AK30" t="s">
        <v>285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285</v>
      </c>
      <c r="AQ30" t="s">
        <v>285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261.51341400232099</v>
      </c>
      <c r="AW30">
        <f t="shared" si="29"/>
        <v>14.745577297494153</v>
      </c>
      <c r="AX30" t="e">
        <f t="shared" si="30"/>
        <v>#DIV/0!</v>
      </c>
      <c r="AY30">
        <f t="shared" si="31"/>
        <v>5.6385548533901528E-2</v>
      </c>
      <c r="AZ30" t="e">
        <f t="shared" si="32"/>
        <v>#DIV/0!</v>
      </c>
      <c r="BA30" t="e">
        <f t="shared" si="33"/>
        <v>#DIV/0!</v>
      </c>
      <c r="BB30" t="s">
        <v>285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310.21800000000002</v>
      </c>
      <c r="BM30">
        <f t="shared" si="43"/>
        <v>261.51341400232099</v>
      </c>
      <c r="BN30">
        <f t="shared" si="44"/>
        <v>0.84299883953323451</v>
      </c>
      <c r="BO30">
        <f t="shared" si="45"/>
        <v>0.16538776029914254</v>
      </c>
      <c r="BP30">
        <v>6</v>
      </c>
      <c r="BQ30">
        <v>0.6</v>
      </c>
      <c r="BR30" t="s">
        <v>286</v>
      </c>
      <c r="BS30">
        <v>2</v>
      </c>
      <c r="BT30">
        <v>1665331592.5</v>
      </c>
      <c r="BU30">
        <v>455.25200000000001</v>
      </c>
      <c r="BV30">
        <v>475.07900000000001</v>
      </c>
      <c r="BW30">
        <v>22.729700000000001</v>
      </c>
      <c r="BX30">
        <v>18.138999999999999</v>
      </c>
      <c r="BY30">
        <v>453.97</v>
      </c>
      <c r="BZ30">
        <v>22.648700000000002</v>
      </c>
      <c r="CA30">
        <v>500.17599999999999</v>
      </c>
      <c r="CB30">
        <v>99.928600000000003</v>
      </c>
      <c r="CC30">
        <v>0.100228</v>
      </c>
      <c r="CD30">
        <v>28.776299999999999</v>
      </c>
      <c r="CE30">
        <v>27.896999999999998</v>
      </c>
      <c r="CF30">
        <v>999.9</v>
      </c>
      <c r="CG30">
        <v>0</v>
      </c>
      <c r="CH30">
        <v>0</v>
      </c>
      <c r="CI30">
        <v>9982.5</v>
      </c>
      <c r="CJ30">
        <v>0</v>
      </c>
      <c r="CK30">
        <v>317.46300000000002</v>
      </c>
      <c r="CL30">
        <v>310.21800000000002</v>
      </c>
      <c r="CM30">
        <v>0.90003699999999998</v>
      </c>
      <c r="CN30">
        <v>9.9962800000000004E-2</v>
      </c>
      <c r="CO30">
        <v>0</v>
      </c>
      <c r="CP30">
        <v>2.9630999999999998</v>
      </c>
      <c r="CQ30">
        <v>0</v>
      </c>
      <c r="CR30">
        <v>2905.84</v>
      </c>
      <c r="CS30">
        <v>2660.09</v>
      </c>
      <c r="CT30">
        <v>36.375</v>
      </c>
      <c r="CU30">
        <v>40.25</v>
      </c>
      <c r="CV30">
        <v>38</v>
      </c>
      <c r="CW30">
        <v>39.375</v>
      </c>
      <c r="CX30">
        <v>36.811999999999998</v>
      </c>
      <c r="CY30">
        <v>279.20999999999998</v>
      </c>
      <c r="CZ30">
        <v>31.01</v>
      </c>
      <c r="DA30">
        <v>0</v>
      </c>
      <c r="DB30">
        <v>1665331631.2</v>
      </c>
      <c r="DC30">
        <v>0</v>
      </c>
      <c r="DD30">
        <v>3.1688519999999989</v>
      </c>
      <c r="DE30">
        <v>-8.6107691538647849E-2</v>
      </c>
      <c r="DF30">
        <v>0.14307690064819489</v>
      </c>
      <c r="DG30">
        <v>2903.5423999999998</v>
      </c>
      <c r="DH30">
        <v>15</v>
      </c>
      <c r="DI30">
        <v>1665331622.5</v>
      </c>
      <c r="DJ30" t="s">
        <v>326</v>
      </c>
      <c r="DK30">
        <v>1665331611.5</v>
      </c>
      <c r="DL30">
        <v>1665331622.5</v>
      </c>
      <c r="DM30">
        <v>14</v>
      </c>
      <c r="DN30">
        <v>-2.7E-2</v>
      </c>
      <c r="DO30">
        <v>3.0000000000000001E-3</v>
      </c>
      <c r="DP30">
        <v>1.282</v>
      </c>
      <c r="DQ30">
        <v>8.1000000000000003E-2</v>
      </c>
      <c r="DR30">
        <v>475</v>
      </c>
      <c r="DS30">
        <v>18</v>
      </c>
      <c r="DT30">
        <v>0.05</v>
      </c>
      <c r="DU30">
        <v>0.01</v>
      </c>
      <c r="DV30">
        <v>100</v>
      </c>
      <c r="DW30">
        <v>100</v>
      </c>
      <c r="DX30">
        <v>1.282</v>
      </c>
      <c r="DY30">
        <v>8.1000000000000003E-2</v>
      </c>
      <c r="DZ30">
        <v>1.678694076792405</v>
      </c>
      <c r="EA30">
        <v>-6.7132856166521554E-4</v>
      </c>
      <c r="EB30">
        <v>-2.681329234238156E-7</v>
      </c>
      <c r="EC30">
        <v>8.1307759810197942E-11</v>
      </c>
      <c r="ED30">
        <v>-3.7734634902443789E-2</v>
      </c>
      <c r="EE30">
        <v>1.9805995112736431E-4</v>
      </c>
      <c r="EF30">
        <v>3.7201658972467829E-4</v>
      </c>
      <c r="EG30">
        <v>-1.4214358037409139E-6</v>
      </c>
      <c r="EH30">
        <v>2</v>
      </c>
      <c r="EI30">
        <v>2028</v>
      </c>
      <c r="EJ30">
        <v>2</v>
      </c>
      <c r="EK30">
        <v>26</v>
      </c>
      <c r="EL30">
        <v>1.1000000000000001</v>
      </c>
      <c r="EM30">
        <v>1</v>
      </c>
      <c r="EN30">
        <v>1.2377899999999999</v>
      </c>
      <c r="EO30">
        <v>2.4902299999999999</v>
      </c>
      <c r="EP30">
        <v>1.39893</v>
      </c>
      <c r="EQ30">
        <v>2.3278799999999999</v>
      </c>
      <c r="ER30">
        <v>1.49902</v>
      </c>
      <c r="ES30">
        <v>2.2412100000000001</v>
      </c>
      <c r="ET30">
        <v>30.48</v>
      </c>
      <c r="EU30">
        <v>15.8307</v>
      </c>
      <c r="EV30">
        <v>18</v>
      </c>
      <c r="EW30">
        <v>508.82100000000003</v>
      </c>
      <c r="EX30">
        <v>571.10599999999999</v>
      </c>
      <c r="EY30">
        <v>27.9999</v>
      </c>
      <c r="EZ30">
        <v>30.8217</v>
      </c>
      <c r="FA30">
        <v>29.9999</v>
      </c>
      <c r="FB30">
        <v>30.813300000000002</v>
      </c>
      <c r="FC30">
        <v>30.799700000000001</v>
      </c>
      <c r="FD30">
        <v>24.7562</v>
      </c>
      <c r="FE30">
        <v>28.276900000000001</v>
      </c>
      <c r="FF30">
        <v>86.915199999999999</v>
      </c>
      <c r="FG30">
        <v>28</v>
      </c>
      <c r="FH30">
        <v>475</v>
      </c>
      <c r="FI30">
        <v>18.095300000000002</v>
      </c>
      <c r="FJ30">
        <v>99.823499999999996</v>
      </c>
      <c r="FK30">
        <v>102.113</v>
      </c>
    </row>
    <row r="31" spans="1:167" x14ac:dyDescent="0.2">
      <c r="A31">
        <v>15</v>
      </c>
      <c r="B31">
        <v>1665331683.5</v>
      </c>
      <c r="C31">
        <v>1245.5</v>
      </c>
      <c r="D31" t="s">
        <v>327</v>
      </c>
      <c r="E31" t="s">
        <v>328</v>
      </c>
      <c r="F31" t="s">
        <v>284</v>
      </c>
      <c r="G31">
        <v>1665331683.5</v>
      </c>
      <c r="H31">
        <f t="shared" si="0"/>
        <v>3.9581713438152366E-3</v>
      </c>
      <c r="I31">
        <f t="shared" si="1"/>
        <v>3.9581713438152364</v>
      </c>
      <c r="J31">
        <f t="shared" si="2"/>
        <v>14.6443390312392</v>
      </c>
      <c r="K31">
        <f t="shared" si="3"/>
        <v>455.21199999999999</v>
      </c>
      <c r="L31">
        <f t="shared" si="4"/>
        <v>354.4613004424516</v>
      </c>
      <c r="M31">
        <f t="shared" si="5"/>
        <v>35.456334701515857</v>
      </c>
      <c r="N31">
        <f t="shared" si="6"/>
        <v>45.534305189310402</v>
      </c>
      <c r="O31">
        <f t="shared" si="7"/>
        <v>0.26874452275816818</v>
      </c>
      <c r="P31">
        <f t="shared" si="8"/>
        <v>2.9324711432536215</v>
      </c>
      <c r="Q31">
        <f t="shared" si="9"/>
        <v>0.25629667492276875</v>
      </c>
      <c r="R31">
        <f t="shared" si="10"/>
        <v>0.16125696328084493</v>
      </c>
      <c r="S31">
        <f t="shared" si="11"/>
        <v>51.253616611868345</v>
      </c>
      <c r="T31">
        <f t="shared" si="12"/>
        <v>28.038425359846702</v>
      </c>
      <c r="U31">
        <f t="shared" si="13"/>
        <v>27.886299999999999</v>
      </c>
      <c r="V31">
        <f t="shared" si="14"/>
        <v>3.7697588809775526</v>
      </c>
      <c r="W31">
        <f t="shared" si="15"/>
        <v>57.259713158701018</v>
      </c>
      <c r="X31">
        <f t="shared" si="16"/>
        <v>2.2715937854584793</v>
      </c>
      <c r="Y31">
        <f t="shared" si="17"/>
        <v>3.9671763272067571</v>
      </c>
      <c r="Z31">
        <f t="shared" si="18"/>
        <v>1.4981650955190733</v>
      </c>
      <c r="AA31">
        <f t="shared" si="19"/>
        <v>-174.55535626225193</v>
      </c>
      <c r="AB31">
        <f t="shared" si="20"/>
        <v>138.76031877824596</v>
      </c>
      <c r="AC31">
        <f t="shared" si="21"/>
        <v>10.347842621547601</v>
      </c>
      <c r="AD31">
        <f t="shared" si="22"/>
        <v>25.806421749409964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52650.513943823986</v>
      </c>
      <c r="AJ31" t="s">
        <v>285</v>
      </c>
      <c r="AK31" t="s">
        <v>285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285</v>
      </c>
      <c r="AQ31" t="s">
        <v>285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261.24455700096803</v>
      </c>
      <c r="AW31">
        <f t="shared" si="29"/>
        <v>14.6443390312392</v>
      </c>
      <c r="AX31" t="e">
        <f t="shared" si="30"/>
        <v>#DIV/0!</v>
      </c>
      <c r="AY31">
        <f t="shared" si="31"/>
        <v>5.6056054140813875E-2</v>
      </c>
      <c r="AZ31" t="e">
        <f t="shared" si="32"/>
        <v>#DIV/0!</v>
      </c>
      <c r="BA31" t="e">
        <f t="shared" si="33"/>
        <v>#DIV/0!</v>
      </c>
      <c r="BB31" t="s">
        <v>285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309.899</v>
      </c>
      <c r="BM31">
        <f t="shared" si="43"/>
        <v>261.24455700096803</v>
      </c>
      <c r="BN31">
        <f t="shared" si="44"/>
        <v>0.84299903194578885</v>
      </c>
      <c r="BO31">
        <f t="shared" si="45"/>
        <v>0.16538813165537269</v>
      </c>
      <c r="BP31">
        <v>6</v>
      </c>
      <c r="BQ31">
        <v>0.6</v>
      </c>
      <c r="BR31" t="s">
        <v>286</v>
      </c>
      <c r="BS31">
        <v>2</v>
      </c>
      <c r="BT31">
        <v>1665331683.5</v>
      </c>
      <c r="BU31">
        <v>455.21199999999999</v>
      </c>
      <c r="BV31">
        <v>474.93700000000001</v>
      </c>
      <c r="BW31">
        <v>22.709399999999999</v>
      </c>
      <c r="BX31">
        <v>18.069900000000001</v>
      </c>
      <c r="BY31">
        <v>453.90699999999998</v>
      </c>
      <c r="BZ31">
        <v>22.628399999999999</v>
      </c>
      <c r="CA31">
        <v>500.26299999999998</v>
      </c>
      <c r="CB31">
        <v>99.928799999999995</v>
      </c>
      <c r="CC31">
        <v>9.99892E-2</v>
      </c>
      <c r="CD31">
        <v>28.763999999999999</v>
      </c>
      <c r="CE31">
        <v>27.886299999999999</v>
      </c>
      <c r="CF31">
        <v>999.9</v>
      </c>
      <c r="CG31">
        <v>0</v>
      </c>
      <c r="CH31">
        <v>0</v>
      </c>
      <c r="CI31">
        <v>10023.799999999999</v>
      </c>
      <c r="CJ31">
        <v>0</v>
      </c>
      <c r="CK31">
        <v>309.90499999999997</v>
      </c>
      <c r="CL31">
        <v>309.899</v>
      </c>
      <c r="CM31">
        <v>0.90002700000000002</v>
      </c>
      <c r="CN31">
        <v>9.9972699999999998E-2</v>
      </c>
      <c r="CO31">
        <v>0</v>
      </c>
      <c r="CP31">
        <v>3.141</v>
      </c>
      <c r="CQ31">
        <v>0</v>
      </c>
      <c r="CR31">
        <v>2901.15</v>
      </c>
      <c r="CS31">
        <v>2657.35</v>
      </c>
      <c r="CT31">
        <v>36</v>
      </c>
      <c r="CU31">
        <v>39.186999999999998</v>
      </c>
      <c r="CV31">
        <v>37.375</v>
      </c>
      <c r="CW31">
        <v>38.186999999999998</v>
      </c>
      <c r="CX31">
        <v>36.311999999999998</v>
      </c>
      <c r="CY31">
        <v>278.92</v>
      </c>
      <c r="CZ31">
        <v>30.98</v>
      </c>
      <c r="DA31">
        <v>0</v>
      </c>
      <c r="DB31">
        <v>1665331722.4000001</v>
      </c>
      <c r="DC31">
        <v>0</v>
      </c>
      <c r="DD31">
        <v>3.2174399999999999</v>
      </c>
      <c r="DE31">
        <v>0.4152307700064502</v>
      </c>
      <c r="DF31">
        <v>1.500769238666499</v>
      </c>
      <c r="DG31">
        <v>2902.0684000000001</v>
      </c>
      <c r="DH31">
        <v>15</v>
      </c>
      <c r="DI31">
        <v>1665331712.5</v>
      </c>
      <c r="DJ31" t="s">
        <v>329</v>
      </c>
      <c r="DK31">
        <v>1665331706.5</v>
      </c>
      <c r="DL31">
        <v>1665331712.5</v>
      </c>
      <c r="DM31">
        <v>15</v>
      </c>
      <c r="DN31">
        <v>2.3E-2</v>
      </c>
      <c r="DO31">
        <v>1E-3</v>
      </c>
      <c r="DP31">
        <v>1.3049999999999999</v>
      </c>
      <c r="DQ31">
        <v>8.1000000000000003E-2</v>
      </c>
      <c r="DR31">
        <v>475</v>
      </c>
      <c r="DS31">
        <v>18</v>
      </c>
      <c r="DT31">
        <v>0.08</v>
      </c>
      <c r="DU31">
        <v>0.02</v>
      </c>
      <c r="DV31">
        <v>100</v>
      </c>
      <c r="DW31">
        <v>100</v>
      </c>
      <c r="DX31">
        <v>1.3049999999999999</v>
      </c>
      <c r="DY31">
        <v>8.1000000000000003E-2</v>
      </c>
      <c r="DZ31">
        <v>1.6517275784586389</v>
      </c>
      <c r="EA31">
        <v>-6.7132856166521554E-4</v>
      </c>
      <c r="EB31">
        <v>-2.681329234238156E-7</v>
      </c>
      <c r="EC31">
        <v>8.1307759810197942E-11</v>
      </c>
      <c r="ED31">
        <v>-3.4970433784925939E-2</v>
      </c>
      <c r="EE31">
        <v>1.9805995112736431E-4</v>
      </c>
      <c r="EF31">
        <v>3.7201658972467829E-4</v>
      </c>
      <c r="EG31">
        <v>-1.4214358037409139E-6</v>
      </c>
      <c r="EH31">
        <v>2</v>
      </c>
      <c r="EI31">
        <v>2028</v>
      </c>
      <c r="EJ31">
        <v>2</v>
      </c>
      <c r="EK31">
        <v>26</v>
      </c>
      <c r="EL31">
        <v>1.2</v>
      </c>
      <c r="EM31">
        <v>1</v>
      </c>
      <c r="EN31">
        <v>1.2377899999999999</v>
      </c>
      <c r="EO31">
        <v>2.4902299999999999</v>
      </c>
      <c r="EP31">
        <v>1.39893</v>
      </c>
      <c r="EQ31">
        <v>2.3278799999999999</v>
      </c>
      <c r="ER31">
        <v>1.49902</v>
      </c>
      <c r="ES31">
        <v>2.34863</v>
      </c>
      <c r="ET31">
        <v>30.566199999999998</v>
      </c>
      <c r="EU31">
        <v>15.8307</v>
      </c>
      <c r="EV31">
        <v>18</v>
      </c>
      <c r="EW31">
        <v>508.83600000000001</v>
      </c>
      <c r="EX31">
        <v>570.27700000000004</v>
      </c>
      <c r="EY31">
        <v>27.9999</v>
      </c>
      <c r="EZ31">
        <v>30.8109</v>
      </c>
      <c r="FA31">
        <v>30</v>
      </c>
      <c r="FB31">
        <v>30.805299999999999</v>
      </c>
      <c r="FC31">
        <v>30.789100000000001</v>
      </c>
      <c r="FD31">
        <v>24.762599999999999</v>
      </c>
      <c r="FE31">
        <v>28.319800000000001</v>
      </c>
      <c r="FF31">
        <v>86.800600000000003</v>
      </c>
      <c r="FG31">
        <v>28</v>
      </c>
      <c r="FH31">
        <v>475</v>
      </c>
      <c r="FI31">
        <v>18.058599999999998</v>
      </c>
      <c r="FJ31">
        <v>99.825999999999993</v>
      </c>
      <c r="FK31">
        <v>102.11499999999999</v>
      </c>
    </row>
    <row r="32" spans="1:167" x14ac:dyDescent="0.2">
      <c r="A32">
        <v>16</v>
      </c>
      <c r="B32">
        <v>1665331773.5</v>
      </c>
      <c r="C32">
        <v>1335.5</v>
      </c>
      <c r="D32" t="s">
        <v>330</v>
      </c>
      <c r="E32" t="s">
        <v>331</v>
      </c>
      <c r="F32" t="s">
        <v>284</v>
      </c>
      <c r="G32">
        <v>1665331773.5</v>
      </c>
      <c r="H32">
        <f t="shared" si="0"/>
        <v>3.9897174029775388E-3</v>
      </c>
      <c r="I32">
        <f t="shared" si="1"/>
        <v>3.9897174029775386</v>
      </c>
      <c r="J32">
        <f t="shared" si="2"/>
        <v>14.649985775447812</v>
      </c>
      <c r="K32">
        <f t="shared" si="3"/>
        <v>455.15499999999997</v>
      </c>
      <c r="L32">
        <f t="shared" si="4"/>
        <v>355.66797946647029</v>
      </c>
      <c r="M32">
        <f t="shared" si="5"/>
        <v>35.576262484981413</v>
      </c>
      <c r="N32">
        <f t="shared" si="6"/>
        <v>45.527611947642995</v>
      </c>
      <c r="O32">
        <f t="shared" si="7"/>
        <v>0.27267648772867836</v>
      </c>
      <c r="P32">
        <f t="shared" si="8"/>
        <v>2.9291403050477589</v>
      </c>
      <c r="Q32">
        <f t="shared" si="9"/>
        <v>0.25985697928202989</v>
      </c>
      <c r="R32">
        <f t="shared" si="10"/>
        <v>0.16351342078759912</v>
      </c>
      <c r="S32">
        <f t="shared" si="11"/>
        <v>51.312975000000002</v>
      </c>
      <c r="T32">
        <f t="shared" si="12"/>
        <v>28.001497964698654</v>
      </c>
      <c r="U32">
        <f t="shared" si="13"/>
        <v>27.851299999999998</v>
      </c>
      <c r="V32">
        <f t="shared" si="14"/>
        <v>3.7620674887322942</v>
      </c>
      <c r="W32">
        <f t="shared" si="15"/>
        <v>57.380011151900867</v>
      </c>
      <c r="X32">
        <f t="shared" si="16"/>
        <v>2.2726346008151799</v>
      </c>
      <c r="Y32">
        <f t="shared" si="17"/>
        <v>3.9606729855783458</v>
      </c>
      <c r="Z32">
        <f t="shared" si="18"/>
        <v>1.4894328879171144</v>
      </c>
      <c r="AA32">
        <f t="shared" si="19"/>
        <v>-175.94653747130945</v>
      </c>
      <c r="AB32">
        <f t="shared" si="20"/>
        <v>139.66074424400031</v>
      </c>
      <c r="AC32">
        <f t="shared" si="21"/>
        <v>10.423548895303169</v>
      </c>
      <c r="AD32">
        <f t="shared" si="22"/>
        <v>25.450730667994037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52559.657314985852</v>
      </c>
      <c r="AJ32" t="s">
        <v>285</v>
      </c>
      <c r="AK32" t="s">
        <v>285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285</v>
      </c>
      <c r="AQ32" t="s">
        <v>285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261.5487</v>
      </c>
      <c r="AW32">
        <f t="shared" si="29"/>
        <v>14.649985775447812</v>
      </c>
      <c r="AX32" t="e">
        <f t="shared" si="30"/>
        <v>#DIV/0!</v>
      </c>
      <c r="AY32">
        <f t="shared" si="31"/>
        <v>5.6012458771340909E-2</v>
      </c>
      <c r="AZ32" t="e">
        <f t="shared" si="32"/>
        <v>#DIV/0!</v>
      </c>
      <c r="BA32" t="e">
        <f t="shared" si="33"/>
        <v>#DIV/0!</v>
      </c>
      <c r="BB32" t="s">
        <v>285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310.26</v>
      </c>
      <c r="BM32">
        <f t="shared" si="43"/>
        <v>261.5487</v>
      </c>
      <c r="BN32">
        <f t="shared" si="44"/>
        <v>0.84299845291046216</v>
      </c>
      <c r="BO32">
        <f t="shared" si="45"/>
        <v>0.16538701411719203</v>
      </c>
      <c r="BP32">
        <v>6</v>
      </c>
      <c r="BQ32">
        <v>0.6</v>
      </c>
      <c r="BR32" t="s">
        <v>286</v>
      </c>
      <c r="BS32">
        <v>2</v>
      </c>
      <c r="BT32">
        <v>1665331773.5</v>
      </c>
      <c r="BU32">
        <v>455.15499999999997</v>
      </c>
      <c r="BV32">
        <v>474.90699999999998</v>
      </c>
      <c r="BW32">
        <v>22.720300000000002</v>
      </c>
      <c r="BX32">
        <v>18.043099999999999</v>
      </c>
      <c r="BY32">
        <v>453.84300000000002</v>
      </c>
      <c r="BZ32">
        <v>22.639299999999999</v>
      </c>
      <c r="CA32">
        <v>500.18</v>
      </c>
      <c r="CB32">
        <v>99.926699999999997</v>
      </c>
      <c r="CC32">
        <v>9.9910600000000002E-2</v>
      </c>
      <c r="CD32">
        <v>28.735700000000001</v>
      </c>
      <c r="CE32">
        <v>27.851299999999998</v>
      </c>
      <c r="CF32">
        <v>999.9</v>
      </c>
      <c r="CG32">
        <v>0</v>
      </c>
      <c r="CH32">
        <v>0</v>
      </c>
      <c r="CI32">
        <v>10005</v>
      </c>
      <c r="CJ32">
        <v>0</v>
      </c>
      <c r="CK32">
        <v>309.86500000000001</v>
      </c>
      <c r="CL32">
        <v>310.26</v>
      </c>
      <c r="CM32">
        <v>0.90003699999999998</v>
      </c>
      <c r="CN32">
        <v>9.9962800000000004E-2</v>
      </c>
      <c r="CO32">
        <v>0</v>
      </c>
      <c r="CP32">
        <v>3.4365999999999999</v>
      </c>
      <c r="CQ32">
        <v>0</v>
      </c>
      <c r="CR32">
        <v>2905</v>
      </c>
      <c r="CS32">
        <v>2660.45</v>
      </c>
      <c r="CT32">
        <v>35.625</v>
      </c>
      <c r="CU32">
        <v>38.75</v>
      </c>
      <c r="CV32">
        <v>37</v>
      </c>
      <c r="CW32">
        <v>37.75</v>
      </c>
      <c r="CX32">
        <v>35.936999999999998</v>
      </c>
      <c r="CY32">
        <v>279.25</v>
      </c>
      <c r="CZ32">
        <v>31.01</v>
      </c>
      <c r="DA32">
        <v>0</v>
      </c>
      <c r="DB32">
        <v>1665331812.4000001</v>
      </c>
      <c r="DC32">
        <v>0</v>
      </c>
      <c r="DD32">
        <v>3.175527999999999</v>
      </c>
      <c r="DE32">
        <v>0.25247692234065222</v>
      </c>
      <c r="DF32">
        <v>6.0192307768771842</v>
      </c>
      <c r="DG32">
        <v>2902.4964</v>
      </c>
      <c r="DH32">
        <v>15</v>
      </c>
      <c r="DI32">
        <v>1665331804.5</v>
      </c>
      <c r="DJ32" t="s">
        <v>332</v>
      </c>
      <c r="DK32">
        <v>1665331795.5</v>
      </c>
      <c r="DL32">
        <v>1665331804.5</v>
      </c>
      <c r="DM32">
        <v>16</v>
      </c>
      <c r="DN32">
        <v>6.0000000000000001E-3</v>
      </c>
      <c r="DO32">
        <v>0</v>
      </c>
      <c r="DP32">
        <v>1.3120000000000001</v>
      </c>
      <c r="DQ32">
        <v>8.1000000000000003E-2</v>
      </c>
      <c r="DR32">
        <v>475</v>
      </c>
      <c r="DS32">
        <v>18</v>
      </c>
      <c r="DT32">
        <v>0.12</v>
      </c>
      <c r="DU32">
        <v>0.02</v>
      </c>
      <c r="DV32">
        <v>100</v>
      </c>
      <c r="DW32">
        <v>100</v>
      </c>
      <c r="DX32">
        <v>1.3120000000000001</v>
      </c>
      <c r="DY32">
        <v>8.1000000000000003E-2</v>
      </c>
      <c r="DZ32">
        <v>1.675054045495628</v>
      </c>
      <c r="EA32">
        <v>-6.7132856166521554E-4</v>
      </c>
      <c r="EB32">
        <v>-2.681329234238156E-7</v>
      </c>
      <c r="EC32">
        <v>8.1307759810197942E-11</v>
      </c>
      <c r="ED32">
        <v>-3.4165067071153091E-2</v>
      </c>
      <c r="EE32">
        <v>1.9805995112736431E-4</v>
      </c>
      <c r="EF32">
        <v>3.7201658972467829E-4</v>
      </c>
      <c r="EG32">
        <v>-1.4214358037409139E-6</v>
      </c>
      <c r="EH32">
        <v>2</v>
      </c>
      <c r="EI32">
        <v>2028</v>
      </c>
      <c r="EJ32">
        <v>2</v>
      </c>
      <c r="EK32">
        <v>26</v>
      </c>
      <c r="EL32">
        <v>1.1000000000000001</v>
      </c>
      <c r="EM32">
        <v>1</v>
      </c>
      <c r="EN32">
        <v>1.2390099999999999</v>
      </c>
      <c r="EO32">
        <v>2.4841299999999999</v>
      </c>
      <c r="EP32">
        <v>1.39893</v>
      </c>
      <c r="EQ32">
        <v>2.32666</v>
      </c>
      <c r="ER32">
        <v>1.49902</v>
      </c>
      <c r="ES32">
        <v>2.4072300000000002</v>
      </c>
      <c r="ET32">
        <v>30.6309</v>
      </c>
      <c r="EU32">
        <v>15.8307</v>
      </c>
      <c r="EV32">
        <v>18</v>
      </c>
      <c r="EW32">
        <v>508.94</v>
      </c>
      <c r="EX32">
        <v>569.92999999999995</v>
      </c>
      <c r="EY32">
        <v>27.9999</v>
      </c>
      <c r="EZ32">
        <v>30.797499999999999</v>
      </c>
      <c r="FA32">
        <v>30.0001</v>
      </c>
      <c r="FB32">
        <v>30.794599999999999</v>
      </c>
      <c r="FC32">
        <v>30.7806</v>
      </c>
      <c r="FD32">
        <v>24.770299999999999</v>
      </c>
      <c r="FE32">
        <v>28.633299999999998</v>
      </c>
      <c r="FF32">
        <v>86.637100000000004</v>
      </c>
      <c r="FG32">
        <v>28</v>
      </c>
      <c r="FH32">
        <v>475</v>
      </c>
      <c r="FI32">
        <v>17.984200000000001</v>
      </c>
      <c r="FJ32">
        <v>99.829599999999999</v>
      </c>
      <c r="FK32">
        <v>102.116</v>
      </c>
    </row>
    <row r="33" spans="1:167" x14ac:dyDescent="0.2">
      <c r="A33">
        <v>17</v>
      </c>
      <c r="B33">
        <v>1665331865.5</v>
      </c>
      <c r="C33">
        <v>1427.5</v>
      </c>
      <c r="D33" t="s">
        <v>333</v>
      </c>
      <c r="E33" t="s">
        <v>334</v>
      </c>
      <c r="F33" t="s">
        <v>284</v>
      </c>
      <c r="G33">
        <v>1665331865.5</v>
      </c>
      <c r="H33">
        <f t="shared" si="0"/>
        <v>4.0697682120289427E-3</v>
      </c>
      <c r="I33">
        <f t="shared" si="1"/>
        <v>4.0697682120289427</v>
      </c>
      <c r="J33">
        <f t="shared" si="2"/>
        <v>14.718131986065449</v>
      </c>
      <c r="K33">
        <f t="shared" si="3"/>
        <v>455.12599999999998</v>
      </c>
      <c r="L33">
        <f t="shared" si="4"/>
        <v>356.65799095941668</v>
      </c>
      <c r="M33">
        <f t="shared" si="5"/>
        <v>35.674773324310188</v>
      </c>
      <c r="N33">
        <f t="shared" si="6"/>
        <v>45.524051880411996</v>
      </c>
      <c r="O33">
        <f t="shared" si="7"/>
        <v>0.27744288064683442</v>
      </c>
      <c r="P33">
        <f t="shared" si="8"/>
        <v>2.9261493376079062</v>
      </c>
      <c r="Q33">
        <f t="shared" si="9"/>
        <v>0.26416982865090932</v>
      </c>
      <c r="R33">
        <f t="shared" si="10"/>
        <v>0.16624707340268141</v>
      </c>
      <c r="S33">
        <f t="shared" si="11"/>
        <v>51.313801935070586</v>
      </c>
      <c r="T33">
        <f t="shared" si="12"/>
        <v>27.951773953977135</v>
      </c>
      <c r="U33">
        <f t="shared" si="13"/>
        <v>27.8308</v>
      </c>
      <c r="V33">
        <f t="shared" si="14"/>
        <v>3.7575688918575429</v>
      </c>
      <c r="W33">
        <f t="shared" si="15"/>
        <v>57.229482388335519</v>
      </c>
      <c r="X33">
        <f t="shared" si="16"/>
        <v>2.2629692650879996</v>
      </c>
      <c r="Y33">
        <f t="shared" si="17"/>
        <v>3.9542018740138678</v>
      </c>
      <c r="Z33">
        <f t="shared" si="18"/>
        <v>1.4945996267695434</v>
      </c>
      <c r="AA33">
        <f t="shared" si="19"/>
        <v>-179.47677815047638</v>
      </c>
      <c r="AB33">
        <f t="shared" si="20"/>
        <v>138.30342546022922</v>
      </c>
      <c r="AC33">
        <f t="shared" si="21"/>
        <v>10.330291189899029</v>
      </c>
      <c r="AD33">
        <f t="shared" si="22"/>
        <v>20.470740434722458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52478.607002657511</v>
      </c>
      <c r="AJ33" t="s">
        <v>285</v>
      </c>
      <c r="AK33" t="s">
        <v>285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285</v>
      </c>
      <c r="AQ33" t="s">
        <v>285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261.5529149922645</v>
      </c>
      <c r="AW33">
        <f t="shared" si="29"/>
        <v>14.718131986065449</v>
      </c>
      <c r="AX33" t="e">
        <f t="shared" si="30"/>
        <v>#DIV/0!</v>
      </c>
      <c r="AY33">
        <f t="shared" si="31"/>
        <v>5.6272100758275788E-2</v>
      </c>
      <c r="AZ33" t="e">
        <f t="shared" si="32"/>
        <v>#DIV/0!</v>
      </c>
      <c r="BA33" t="e">
        <f t="shared" si="33"/>
        <v>#DIV/0!</v>
      </c>
      <c r="BB33" t="s">
        <v>285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310.26499999999999</v>
      </c>
      <c r="BM33">
        <f t="shared" si="43"/>
        <v>261.5529149922645</v>
      </c>
      <c r="BN33">
        <f t="shared" si="44"/>
        <v>0.84299845291046216</v>
      </c>
      <c r="BO33">
        <f t="shared" si="45"/>
        <v>0.16538701411719203</v>
      </c>
      <c r="BP33">
        <v>6</v>
      </c>
      <c r="BQ33">
        <v>0.6</v>
      </c>
      <c r="BR33" t="s">
        <v>286</v>
      </c>
      <c r="BS33">
        <v>2</v>
      </c>
      <c r="BT33">
        <v>1665331865.5</v>
      </c>
      <c r="BU33">
        <v>455.12599999999998</v>
      </c>
      <c r="BV33">
        <v>475.00200000000001</v>
      </c>
      <c r="BW33">
        <v>22.623999999999999</v>
      </c>
      <c r="BX33">
        <v>17.852799999999998</v>
      </c>
      <c r="BY33">
        <v>453.77499999999998</v>
      </c>
      <c r="BZ33">
        <v>22.547000000000001</v>
      </c>
      <c r="CA33">
        <v>500.21300000000002</v>
      </c>
      <c r="CB33">
        <v>99.924999999999997</v>
      </c>
      <c r="CC33">
        <v>0.100162</v>
      </c>
      <c r="CD33">
        <v>28.7075</v>
      </c>
      <c r="CE33">
        <v>27.8308</v>
      </c>
      <c r="CF33">
        <v>999.9</v>
      </c>
      <c r="CG33">
        <v>0</v>
      </c>
      <c r="CH33">
        <v>0</v>
      </c>
      <c r="CI33">
        <v>9988.1200000000008</v>
      </c>
      <c r="CJ33">
        <v>0</v>
      </c>
      <c r="CK33">
        <v>317.58999999999997</v>
      </c>
      <c r="CL33">
        <v>310.26499999999999</v>
      </c>
      <c r="CM33">
        <v>0.90003699999999998</v>
      </c>
      <c r="CN33">
        <v>9.9962800000000004E-2</v>
      </c>
      <c r="CO33">
        <v>0</v>
      </c>
      <c r="CP33">
        <v>3.2189000000000001</v>
      </c>
      <c r="CQ33">
        <v>0</v>
      </c>
      <c r="CR33">
        <v>2906</v>
      </c>
      <c r="CS33">
        <v>2660.5</v>
      </c>
      <c r="CT33">
        <v>35.311999999999998</v>
      </c>
      <c r="CU33">
        <v>38.436999999999998</v>
      </c>
      <c r="CV33">
        <v>36.686999999999998</v>
      </c>
      <c r="CW33">
        <v>37.436999999999998</v>
      </c>
      <c r="CX33">
        <v>35.686999999999998</v>
      </c>
      <c r="CY33">
        <v>279.25</v>
      </c>
      <c r="CZ33">
        <v>31.01</v>
      </c>
      <c r="DA33">
        <v>0</v>
      </c>
      <c r="DB33">
        <v>1665331904.2</v>
      </c>
      <c r="DC33">
        <v>0</v>
      </c>
      <c r="DD33">
        <v>3.2236307692307689</v>
      </c>
      <c r="DE33">
        <v>-0.54496410550268115</v>
      </c>
      <c r="DF33">
        <v>1.7343589847390799</v>
      </c>
      <c r="DG33">
        <v>2903.1542307692312</v>
      </c>
      <c r="DH33">
        <v>15</v>
      </c>
      <c r="DI33">
        <v>1665331891.5</v>
      </c>
      <c r="DJ33" t="s">
        <v>335</v>
      </c>
      <c r="DK33">
        <v>1665331884</v>
      </c>
      <c r="DL33">
        <v>1665331891.5</v>
      </c>
      <c r="DM33">
        <v>17</v>
      </c>
      <c r="DN33">
        <v>3.9E-2</v>
      </c>
      <c r="DO33">
        <v>-2E-3</v>
      </c>
      <c r="DP33">
        <v>1.351</v>
      </c>
      <c r="DQ33">
        <v>7.6999999999999999E-2</v>
      </c>
      <c r="DR33">
        <v>475</v>
      </c>
      <c r="DS33">
        <v>18</v>
      </c>
      <c r="DT33">
        <v>0.18</v>
      </c>
      <c r="DU33">
        <v>0.02</v>
      </c>
      <c r="DV33">
        <v>100</v>
      </c>
      <c r="DW33">
        <v>100</v>
      </c>
      <c r="DX33">
        <v>1.351</v>
      </c>
      <c r="DY33">
        <v>7.6999999999999999E-2</v>
      </c>
      <c r="DZ33">
        <v>1.6812621249736119</v>
      </c>
      <c r="EA33">
        <v>-6.7132856166521554E-4</v>
      </c>
      <c r="EB33">
        <v>-2.681329234238156E-7</v>
      </c>
      <c r="EC33">
        <v>8.1307759810197942E-11</v>
      </c>
      <c r="ED33">
        <v>-3.4441448062076253E-2</v>
      </c>
      <c r="EE33">
        <v>1.9805995112736431E-4</v>
      </c>
      <c r="EF33">
        <v>3.7201658972467829E-4</v>
      </c>
      <c r="EG33">
        <v>-1.4214358037409139E-6</v>
      </c>
      <c r="EH33">
        <v>2</v>
      </c>
      <c r="EI33">
        <v>2028</v>
      </c>
      <c r="EJ33">
        <v>2</v>
      </c>
      <c r="EK33">
        <v>26</v>
      </c>
      <c r="EL33">
        <v>1.2</v>
      </c>
      <c r="EM33">
        <v>1</v>
      </c>
      <c r="EN33">
        <v>1.2390099999999999</v>
      </c>
      <c r="EO33">
        <v>2.4890099999999999</v>
      </c>
      <c r="EP33">
        <v>1.39893</v>
      </c>
      <c r="EQ33">
        <v>2.3278799999999999</v>
      </c>
      <c r="ER33">
        <v>1.49902</v>
      </c>
      <c r="ES33">
        <v>2.4438499999999999</v>
      </c>
      <c r="ET33">
        <v>30.695599999999999</v>
      </c>
      <c r="EU33">
        <v>15.821899999999999</v>
      </c>
      <c r="EV33">
        <v>18</v>
      </c>
      <c r="EW33">
        <v>508.87</v>
      </c>
      <c r="EX33">
        <v>569.33600000000001</v>
      </c>
      <c r="EY33">
        <v>27.9998</v>
      </c>
      <c r="EZ33">
        <v>30.7867</v>
      </c>
      <c r="FA33">
        <v>30</v>
      </c>
      <c r="FB33">
        <v>30.783899999999999</v>
      </c>
      <c r="FC33">
        <v>30.770399999999999</v>
      </c>
      <c r="FD33">
        <v>24.776</v>
      </c>
      <c r="FE33">
        <v>30.3719</v>
      </c>
      <c r="FF33">
        <v>86.403800000000004</v>
      </c>
      <c r="FG33">
        <v>28</v>
      </c>
      <c r="FH33">
        <v>475</v>
      </c>
      <c r="FI33">
        <v>17.837700000000002</v>
      </c>
      <c r="FJ33">
        <v>99.838399999999993</v>
      </c>
      <c r="FK33">
        <v>102.12</v>
      </c>
    </row>
    <row r="34" spans="1:167" x14ac:dyDescent="0.2">
      <c r="A34">
        <v>18</v>
      </c>
      <c r="B34">
        <v>1665331952.5</v>
      </c>
      <c r="C34">
        <v>1514.5</v>
      </c>
      <c r="D34" t="s">
        <v>336</v>
      </c>
      <c r="E34" t="s">
        <v>337</v>
      </c>
      <c r="F34" t="s">
        <v>284</v>
      </c>
      <c r="G34">
        <v>1665331952.5</v>
      </c>
      <c r="H34">
        <f t="shared" si="0"/>
        <v>4.1258104076968777E-3</v>
      </c>
      <c r="I34">
        <f t="shared" si="1"/>
        <v>4.1258104076968776</v>
      </c>
      <c r="J34">
        <f t="shared" si="2"/>
        <v>14.801236381378954</v>
      </c>
      <c r="K34">
        <f t="shared" si="3"/>
        <v>454.97300000000001</v>
      </c>
      <c r="L34">
        <f t="shared" si="4"/>
        <v>357.19364987954083</v>
      </c>
      <c r="M34">
        <f t="shared" si="5"/>
        <v>35.727330406346397</v>
      </c>
      <c r="N34">
        <f t="shared" si="6"/>
        <v>45.507445897900006</v>
      </c>
      <c r="O34">
        <f t="shared" si="7"/>
        <v>0.28138848038918235</v>
      </c>
      <c r="P34">
        <f t="shared" si="8"/>
        <v>2.9244550547241777</v>
      </c>
      <c r="Q34">
        <f t="shared" si="9"/>
        <v>0.26773744723878173</v>
      </c>
      <c r="R34">
        <f t="shared" si="10"/>
        <v>0.16850857741955955</v>
      </c>
      <c r="S34">
        <f t="shared" si="11"/>
        <v>51.265673999999997</v>
      </c>
      <c r="T34">
        <f t="shared" si="12"/>
        <v>27.909487224439719</v>
      </c>
      <c r="U34">
        <f t="shared" si="13"/>
        <v>27.810199999999998</v>
      </c>
      <c r="V34">
        <f t="shared" si="14"/>
        <v>3.7530530793384145</v>
      </c>
      <c r="W34">
        <f t="shared" si="15"/>
        <v>57.194148451560721</v>
      </c>
      <c r="X34">
        <f t="shared" si="16"/>
        <v>2.2580334291899997</v>
      </c>
      <c r="Y34">
        <f t="shared" si="17"/>
        <v>3.9480147713054765</v>
      </c>
      <c r="Z34">
        <f t="shared" si="18"/>
        <v>1.4950196501484148</v>
      </c>
      <c r="AA34">
        <f t="shared" si="19"/>
        <v>-181.94823897943232</v>
      </c>
      <c r="AB34">
        <f t="shared" si="20"/>
        <v>137.21430115822534</v>
      </c>
      <c r="AC34">
        <f t="shared" si="21"/>
        <v>10.252448503878806</v>
      </c>
      <c r="AD34">
        <f t="shared" si="22"/>
        <v>16.784184682671821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52434.590935258566</v>
      </c>
      <c r="AJ34" t="s">
        <v>285</v>
      </c>
      <c r="AK34" t="s">
        <v>285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285</v>
      </c>
      <c r="AQ34" t="s">
        <v>285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261.29699999999997</v>
      </c>
      <c r="AW34">
        <f t="shared" si="29"/>
        <v>14.801236381378954</v>
      </c>
      <c r="AX34" t="e">
        <f t="shared" si="30"/>
        <v>#DIV/0!</v>
      </c>
      <c r="AY34">
        <f t="shared" si="31"/>
        <v>5.664525953753375E-2</v>
      </c>
      <c r="AZ34" t="e">
        <f t="shared" si="32"/>
        <v>#DIV/0!</v>
      </c>
      <c r="BA34" t="e">
        <f t="shared" si="33"/>
        <v>#DIV/0!</v>
      </c>
      <c r="BB34" t="s">
        <v>285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309.95999999999998</v>
      </c>
      <c r="BM34">
        <f t="shared" si="43"/>
        <v>261.29699999999997</v>
      </c>
      <c r="BN34">
        <f t="shared" si="44"/>
        <v>0.84300232288037169</v>
      </c>
      <c r="BO34">
        <f t="shared" si="45"/>
        <v>0.16539448315911731</v>
      </c>
      <c r="BP34">
        <v>6</v>
      </c>
      <c r="BQ34">
        <v>0.6</v>
      </c>
      <c r="BR34" t="s">
        <v>286</v>
      </c>
      <c r="BS34">
        <v>2</v>
      </c>
      <c r="BT34">
        <v>1665331952.5</v>
      </c>
      <c r="BU34">
        <v>454.97300000000001</v>
      </c>
      <c r="BV34">
        <v>474.98</v>
      </c>
      <c r="BW34">
        <v>22.575299999999999</v>
      </c>
      <c r="BX34">
        <v>17.7378</v>
      </c>
      <c r="BY34">
        <v>453.67399999999998</v>
      </c>
      <c r="BZ34">
        <v>22.4983</v>
      </c>
      <c r="CA34">
        <v>500.17599999999999</v>
      </c>
      <c r="CB34">
        <v>99.922200000000004</v>
      </c>
      <c r="CC34">
        <v>0.10009999999999999</v>
      </c>
      <c r="CD34">
        <v>28.680499999999999</v>
      </c>
      <c r="CE34">
        <v>27.810199999999998</v>
      </c>
      <c r="CF34">
        <v>999.9</v>
      </c>
      <c r="CG34">
        <v>0</v>
      </c>
      <c r="CH34">
        <v>0</v>
      </c>
      <c r="CI34">
        <v>9978.75</v>
      </c>
      <c r="CJ34">
        <v>0</v>
      </c>
      <c r="CK34">
        <v>317.61799999999999</v>
      </c>
      <c r="CL34">
        <v>309.95999999999998</v>
      </c>
      <c r="CM34">
        <v>0.89993699999999999</v>
      </c>
      <c r="CN34">
        <v>0.100063</v>
      </c>
      <c r="CO34">
        <v>0</v>
      </c>
      <c r="CP34">
        <v>3.4897999999999998</v>
      </c>
      <c r="CQ34">
        <v>0</v>
      </c>
      <c r="CR34">
        <v>2903.08</v>
      </c>
      <c r="CS34">
        <v>2657.81</v>
      </c>
      <c r="CT34">
        <v>35.125</v>
      </c>
      <c r="CU34">
        <v>38.25</v>
      </c>
      <c r="CV34">
        <v>36.436999999999998</v>
      </c>
      <c r="CW34">
        <v>37.25</v>
      </c>
      <c r="CX34">
        <v>35.5</v>
      </c>
      <c r="CY34">
        <v>278.94</v>
      </c>
      <c r="CZ34">
        <v>31.02</v>
      </c>
      <c r="DA34">
        <v>0</v>
      </c>
      <c r="DB34">
        <v>1665331991.2</v>
      </c>
      <c r="DC34">
        <v>0</v>
      </c>
      <c r="DD34">
        <v>3.2613639999999999</v>
      </c>
      <c r="DE34">
        <v>0.44960000506731779</v>
      </c>
      <c r="DF34">
        <v>3.9869231636687861</v>
      </c>
      <c r="DG34">
        <v>2903.9119999999998</v>
      </c>
      <c r="DH34">
        <v>15</v>
      </c>
      <c r="DI34">
        <v>1665331982.5</v>
      </c>
      <c r="DJ34" t="s">
        <v>338</v>
      </c>
      <c r="DK34">
        <v>1665331976.5</v>
      </c>
      <c r="DL34">
        <v>1665331982.5</v>
      </c>
      <c r="DM34">
        <v>18</v>
      </c>
      <c r="DN34">
        <v>-5.1999999999999998E-2</v>
      </c>
      <c r="DO34">
        <v>2E-3</v>
      </c>
      <c r="DP34">
        <v>1.2989999999999999</v>
      </c>
      <c r="DQ34">
        <v>7.6999999999999999E-2</v>
      </c>
      <c r="DR34">
        <v>475</v>
      </c>
      <c r="DS34">
        <v>18</v>
      </c>
      <c r="DT34">
        <v>0.16</v>
      </c>
      <c r="DU34">
        <v>0.02</v>
      </c>
      <c r="DV34">
        <v>100</v>
      </c>
      <c r="DW34">
        <v>100</v>
      </c>
      <c r="DX34">
        <v>1.2989999999999999</v>
      </c>
      <c r="DY34">
        <v>7.6999999999999999E-2</v>
      </c>
      <c r="DZ34">
        <v>1.7202757087815179</v>
      </c>
      <c r="EA34">
        <v>-6.7132856166521554E-4</v>
      </c>
      <c r="EB34">
        <v>-2.681329234238156E-7</v>
      </c>
      <c r="EC34">
        <v>8.1307759810197942E-11</v>
      </c>
      <c r="ED34">
        <v>-3.6352370927974782E-2</v>
      </c>
      <c r="EE34">
        <v>1.9805995112736431E-4</v>
      </c>
      <c r="EF34">
        <v>3.7201658972467829E-4</v>
      </c>
      <c r="EG34">
        <v>-1.4214358037409139E-6</v>
      </c>
      <c r="EH34">
        <v>2</v>
      </c>
      <c r="EI34">
        <v>2028</v>
      </c>
      <c r="EJ34">
        <v>2</v>
      </c>
      <c r="EK34">
        <v>26</v>
      </c>
      <c r="EL34">
        <v>1.1000000000000001</v>
      </c>
      <c r="EM34">
        <v>1</v>
      </c>
      <c r="EN34">
        <v>1.2390099999999999</v>
      </c>
      <c r="EO34">
        <v>2.49268</v>
      </c>
      <c r="EP34">
        <v>1.39893</v>
      </c>
      <c r="EQ34">
        <v>2.32666</v>
      </c>
      <c r="ER34">
        <v>1.49902</v>
      </c>
      <c r="ES34">
        <v>2.31812</v>
      </c>
      <c r="ET34">
        <v>30.738800000000001</v>
      </c>
      <c r="EU34">
        <v>15.7957</v>
      </c>
      <c r="EV34">
        <v>18</v>
      </c>
      <c r="EW34">
        <v>508.76100000000002</v>
      </c>
      <c r="EX34">
        <v>568.77300000000002</v>
      </c>
      <c r="EY34">
        <v>27.9999</v>
      </c>
      <c r="EZ34">
        <v>30.780100000000001</v>
      </c>
      <c r="FA34">
        <v>30.0002</v>
      </c>
      <c r="FB34">
        <v>30.778099999999998</v>
      </c>
      <c r="FC34">
        <v>30.763400000000001</v>
      </c>
      <c r="FD34">
        <v>24.777999999999999</v>
      </c>
      <c r="FE34">
        <v>31.2608</v>
      </c>
      <c r="FF34">
        <v>85.713800000000006</v>
      </c>
      <c r="FG34">
        <v>28</v>
      </c>
      <c r="FH34">
        <v>475</v>
      </c>
      <c r="FI34">
        <v>17.673200000000001</v>
      </c>
      <c r="FJ34">
        <v>99.843500000000006</v>
      </c>
      <c r="FK34">
        <v>102.117</v>
      </c>
    </row>
    <row r="35" spans="1:167" x14ac:dyDescent="0.2">
      <c r="A35">
        <v>19</v>
      </c>
      <c r="B35">
        <v>1665332043.5</v>
      </c>
      <c r="C35">
        <v>1605.5</v>
      </c>
      <c r="D35" t="s">
        <v>339</v>
      </c>
      <c r="E35" t="s">
        <v>340</v>
      </c>
      <c r="F35" t="s">
        <v>284</v>
      </c>
      <c r="G35">
        <v>1665332043.5</v>
      </c>
      <c r="H35">
        <f t="shared" si="0"/>
        <v>4.2026522965764338E-3</v>
      </c>
      <c r="I35">
        <f t="shared" si="1"/>
        <v>4.2026522965764341</v>
      </c>
      <c r="J35">
        <f t="shared" si="2"/>
        <v>14.918601586594807</v>
      </c>
      <c r="K35">
        <f t="shared" si="3"/>
        <v>454.875</v>
      </c>
      <c r="L35">
        <f t="shared" si="4"/>
        <v>358.06827379587821</v>
      </c>
      <c r="M35">
        <f t="shared" si="5"/>
        <v>35.815883284300398</v>
      </c>
      <c r="N35">
        <f t="shared" si="6"/>
        <v>45.499004243625009</v>
      </c>
      <c r="O35">
        <f t="shared" si="7"/>
        <v>0.2870471293029101</v>
      </c>
      <c r="P35">
        <f t="shared" si="8"/>
        <v>2.9245076730594315</v>
      </c>
      <c r="Q35">
        <f t="shared" si="9"/>
        <v>0.27285628566246639</v>
      </c>
      <c r="R35">
        <f t="shared" si="10"/>
        <v>0.17175315390625401</v>
      </c>
      <c r="S35">
        <f t="shared" si="11"/>
        <v>51.313140387014123</v>
      </c>
      <c r="T35">
        <f t="shared" si="12"/>
        <v>27.861571909043789</v>
      </c>
      <c r="U35">
        <f t="shared" si="13"/>
        <v>27.770299999999999</v>
      </c>
      <c r="V35">
        <f t="shared" si="14"/>
        <v>3.7443198994293265</v>
      </c>
      <c r="W35">
        <f t="shared" si="15"/>
        <v>57.080138164978301</v>
      </c>
      <c r="X35">
        <f t="shared" si="16"/>
        <v>2.2498488654047999</v>
      </c>
      <c r="Y35">
        <f t="shared" si="17"/>
        <v>3.9415617020794138</v>
      </c>
      <c r="Z35">
        <f t="shared" si="18"/>
        <v>1.4944710340245266</v>
      </c>
      <c r="AA35">
        <f t="shared" si="19"/>
        <v>-185.33696627902074</v>
      </c>
      <c r="AB35">
        <f t="shared" si="20"/>
        <v>139.06146286492267</v>
      </c>
      <c r="AC35">
        <f t="shared" si="21"/>
        <v>10.386756457601331</v>
      </c>
      <c r="AD35">
        <f t="shared" si="22"/>
        <v>15.424393430517384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52441.067198704251</v>
      </c>
      <c r="AJ35" t="s">
        <v>285</v>
      </c>
      <c r="AK35" t="s">
        <v>285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285</v>
      </c>
      <c r="AQ35" t="s">
        <v>285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261.54954299845292</v>
      </c>
      <c r="AW35">
        <f t="shared" si="29"/>
        <v>14.918601586594807</v>
      </c>
      <c r="AX35" t="e">
        <f t="shared" si="30"/>
        <v>#DIV/0!</v>
      </c>
      <c r="AY35">
        <f t="shared" si="31"/>
        <v>5.7039295177369324E-2</v>
      </c>
      <c r="AZ35" t="e">
        <f t="shared" si="32"/>
        <v>#DIV/0!</v>
      </c>
      <c r="BA35" t="e">
        <f t="shared" si="33"/>
        <v>#DIV/0!</v>
      </c>
      <c r="BB35" t="s">
        <v>285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310.26100000000002</v>
      </c>
      <c r="BM35">
        <f t="shared" si="43"/>
        <v>261.54954299845292</v>
      </c>
      <c r="BN35">
        <f t="shared" si="44"/>
        <v>0.84299845291046216</v>
      </c>
      <c r="BO35">
        <f t="shared" si="45"/>
        <v>0.16538701411719203</v>
      </c>
      <c r="BP35">
        <v>6</v>
      </c>
      <c r="BQ35">
        <v>0.6</v>
      </c>
      <c r="BR35" t="s">
        <v>286</v>
      </c>
      <c r="BS35">
        <v>2</v>
      </c>
      <c r="BT35">
        <v>1665332043.5</v>
      </c>
      <c r="BU35">
        <v>454.875</v>
      </c>
      <c r="BV35">
        <v>475.065</v>
      </c>
      <c r="BW35">
        <v>22.492799999999999</v>
      </c>
      <c r="BX35">
        <v>17.564599999999999</v>
      </c>
      <c r="BY35">
        <v>453.54</v>
      </c>
      <c r="BZ35">
        <v>22.4178</v>
      </c>
      <c r="CA35">
        <v>500.15699999999998</v>
      </c>
      <c r="CB35">
        <v>99.925200000000004</v>
      </c>
      <c r="CC35">
        <v>0.100091</v>
      </c>
      <c r="CD35">
        <v>28.6523</v>
      </c>
      <c r="CE35">
        <v>27.770299999999999</v>
      </c>
      <c r="CF35">
        <v>999.9</v>
      </c>
      <c r="CG35">
        <v>0</v>
      </c>
      <c r="CH35">
        <v>0</v>
      </c>
      <c r="CI35">
        <v>9978.75</v>
      </c>
      <c r="CJ35">
        <v>0</v>
      </c>
      <c r="CK35">
        <v>309.84800000000001</v>
      </c>
      <c r="CL35">
        <v>310.26100000000002</v>
      </c>
      <c r="CM35">
        <v>0.90003699999999998</v>
      </c>
      <c r="CN35">
        <v>9.9962800000000004E-2</v>
      </c>
      <c r="CO35">
        <v>0</v>
      </c>
      <c r="CP35">
        <v>3.0078</v>
      </c>
      <c r="CQ35">
        <v>0</v>
      </c>
      <c r="CR35">
        <v>2906.49</v>
      </c>
      <c r="CS35">
        <v>2660.47</v>
      </c>
      <c r="CT35">
        <v>34.936999999999998</v>
      </c>
      <c r="CU35">
        <v>38.061999999999998</v>
      </c>
      <c r="CV35">
        <v>36.25</v>
      </c>
      <c r="CW35">
        <v>37.061999999999998</v>
      </c>
      <c r="CX35">
        <v>35.311999999999998</v>
      </c>
      <c r="CY35">
        <v>279.25</v>
      </c>
      <c r="CZ35">
        <v>31.01</v>
      </c>
      <c r="DA35">
        <v>0</v>
      </c>
      <c r="DB35">
        <v>1665332082.4000001</v>
      </c>
      <c r="DC35">
        <v>0</v>
      </c>
      <c r="DD35">
        <v>3.2142360000000001</v>
      </c>
      <c r="DE35">
        <v>3.3215399578855151E-2</v>
      </c>
      <c r="DF35">
        <v>5.1538473372883038E-2</v>
      </c>
      <c r="DG35">
        <v>2903.9300000000012</v>
      </c>
      <c r="DH35">
        <v>15</v>
      </c>
      <c r="DI35">
        <v>1665332071.5</v>
      </c>
      <c r="DJ35" t="s">
        <v>341</v>
      </c>
      <c r="DK35">
        <v>1665332066.5</v>
      </c>
      <c r="DL35">
        <v>1665332071.5</v>
      </c>
      <c r="DM35">
        <v>19</v>
      </c>
      <c r="DN35">
        <v>3.5999999999999997E-2</v>
      </c>
      <c r="DO35">
        <v>0</v>
      </c>
      <c r="DP35">
        <v>1.335</v>
      </c>
      <c r="DQ35">
        <v>7.4999999999999997E-2</v>
      </c>
      <c r="DR35">
        <v>475</v>
      </c>
      <c r="DS35">
        <v>18</v>
      </c>
      <c r="DT35">
        <v>0.1</v>
      </c>
      <c r="DU35">
        <v>0.02</v>
      </c>
      <c r="DV35">
        <v>100</v>
      </c>
      <c r="DW35">
        <v>100</v>
      </c>
      <c r="DX35">
        <v>1.335</v>
      </c>
      <c r="DY35">
        <v>7.4999999999999997E-2</v>
      </c>
      <c r="DZ35">
        <v>1.668527665520732</v>
      </c>
      <c r="EA35">
        <v>-6.7132856166521554E-4</v>
      </c>
      <c r="EB35">
        <v>-2.681329234238156E-7</v>
      </c>
      <c r="EC35">
        <v>8.1307759810197942E-11</v>
      </c>
      <c r="ED35">
        <v>-3.4520680730307583E-2</v>
      </c>
      <c r="EE35">
        <v>1.9805995112736431E-4</v>
      </c>
      <c r="EF35">
        <v>3.7201658972467829E-4</v>
      </c>
      <c r="EG35">
        <v>-1.4214358037409139E-6</v>
      </c>
      <c r="EH35">
        <v>2</v>
      </c>
      <c r="EI35">
        <v>2028</v>
      </c>
      <c r="EJ35">
        <v>2</v>
      </c>
      <c r="EK35">
        <v>26</v>
      </c>
      <c r="EL35">
        <v>1.1000000000000001</v>
      </c>
      <c r="EM35">
        <v>1</v>
      </c>
      <c r="EN35">
        <v>1.2390099999999999</v>
      </c>
      <c r="EO35">
        <v>2.49878</v>
      </c>
      <c r="EP35">
        <v>1.39893</v>
      </c>
      <c r="EQ35">
        <v>2.32666</v>
      </c>
      <c r="ER35">
        <v>1.49902</v>
      </c>
      <c r="ES35">
        <v>2.3034699999999999</v>
      </c>
      <c r="ET35">
        <v>30.782</v>
      </c>
      <c r="EU35">
        <v>15.786899999999999</v>
      </c>
      <c r="EV35">
        <v>18</v>
      </c>
      <c r="EW35">
        <v>508.92099999999999</v>
      </c>
      <c r="EX35">
        <v>568.12199999999996</v>
      </c>
      <c r="EY35">
        <v>27.9999</v>
      </c>
      <c r="EZ35">
        <v>30.773299999999999</v>
      </c>
      <c r="FA35">
        <v>30.0001</v>
      </c>
      <c r="FB35">
        <v>30.770600000000002</v>
      </c>
      <c r="FC35">
        <v>30.757100000000001</v>
      </c>
      <c r="FD35">
        <v>24.778300000000002</v>
      </c>
      <c r="FE35">
        <v>32.042700000000004</v>
      </c>
      <c r="FF35">
        <v>85.253299999999996</v>
      </c>
      <c r="FG35">
        <v>28</v>
      </c>
      <c r="FH35">
        <v>475</v>
      </c>
      <c r="FI35">
        <v>17.541399999999999</v>
      </c>
      <c r="FJ35">
        <v>99.846299999999999</v>
      </c>
      <c r="FK35">
        <v>102.119</v>
      </c>
    </row>
    <row r="36" spans="1:167" x14ac:dyDescent="0.2">
      <c r="A36">
        <v>20</v>
      </c>
      <c r="B36">
        <v>1665332132.5</v>
      </c>
      <c r="C36">
        <v>1694.5</v>
      </c>
      <c r="D36" t="s">
        <v>342</v>
      </c>
      <c r="E36" t="s">
        <v>343</v>
      </c>
      <c r="F36" t="s">
        <v>284</v>
      </c>
      <c r="G36">
        <v>1665332132.5</v>
      </c>
      <c r="H36">
        <f t="shared" si="0"/>
        <v>4.2567410903438319E-3</v>
      </c>
      <c r="I36">
        <f t="shared" si="1"/>
        <v>4.2567410903438319</v>
      </c>
      <c r="J36">
        <f t="shared" si="2"/>
        <v>14.854248523494249</v>
      </c>
      <c r="K36">
        <f t="shared" si="3"/>
        <v>454.87099999999998</v>
      </c>
      <c r="L36">
        <f t="shared" si="4"/>
        <v>359.4412169654172</v>
      </c>
      <c r="M36">
        <f t="shared" si="5"/>
        <v>35.95312929343887</v>
      </c>
      <c r="N36">
        <f t="shared" si="6"/>
        <v>45.498499067259999</v>
      </c>
      <c r="O36">
        <f t="shared" si="7"/>
        <v>0.29064589665376545</v>
      </c>
      <c r="P36">
        <f t="shared" si="8"/>
        <v>2.9261493376079062</v>
      </c>
      <c r="Q36">
        <f t="shared" si="9"/>
        <v>0.2761141665477384</v>
      </c>
      <c r="R36">
        <f t="shared" si="10"/>
        <v>0.17381792280347091</v>
      </c>
      <c r="S36">
        <f t="shared" si="11"/>
        <v>51.261464752231156</v>
      </c>
      <c r="T36">
        <f t="shared" si="12"/>
        <v>27.824401123319891</v>
      </c>
      <c r="U36">
        <f t="shared" si="13"/>
        <v>27.746300000000002</v>
      </c>
      <c r="V36">
        <f t="shared" si="14"/>
        <v>3.7390754040090708</v>
      </c>
      <c r="W36">
        <f t="shared" si="15"/>
        <v>56.986636184478115</v>
      </c>
      <c r="X36">
        <f t="shared" si="16"/>
        <v>2.2431419905479997</v>
      </c>
      <c r="Y36">
        <f t="shared" si="17"/>
        <v>3.9362596930383154</v>
      </c>
      <c r="Z36">
        <f t="shared" si="18"/>
        <v>1.4959334134610711</v>
      </c>
      <c r="AA36">
        <f t="shared" si="19"/>
        <v>-187.722282084163</v>
      </c>
      <c r="AB36">
        <f t="shared" si="20"/>
        <v>139.26572829507282</v>
      </c>
      <c r="AC36">
        <f t="shared" si="21"/>
        <v>10.393734155946712</v>
      </c>
      <c r="AD36">
        <f t="shared" si="22"/>
        <v>13.198645119087686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52492.247340373622</v>
      </c>
      <c r="AJ36" t="s">
        <v>285</v>
      </c>
      <c r="AK36" t="s">
        <v>285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285</v>
      </c>
      <c r="AQ36" t="s">
        <v>285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261.2774010115188</v>
      </c>
      <c r="AW36">
        <f t="shared" si="29"/>
        <v>14.854248523494249</v>
      </c>
      <c r="AX36" t="e">
        <f t="shared" si="30"/>
        <v>#DIV/0!</v>
      </c>
      <c r="AY36">
        <f t="shared" si="31"/>
        <v>5.6852404631961943E-2</v>
      </c>
      <c r="AZ36" t="e">
        <f t="shared" si="32"/>
        <v>#DIV/0!</v>
      </c>
      <c r="BA36" t="e">
        <f t="shared" si="33"/>
        <v>#DIV/0!</v>
      </c>
      <c r="BB36" t="s">
        <v>285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309.93700000000001</v>
      </c>
      <c r="BM36">
        <f t="shared" si="43"/>
        <v>261.2774010115188</v>
      </c>
      <c r="BN36">
        <f t="shared" si="44"/>
        <v>0.84300164553286239</v>
      </c>
      <c r="BO36">
        <f t="shared" si="45"/>
        <v>0.16539317587842417</v>
      </c>
      <c r="BP36">
        <v>6</v>
      </c>
      <c r="BQ36">
        <v>0.6</v>
      </c>
      <c r="BR36" t="s">
        <v>286</v>
      </c>
      <c r="BS36">
        <v>2</v>
      </c>
      <c r="BT36">
        <v>1665332132.5</v>
      </c>
      <c r="BU36">
        <v>454.87099999999998</v>
      </c>
      <c r="BV36">
        <v>475.01100000000002</v>
      </c>
      <c r="BW36">
        <v>22.425799999999999</v>
      </c>
      <c r="BX36">
        <v>17.4344</v>
      </c>
      <c r="BY36">
        <v>453.51400000000001</v>
      </c>
      <c r="BZ36">
        <v>22.352799999999998</v>
      </c>
      <c r="CA36">
        <v>500.214</v>
      </c>
      <c r="CB36">
        <v>99.924999999999997</v>
      </c>
      <c r="CC36">
        <v>0.10006</v>
      </c>
      <c r="CD36">
        <v>28.629100000000001</v>
      </c>
      <c r="CE36">
        <v>27.746300000000002</v>
      </c>
      <c r="CF36">
        <v>999.9</v>
      </c>
      <c r="CG36">
        <v>0</v>
      </c>
      <c r="CH36">
        <v>0</v>
      </c>
      <c r="CI36">
        <v>9988.1200000000008</v>
      </c>
      <c r="CJ36">
        <v>0</v>
      </c>
      <c r="CK36">
        <v>309.92200000000003</v>
      </c>
      <c r="CL36">
        <v>309.93700000000001</v>
      </c>
      <c r="CM36">
        <v>0.89993699999999999</v>
      </c>
      <c r="CN36">
        <v>0.100063</v>
      </c>
      <c r="CO36">
        <v>0</v>
      </c>
      <c r="CP36">
        <v>3.2351999999999999</v>
      </c>
      <c r="CQ36">
        <v>0</v>
      </c>
      <c r="CR36">
        <v>2902.53</v>
      </c>
      <c r="CS36">
        <v>2657.61</v>
      </c>
      <c r="CT36">
        <v>34.75</v>
      </c>
      <c r="CU36">
        <v>38.125</v>
      </c>
      <c r="CV36">
        <v>36.186999999999998</v>
      </c>
      <c r="CW36">
        <v>37.125</v>
      </c>
      <c r="CX36">
        <v>35.25</v>
      </c>
      <c r="CY36">
        <v>278.92</v>
      </c>
      <c r="CZ36">
        <v>31.01</v>
      </c>
      <c r="DA36">
        <v>0</v>
      </c>
      <c r="DB36">
        <v>1665332171.2</v>
      </c>
      <c r="DC36">
        <v>0</v>
      </c>
      <c r="DD36">
        <v>3.1550039999999999</v>
      </c>
      <c r="DE36">
        <v>0.1783692335134989</v>
      </c>
      <c r="DF36">
        <v>-6.4284615479936722</v>
      </c>
      <c r="DG36">
        <v>2903.5252</v>
      </c>
      <c r="DH36">
        <v>15</v>
      </c>
      <c r="DI36">
        <v>1665332160.0999999</v>
      </c>
      <c r="DJ36" t="s">
        <v>344</v>
      </c>
      <c r="DK36">
        <v>1665332151.0999999</v>
      </c>
      <c r="DL36">
        <v>1665332160.0999999</v>
      </c>
      <c r="DM36">
        <v>20</v>
      </c>
      <c r="DN36">
        <v>2.3E-2</v>
      </c>
      <c r="DO36">
        <v>-1E-3</v>
      </c>
      <c r="DP36">
        <v>1.357</v>
      </c>
      <c r="DQ36">
        <v>7.2999999999999995E-2</v>
      </c>
      <c r="DR36">
        <v>475</v>
      </c>
      <c r="DS36">
        <v>17</v>
      </c>
      <c r="DT36">
        <v>0.09</v>
      </c>
      <c r="DU36">
        <v>0.02</v>
      </c>
      <c r="DV36">
        <v>100</v>
      </c>
      <c r="DW36">
        <v>100</v>
      </c>
      <c r="DX36">
        <v>1.357</v>
      </c>
      <c r="DY36">
        <v>7.2999999999999995E-2</v>
      </c>
      <c r="DZ36">
        <v>1.704064415666158</v>
      </c>
      <c r="EA36">
        <v>-6.7132856166521554E-4</v>
      </c>
      <c r="EB36">
        <v>-2.681329234238156E-7</v>
      </c>
      <c r="EC36">
        <v>8.1307759810197942E-11</v>
      </c>
      <c r="ED36">
        <v>-3.4597833584677377E-2</v>
      </c>
      <c r="EE36">
        <v>1.9805995112736431E-4</v>
      </c>
      <c r="EF36">
        <v>3.7201658972467829E-4</v>
      </c>
      <c r="EG36">
        <v>-1.4214358037409139E-6</v>
      </c>
      <c r="EH36">
        <v>2</v>
      </c>
      <c r="EI36">
        <v>2028</v>
      </c>
      <c r="EJ36">
        <v>2</v>
      </c>
      <c r="EK36">
        <v>26</v>
      </c>
      <c r="EL36">
        <v>1.1000000000000001</v>
      </c>
      <c r="EM36">
        <v>1</v>
      </c>
      <c r="EN36">
        <v>1.2390099999999999</v>
      </c>
      <c r="EO36">
        <v>2.4939</v>
      </c>
      <c r="EP36">
        <v>1.39893</v>
      </c>
      <c r="EQ36">
        <v>2.32666</v>
      </c>
      <c r="ER36">
        <v>1.49902</v>
      </c>
      <c r="ES36">
        <v>2.3083499999999999</v>
      </c>
      <c r="ET36">
        <v>30.825299999999999</v>
      </c>
      <c r="EU36">
        <v>15.786899999999999</v>
      </c>
      <c r="EV36">
        <v>18</v>
      </c>
      <c r="EW36">
        <v>509.01499999999999</v>
      </c>
      <c r="EX36">
        <v>567.399</v>
      </c>
      <c r="EY36">
        <v>27.9998</v>
      </c>
      <c r="EZ36">
        <v>30.7654</v>
      </c>
      <c r="FA36">
        <v>30.0001</v>
      </c>
      <c r="FB36">
        <v>30.762599999999999</v>
      </c>
      <c r="FC36">
        <v>30.749099999999999</v>
      </c>
      <c r="FD36">
        <v>24.7805</v>
      </c>
      <c r="FE36">
        <v>32.478200000000001</v>
      </c>
      <c r="FF36">
        <v>84.665099999999995</v>
      </c>
      <c r="FG36">
        <v>28</v>
      </c>
      <c r="FH36">
        <v>475</v>
      </c>
      <c r="FI36">
        <v>17.39</v>
      </c>
      <c r="FJ36">
        <v>99.849299999999999</v>
      </c>
      <c r="FK36">
        <v>102.119</v>
      </c>
    </row>
    <row r="37" spans="1:167" x14ac:dyDescent="0.2">
      <c r="A37">
        <v>21</v>
      </c>
      <c r="B37">
        <v>1665332221.0999999</v>
      </c>
      <c r="C37">
        <v>1783.099999904633</v>
      </c>
      <c r="D37" t="s">
        <v>345</v>
      </c>
      <c r="E37" t="s">
        <v>346</v>
      </c>
      <c r="F37" t="s">
        <v>284</v>
      </c>
      <c r="G37">
        <v>1665332221.0999999</v>
      </c>
      <c r="H37">
        <f t="shared" si="0"/>
        <v>4.3610743303447424E-3</v>
      </c>
      <c r="I37">
        <f t="shared" si="1"/>
        <v>4.3610743303447421</v>
      </c>
      <c r="J37">
        <f t="shared" si="2"/>
        <v>14.823687861667228</v>
      </c>
      <c r="K37">
        <f t="shared" si="3"/>
        <v>454.81200000000001</v>
      </c>
      <c r="L37">
        <f t="shared" si="4"/>
        <v>361.5875265396823</v>
      </c>
      <c r="M37">
        <f t="shared" si="5"/>
        <v>36.166350945774674</v>
      </c>
      <c r="N37">
        <f t="shared" si="6"/>
        <v>45.490757282924399</v>
      </c>
      <c r="O37">
        <f t="shared" si="7"/>
        <v>0.29813869778609076</v>
      </c>
      <c r="P37">
        <f t="shared" si="8"/>
        <v>2.9280565187805419</v>
      </c>
      <c r="Q37">
        <f t="shared" si="9"/>
        <v>0.28287809042236339</v>
      </c>
      <c r="R37">
        <f t="shared" si="10"/>
        <v>0.1781064215716251</v>
      </c>
      <c r="S37">
        <f t="shared" si="11"/>
        <v>51.283833388506189</v>
      </c>
      <c r="T37">
        <f t="shared" si="12"/>
        <v>27.800306077332031</v>
      </c>
      <c r="U37">
        <f t="shared" si="13"/>
        <v>27.715499999999999</v>
      </c>
      <c r="V37">
        <f t="shared" si="14"/>
        <v>3.7323543600133378</v>
      </c>
      <c r="W37">
        <f t="shared" si="15"/>
        <v>56.806425580533656</v>
      </c>
      <c r="X37">
        <f t="shared" si="16"/>
        <v>2.2363598432169298</v>
      </c>
      <c r="Y37">
        <f t="shared" si="17"/>
        <v>3.9368078881260962</v>
      </c>
      <c r="Z37">
        <f t="shared" si="18"/>
        <v>1.4959945167964079</v>
      </c>
      <c r="AA37">
        <f t="shared" si="19"/>
        <v>-192.32337796820315</v>
      </c>
      <c r="AB37">
        <f t="shared" si="20"/>
        <v>144.59736286509494</v>
      </c>
      <c r="AC37">
        <f t="shared" si="21"/>
        <v>10.783094151042283</v>
      </c>
      <c r="AD37">
        <f t="shared" si="22"/>
        <v>14.340912436440277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52546.543762231915</v>
      </c>
      <c r="AJ37" t="s">
        <v>285</v>
      </c>
      <c r="AK37" t="s">
        <v>285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285</v>
      </c>
      <c r="AQ37" t="s">
        <v>285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261.39804299922599</v>
      </c>
      <c r="AW37">
        <f t="shared" si="29"/>
        <v>14.823687861667228</v>
      </c>
      <c r="AX37" t="e">
        <f t="shared" si="30"/>
        <v>#DIV/0!</v>
      </c>
      <c r="AY37">
        <f t="shared" si="31"/>
        <v>5.6709253411323823E-2</v>
      </c>
      <c r="AZ37" t="e">
        <f t="shared" si="32"/>
        <v>#DIV/0!</v>
      </c>
      <c r="BA37" t="e">
        <f t="shared" si="33"/>
        <v>#DIV/0!</v>
      </c>
      <c r="BB37" t="s">
        <v>285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310.08100000000002</v>
      </c>
      <c r="BM37">
        <f t="shared" si="43"/>
        <v>261.39804299922599</v>
      </c>
      <c r="BN37">
        <f t="shared" si="44"/>
        <v>0.84299922600619193</v>
      </c>
      <c r="BO37">
        <f t="shared" si="45"/>
        <v>0.16538850619195045</v>
      </c>
      <c r="BP37">
        <v>6</v>
      </c>
      <c r="BQ37">
        <v>0.6</v>
      </c>
      <c r="BR37" t="s">
        <v>286</v>
      </c>
      <c r="BS37">
        <v>2</v>
      </c>
      <c r="BT37">
        <v>1665332221.0999999</v>
      </c>
      <c r="BU37">
        <v>454.81200000000001</v>
      </c>
      <c r="BV37">
        <v>474.97199999999998</v>
      </c>
      <c r="BW37">
        <v>22.358899999999998</v>
      </c>
      <c r="BX37">
        <v>17.244800000000001</v>
      </c>
      <c r="BY37">
        <v>453.42599999999999</v>
      </c>
      <c r="BZ37">
        <v>22.288900000000002</v>
      </c>
      <c r="CA37">
        <v>500.21300000000002</v>
      </c>
      <c r="CB37">
        <v>99.921099999999996</v>
      </c>
      <c r="CC37">
        <v>9.9913699999999994E-2</v>
      </c>
      <c r="CD37">
        <v>28.631499999999999</v>
      </c>
      <c r="CE37">
        <v>27.715499999999999</v>
      </c>
      <c r="CF37">
        <v>999.9</v>
      </c>
      <c r="CG37">
        <v>0</v>
      </c>
      <c r="CH37">
        <v>0</v>
      </c>
      <c r="CI37">
        <v>9999.3799999999992</v>
      </c>
      <c r="CJ37">
        <v>0</v>
      </c>
      <c r="CK37">
        <v>317.61500000000001</v>
      </c>
      <c r="CL37">
        <v>310.08100000000002</v>
      </c>
      <c r="CM37">
        <v>0.90003699999999998</v>
      </c>
      <c r="CN37">
        <v>9.9962800000000004E-2</v>
      </c>
      <c r="CO37">
        <v>0</v>
      </c>
      <c r="CP37">
        <v>3.2738</v>
      </c>
      <c r="CQ37">
        <v>0</v>
      </c>
      <c r="CR37">
        <v>2910.54</v>
      </c>
      <c r="CS37">
        <v>2658.92</v>
      </c>
      <c r="CT37">
        <v>35.5</v>
      </c>
      <c r="CU37">
        <v>40.25</v>
      </c>
      <c r="CV37">
        <v>37.436999999999998</v>
      </c>
      <c r="CW37">
        <v>39.186999999999998</v>
      </c>
      <c r="CX37">
        <v>36.375</v>
      </c>
      <c r="CY37">
        <v>279.08</v>
      </c>
      <c r="CZ37">
        <v>31</v>
      </c>
      <c r="DA37">
        <v>0</v>
      </c>
      <c r="DB37">
        <v>1665332260</v>
      </c>
      <c r="DC37">
        <v>0</v>
      </c>
      <c r="DD37">
        <v>3.200628</v>
      </c>
      <c r="DE37">
        <v>-0.82506153594329201</v>
      </c>
      <c r="DF37">
        <v>-1.2884615424842529</v>
      </c>
      <c r="DG37">
        <v>2909.5219999999999</v>
      </c>
      <c r="DH37">
        <v>15</v>
      </c>
      <c r="DI37">
        <v>1665332246.0999999</v>
      </c>
      <c r="DJ37" t="s">
        <v>347</v>
      </c>
      <c r="DK37">
        <v>1665332244.0999999</v>
      </c>
      <c r="DL37">
        <v>1665332246.0999999</v>
      </c>
      <c r="DM37">
        <v>21</v>
      </c>
      <c r="DN37">
        <v>2.9000000000000001E-2</v>
      </c>
      <c r="DO37">
        <v>-1E-3</v>
      </c>
      <c r="DP37">
        <v>1.3859999999999999</v>
      </c>
      <c r="DQ37">
        <v>7.0000000000000007E-2</v>
      </c>
      <c r="DR37">
        <v>475</v>
      </c>
      <c r="DS37">
        <v>17</v>
      </c>
      <c r="DT37">
        <v>0.09</v>
      </c>
      <c r="DU37">
        <v>0.01</v>
      </c>
      <c r="DV37">
        <v>100</v>
      </c>
      <c r="DW37">
        <v>100</v>
      </c>
      <c r="DX37">
        <v>1.3859999999999999</v>
      </c>
      <c r="DY37">
        <v>7.0000000000000007E-2</v>
      </c>
      <c r="DZ37">
        <v>1.726719671595305</v>
      </c>
      <c r="EA37">
        <v>-6.7132856166521554E-4</v>
      </c>
      <c r="EB37">
        <v>-2.681329234238156E-7</v>
      </c>
      <c r="EC37">
        <v>8.1307759810197942E-11</v>
      </c>
      <c r="ED37">
        <v>-3.5189302000333163E-2</v>
      </c>
      <c r="EE37">
        <v>1.9805995112736431E-4</v>
      </c>
      <c r="EF37">
        <v>3.7201658972467829E-4</v>
      </c>
      <c r="EG37">
        <v>-1.4214358037409139E-6</v>
      </c>
      <c r="EH37">
        <v>2</v>
      </c>
      <c r="EI37">
        <v>2028</v>
      </c>
      <c r="EJ37">
        <v>2</v>
      </c>
      <c r="EK37">
        <v>26</v>
      </c>
      <c r="EL37">
        <v>1.2</v>
      </c>
      <c r="EM37">
        <v>1</v>
      </c>
      <c r="EN37">
        <v>1.2390099999999999</v>
      </c>
      <c r="EO37">
        <v>2.4865699999999999</v>
      </c>
      <c r="EP37">
        <v>1.39893</v>
      </c>
      <c r="EQ37">
        <v>2.32666</v>
      </c>
      <c r="ER37">
        <v>1.49902</v>
      </c>
      <c r="ES37">
        <v>2.2729499999999998</v>
      </c>
      <c r="ET37">
        <v>30.868600000000001</v>
      </c>
      <c r="EU37">
        <v>15.7781</v>
      </c>
      <c r="EV37">
        <v>18</v>
      </c>
      <c r="EW37">
        <v>509.00200000000001</v>
      </c>
      <c r="EX37">
        <v>566.86</v>
      </c>
      <c r="EY37">
        <v>27.9999</v>
      </c>
      <c r="EZ37">
        <v>30.758199999999999</v>
      </c>
      <c r="FA37">
        <v>30.0002</v>
      </c>
      <c r="FB37">
        <v>30.757000000000001</v>
      </c>
      <c r="FC37">
        <v>30.7424</v>
      </c>
      <c r="FD37">
        <v>24.7803</v>
      </c>
      <c r="FE37">
        <v>33.4831</v>
      </c>
      <c r="FF37">
        <v>83.719899999999996</v>
      </c>
      <c r="FG37">
        <v>28</v>
      </c>
      <c r="FH37">
        <v>475</v>
      </c>
      <c r="FI37">
        <v>17.230899999999998</v>
      </c>
      <c r="FJ37">
        <v>99.854600000000005</v>
      </c>
      <c r="FK37">
        <v>102.114</v>
      </c>
    </row>
    <row r="38" spans="1:167" x14ac:dyDescent="0.2">
      <c r="A38">
        <v>22</v>
      </c>
      <c r="B38">
        <v>1665332307.0999999</v>
      </c>
      <c r="C38">
        <v>1869.099999904633</v>
      </c>
      <c r="D38" t="s">
        <v>348</v>
      </c>
      <c r="E38" t="s">
        <v>349</v>
      </c>
      <c r="F38" t="s">
        <v>284</v>
      </c>
      <c r="G38">
        <v>1665332307.0999999</v>
      </c>
      <c r="H38">
        <f t="shared" si="0"/>
        <v>4.3829353596181436E-3</v>
      </c>
      <c r="I38">
        <f t="shared" si="1"/>
        <v>4.382935359618144</v>
      </c>
      <c r="J38">
        <f t="shared" si="2"/>
        <v>14.894207335264257</v>
      </c>
      <c r="K38">
        <f t="shared" si="3"/>
        <v>454.72500000000002</v>
      </c>
      <c r="L38">
        <f t="shared" si="4"/>
        <v>361.51575770775889</v>
      </c>
      <c r="M38">
        <f t="shared" si="5"/>
        <v>36.16002041736018</v>
      </c>
      <c r="N38">
        <f t="shared" si="6"/>
        <v>45.483121921275</v>
      </c>
      <c r="O38">
        <f t="shared" si="7"/>
        <v>0.29966952677332837</v>
      </c>
      <c r="P38">
        <f t="shared" si="8"/>
        <v>2.929413708620257</v>
      </c>
      <c r="Q38">
        <f t="shared" si="9"/>
        <v>0.28426280220177286</v>
      </c>
      <c r="R38">
        <f t="shared" si="10"/>
        <v>0.1789841024822105</v>
      </c>
      <c r="S38">
        <f t="shared" si="11"/>
        <v>51.282626355685991</v>
      </c>
      <c r="T38">
        <f t="shared" si="12"/>
        <v>27.826796511949286</v>
      </c>
      <c r="U38">
        <f t="shared" si="13"/>
        <v>27.710599999999999</v>
      </c>
      <c r="V38">
        <f t="shared" si="14"/>
        <v>3.7312860755598267</v>
      </c>
      <c r="W38">
        <f t="shared" si="15"/>
        <v>56.668810842233356</v>
      </c>
      <c r="X38">
        <f t="shared" si="16"/>
        <v>2.2350619661986002</v>
      </c>
      <c r="Y38">
        <f t="shared" si="17"/>
        <v>3.9440777616121845</v>
      </c>
      <c r="Z38">
        <f t="shared" si="18"/>
        <v>1.4962241093612265</v>
      </c>
      <c r="AA38">
        <f t="shared" si="19"/>
        <v>-193.28744935916012</v>
      </c>
      <c r="AB38">
        <f t="shared" si="20"/>
        <v>150.46043675619822</v>
      </c>
      <c r="AC38">
        <f t="shared" si="21"/>
        <v>11.216628974783477</v>
      </c>
      <c r="AD38">
        <f t="shared" si="22"/>
        <v>19.672242727507552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52580.056889472966</v>
      </c>
      <c r="AJ38" t="s">
        <v>285</v>
      </c>
      <c r="AK38" t="s">
        <v>285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285</v>
      </c>
      <c r="AQ38" t="s">
        <v>285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261.38605800812746</v>
      </c>
      <c r="AW38">
        <f t="shared" si="29"/>
        <v>14.894207335264257</v>
      </c>
      <c r="AX38" t="e">
        <f t="shared" si="30"/>
        <v>#DIV/0!</v>
      </c>
      <c r="AY38">
        <f t="shared" si="31"/>
        <v>5.6981644119676579E-2</v>
      </c>
      <c r="AZ38" t="e">
        <f t="shared" si="32"/>
        <v>#DIV/0!</v>
      </c>
      <c r="BA38" t="e">
        <f t="shared" si="33"/>
        <v>#DIV/0!</v>
      </c>
      <c r="BB38" t="s">
        <v>285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310.06599999999997</v>
      </c>
      <c r="BM38">
        <f t="shared" si="43"/>
        <v>261.38605800812746</v>
      </c>
      <c r="BN38">
        <f t="shared" si="44"/>
        <v>0.84300135457653358</v>
      </c>
      <c r="BO38">
        <f t="shared" si="45"/>
        <v>0.1653926143327098</v>
      </c>
      <c r="BP38">
        <v>6</v>
      </c>
      <c r="BQ38">
        <v>0.6</v>
      </c>
      <c r="BR38" t="s">
        <v>286</v>
      </c>
      <c r="BS38">
        <v>2</v>
      </c>
      <c r="BT38">
        <v>1665332307.0999999</v>
      </c>
      <c r="BU38">
        <v>454.72500000000002</v>
      </c>
      <c r="BV38">
        <v>474.983</v>
      </c>
      <c r="BW38">
        <v>22.345400000000001</v>
      </c>
      <c r="BX38">
        <v>17.205100000000002</v>
      </c>
      <c r="BY38">
        <v>453.33499999999998</v>
      </c>
      <c r="BZ38">
        <v>22.272400000000001</v>
      </c>
      <c r="CA38">
        <v>500.16500000000002</v>
      </c>
      <c r="CB38">
        <v>99.923299999999998</v>
      </c>
      <c r="CC38">
        <v>0.100059</v>
      </c>
      <c r="CD38">
        <v>28.6633</v>
      </c>
      <c r="CE38">
        <v>27.710599999999999</v>
      </c>
      <c r="CF38">
        <v>999.9</v>
      </c>
      <c r="CG38">
        <v>0</v>
      </c>
      <c r="CH38">
        <v>0</v>
      </c>
      <c r="CI38">
        <v>10006.9</v>
      </c>
      <c r="CJ38">
        <v>0</v>
      </c>
      <c r="CK38">
        <v>317.637</v>
      </c>
      <c r="CL38">
        <v>310.06599999999997</v>
      </c>
      <c r="CM38">
        <v>0.89994700000000005</v>
      </c>
      <c r="CN38">
        <v>0.100053</v>
      </c>
      <c r="CO38">
        <v>0</v>
      </c>
      <c r="CP38">
        <v>3.1259000000000001</v>
      </c>
      <c r="CQ38">
        <v>0</v>
      </c>
      <c r="CR38">
        <v>2911.83</v>
      </c>
      <c r="CS38">
        <v>2658.73</v>
      </c>
      <c r="CT38">
        <v>36.186999999999998</v>
      </c>
      <c r="CU38">
        <v>41.436999999999998</v>
      </c>
      <c r="CV38">
        <v>38.311999999999998</v>
      </c>
      <c r="CW38">
        <v>40.561999999999998</v>
      </c>
      <c r="CX38">
        <v>37.125</v>
      </c>
      <c r="CY38">
        <v>279.04000000000002</v>
      </c>
      <c r="CZ38">
        <v>31.02</v>
      </c>
      <c r="DA38">
        <v>0</v>
      </c>
      <c r="DB38">
        <v>1665332345.8</v>
      </c>
      <c r="DC38">
        <v>0</v>
      </c>
      <c r="DD38">
        <v>3.2080384615384618</v>
      </c>
      <c r="DE38">
        <v>0.53593162825179508</v>
      </c>
      <c r="DF38">
        <v>-0.49675207082698258</v>
      </c>
      <c r="DG38">
        <v>2910.5888461538461</v>
      </c>
      <c r="DH38">
        <v>15</v>
      </c>
      <c r="DI38">
        <v>1665332342.0999999</v>
      </c>
      <c r="DJ38" t="s">
        <v>350</v>
      </c>
      <c r="DK38">
        <v>1665332325.0999999</v>
      </c>
      <c r="DL38">
        <v>1665332342.0999999</v>
      </c>
      <c r="DM38">
        <v>22</v>
      </c>
      <c r="DN38">
        <v>4.0000000000000001E-3</v>
      </c>
      <c r="DO38">
        <v>4.0000000000000001E-3</v>
      </c>
      <c r="DP38">
        <v>1.39</v>
      </c>
      <c r="DQ38">
        <v>7.2999999999999995E-2</v>
      </c>
      <c r="DR38">
        <v>475</v>
      </c>
      <c r="DS38">
        <v>17</v>
      </c>
      <c r="DT38">
        <v>0.23</v>
      </c>
      <c r="DU38">
        <v>0.02</v>
      </c>
      <c r="DV38">
        <v>100</v>
      </c>
      <c r="DW38">
        <v>100</v>
      </c>
      <c r="DX38">
        <v>1.39</v>
      </c>
      <c r="DY38">
        <v>7.2999999999999995E-2</v>
      </c>
      <c r="DZ38">
        <v>1.755295131963249</v>
      </c>
      <c r="EA38">
        <v>-6.7132856166521554E-4</v>
      </c>
      <c r="EB38">
        <v>-2.681329234238156E-7</v>
      </c>
      <c r="EC38">
        <v>8.1307759810197942E-11</v>
      </c>
      <c r="ED38">
        <v>-3.5924383326958159E-2</v>
      </c>
      <c r="EE38">
        <v>1.9805995112736431E-4</v>
      </c>
      <c r="EF38">
        <v>3.7201658972467829E-4</v>
      </c>
      <c r="EG38">
        <v>-1.4214358037409139E-6</v>
      </c>
      <c r="EH38">
        <v>2</v>
      </c>
      <c r="EI38">
        <v>2028</v>
      </c>
      <c r="EJ38">
        <v>2</v>
      </c>
      <c r="EK38">
        <v>26</v>
      </c>
      <c r="EL38">
        <v>1.1000000000000001</v>
      </c>
      <c r="EM38">
        <v>1</v>
      </c>
      <c r="EN38">
        <v>1.2390099999999999</v>
      </c>
      <c r="EO38">
        <v>2.49268</v>
      </c>
      <c r="EP38">
        <v>1.39893</v>
      </c>
      <c r="EQ38">
        <v>2.32544</v>
      </c>
      <c r="ER38">
        <v>1.49902</v>
      </c>
      <c r="ES38">
        <v>2.34253</v>
      </c>
      <c r="ET38">
        <v>30.933499999999999</v>
      </c>
      <c r="EU38">
        <v>15.769399999999999</v>
      </c>
      <c r="EV38">
        <v>18</v>
      </c>
      <c r="EW38">
        <v>508.971</v>
      </c>
      <c r="EX38">
        <v>566.43600000000004</v>
      </c>
      <c r="EY38">
        <v>27.9998</v>
      </c>
      <c r="EZ38">
        <v>30.751999999999999</v>
      </c>
      <c r="FA38">
        <v>30</v>
      </c>
      <c r="FB38">
        <v>30.749199999999998</v>
      </c>
      <c r="FC38">
        <v>30.735900000000001</v>
      </c>
      <c r="FD38">
        <v>24.784300000000002</v>
      </c>
      <c r="FE38">
        <v>33.421799999999998</v>
      </c>
      <c r="FF38">
        <v>83.374399999999994</v>
      </c>
      <c r="FG38">
        <v>28</v>
      </c>
      <c r="FH38">
        <v>475</v>
      </c>
      <c r="FI38">
        <v>17.2044</v>
      </c>
      <c r="FJ38">
        <v>99.862200000000001</v>
      </c>
      <c r="FK38">
        <v>102.117</v>
      </c>
    </row>
    <row r="39" spans="1:167" x14ac:dyDescent="0.2">
      <c r="A39">
        <v>23</v>
      </c>
      <c r="B39">
        <v>1665332403.0999999</v>
      </c>
      <c r="C39">
        <v>1965.099999904633</v>
      </c>
      <c r="D39" t="s">
        <v>351</v>
      </c>
      <c r="E39" t="s">
        <v>352</v>
      </c>
      <c r="F39" t="s">
        <v>284</v>
      </c>
      <c r="G39">
        <v>1665332403.0999999</v>
      </c>
      <c r="H39">
        <f t="shared" si="0"/>
        <v>4.4620667424582596E-3</v>
      </c>
      <c r="I39">
        <f t="shared" si="1"/>
        <v>4.4620667424582594</v>
      </c>
      <c r="J39">
        <f t="shared" si="2"/>
        <v>14.894627944803778</v>
      </c>
      <c r="K39">
        <f t="shared" si="3"/>
        <v>454.70600000000002</v>
      </c>
      <c r="L39">
        <f t="shared" si="4"/>
        <v>362.70080972983232</v>
      </c>
      <c r="M39">
        <f t="shared" si="5"/>
        <v>36.2762380005788</v>
      </c>
      <c r="N39">
        <f t="shared" si="6"/>
        <v>45.478318861703002</v>
      </c>
      <c r="O39">
        <f t="shared" si="7"/>
        <v>0.3044541212380889</v>
      </c>
      <c r="P39">
        <f t="shared" si="8"/>
        <v>2.9283054914994282</v>
      </c>
      <c r="Q39">
        <f t="shared" si="9"/>
        <v>0.28855947198937432</v>
      </c>
      <c r="R39">
        <f t="shared" si="10"/>
        <v>0.18171029010525078</v>
      </c>
      <c r="S39">
        <f t="shared" si="11"/>
        <v>51.240931163272208</v>
      </c>
      <c r="T39">
        <f t="shared" si="12"/>
        <v>27.847717407161337</v>
      </c>
      <c r="U39">
        <f t="shared" si="13"/>
        <v>27.717300000000002</v>
      </c>
      <c r="V39">
        <f t="shared" si="14"/>
        <v>3.7327468580583365</v>
      </c>
      <c r="W39">
        <f t="shared" si="15"/>
        <v>56.460539011630495</v>
      </c>
      <c r="X39">
        <f t="shared" si="16"/>
        <v>2.2322788761845</v>
      </c>
      <c r="Y39">
        <f t="shared" si="17"/>
        <v>3.9536974234777769</v>
      </c>
      <c r="Z39">
        <f t="shared" si="18"/>
        <v>1.5004679818738365</v>
      </c>
      <c r="AA39">
        <f t="shared" si="19"/>
        <v>-196.77714334240926</v>
      </c>
      <c r="AB39">
        <f t="shared" si="20"/>
        <v>155.9763559898245</v>
      </c>
      <c r="AC39">
        <f t="shared" si="21"/>
        <v>11.635057806324644</v>
      </c>
      <c r="AD39">
        <f t="shared" si="22"/>
        <v>22.075201617012084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52540.757811323587</v>
      </c>
      <c r="AJ39" t="s">
        <v>285</v>
      </c>
      <c r="AK39" t="s">
        <v>285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285</v>
      </c>
      <c r="AQ39" t="s">
        <v>285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261.18042899651408</v>
      </c>
      <c r="AW39">
        <f t="shared" si="29"/>
        <v>14.894627944803778</v>
      </c>
      <c r="AX39" t="e">
        <f t="shared" si="30"/>
        <v>#DIV/0!</v>
      </c>
      <c r="AY39">
        <f t="shared" si="31"/>
        <v>5.7028116547747053E-2</v>
      </c>
      <c r="AZ39" t="e">
        <f t="shared" si="32"/>
        <v>#DIV/0!</v>
      </c>
      <c r="BA39" t="e">
        <f t="shared" si="33"/>
        <v>#DIV/0!</v>
      </c>
      <c r="BB39" t="s">
        <v>285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309.82299999999998</v>
      </c>
      <c r="BM39">
        <f t="shared" si="43"/>
        <v>261.18042899651408</v>
      </c>
      <c r="BN39">
        <f t="shared" si="44"/>
        <v>0.84299883803498799</v>
      </c>
      <c r="BO39">
        <f t="shared" si="45"/>
        <v>0.16538775740752693</v>
      </c>
      <c r="BP39">
        <v>6</v>
      </c>
      <c r="BQ39">
        <v>0.6</v>
      </c>
      <c r="BR39" t="s">
        <v>286</v>
      </c>
      <c r="BS39">
        <v>2</v>
      </c>
      <c r="BT39">
        <v>1665332403.0999999</v>
      </c>
      <c r="BU39">
        <v>454.70600000000002</v>
      </c>
      <c r="BV39">
        <v>475.00700000000001</v>
      </c>
      <c r="BW39">
        <v>22.318999999999999</v>
      </c>
      <c r="BX39">
        <v>17.085899999999999</v>
      </c>
      <c r="BY39">
        <v>453.31299999999999</v>
      </c>
      <c r="BZ39">
        <v>22.248000000000001</v>
      </c>
      <c r="CA39">
        <v>500.17899999999997</v>
      </c>
      <c r="CB39">
        <v>99.917100000000005</v>
      </c>
      <c r="CC39">
        <v>9.9875500000000006E-2</v>
      </c>
      <c r="CD39">
        <v>28.705300000000001</v>
      </c>
      <c r="CE39">
        <v>27.717300000000002</v>
      </c>
      <c r="CF39">
        <v>999.9</v>
      </c>
      <c r="CG39">
        <v>0</v>
      </c>
      <c r="CH39">
        <v>0</v>
      </c>
      <c r="CI39">
        <v>10001.200000000001</v>
      </c>
      <c r="CJ39">
        <v>0</v>
      </c>
      <c r="CK39">
        <v>317.65100000000001</v>
      </c>
      <c r="CL39">
        <v>309.82299999999998</v>
      </c>
      <c r="CM39">
        <v>0.90002700000000002</v>
      </c>
      <c r="CN39">
        <v>9.9972699999999998E-2</v>
      </c>
      <c r="CO39">
        <v>0</v>
      </c>
      <c r="CP39">
        <v>3.1320999999999999</v>
      </c>
      <c r="CQ39">
        <v>0</v>
      </c>
      <c r="CR39">
        <v>2906.18</v>
      </c>
      <c r="CS39">
        <v>2656.7</v>
      </c>
      <c r="CT39">
        <v>36.5</v>
      </c>
      <c r="CU39">
        <v>40.811999999999998</v>
      </c>
      <c r="CV39">
        <v>38.311999999999998</v>
      </c>
      <c r="CW39">
        <v>39.936999999999998</v>
      </c>
      <c r="CX39">
        <v>37.061999999999998</v>
      </c>
      <c r="CY39">
        <v>278.85000000000002</v>
      </c>
      <c r="CZ39">
        <v>30.97</v>
      </c>
      <c r="DA39">
        <v>0</v>
      </c>
      <c r="DB39">
        <v>1665332441.8</v>
      </c>
      <c r="DC39">
        <v>0</v>
      </c>
      <c r="DD39">
        <v>3.2189961538461538</v>
      </c>
      <c r="DE39">
        <v>1.102458116597715</v>
      </c>
      <c r="DF39">
        <v>-3.333333443096028</v>
      </c>
      <c r="DG39">
        <v>2908.5346153846149</v>
      </c>
      <c r="DH39">
        <v>15</v>
      </c>
      <c r="DI39">
        <v>1665332436.0999999</v>
      </c>
      <c r="DJ39" t="s">
        <v>353</v>
      </c>
      <c r="DK39">
        <v>1665332433.0999999</v>
      </c>
      <c r="DL39">
        <v>1665332436.0999999</v>
      </c>
      <c r="DM39">
        <v>23</v>
      </c>
      <c r="DN39">
        <v>3.0000000000000001E-3</v>
      </c>
      <c r="DO39">
        <v>0</v>
      </c>
      <c r="DP39">
        <v>1.393</v>
      </c>
      <c r="DQ39">
        <v>7.0999999999999994E-2</v>
      </c>
      <c r="DR39">
        <v>475</v>
      </c>
      <c r="DS39">
        <v>17</v>
      </c>
      <c r="DT39">
        <v>0.1</v>
      </c>
      <c r="DU39">
        <v>0.01</v>
      </c>
      <c r="DV39">
        <v>100</v>
      </c>
      <c r="DW39">
        <v>100</v>
      </c>
      <c r="DX39">
        <v>1.393</v>
      </c>
      <c r="DY39">
        <v>7.0999999999999994E-2</v>
      </c>
      <c r="DZ39">
        <v>1.7590449143150571</v>
      </c>
      <c r="EA39">
        <v>-6.7132856166521554E-4</v>
      </c>
      <c r="EB39">
        <v>-2.681329234238156E-7</v>
      </c>
      <c r="EC39">
        <v>8.1307759810197942E-11</v>
      </c>
      <c r="ED39">
        <v>-3.2153478815056771E-2</v>
      </c>
      <c r="EE39">
        <v>1.9805995112736431E-4</v>
      </c>
      <c r="EF39">
        <v>3.7201658972467829E-4</v>
      </c>
      <c r="EG39">
        <v>-1.4214358037409139E-6</v>
      </c>
      <c r="EH39">
        <v>2</v>
      </c>
      <c r="EI39">
        <v>2028</v>
      </c>
      <c r="EJ39">
        <v>2</v>
      </c>
      <c r="EK39">
        <v>26</v>
      </c>
      <c r="EL39">
        <v>1.3</v>
      </c>
      <c r="EM39">
        <v>1</v>
      </c>
      <c r="EN39">
        <v>1.2390099999999999</v>
      </c>
      <c r="EO39">
        <v>2.49756</v>
      </c>
      <c r="EP39">
        <v>1.39893</v>
      </c>
      <c r="EQ39">
        <v>2.32666</v>
      </c>
      <c r="ER39">
        <v>1.49902</v>
      </c>
      <c r="ES39">
        <v>2.33765</v>
      </c>
      <c r="ET39">
        <v>30.976900000000001</v>
      </c>
      <c r="EU39">
        <v>15.751899999999999</v>
      </c>
      <c r="EV39">
        <v>18</v>
      </c>
      <c r="EW39">
        <v>508.78100000000001</v>
      </c>
      <c r="EX39">
        <v>565.75300000000004</v>
      </c>
      <c r="EY39">
        <v>28</v>
      </c>
      <c r="EZ39">
        <v>30.7439</v>
      </c>
      <c r="FA39">
        <v>30</v>
      </c>
      <c r="FB39">
        <v>30.741199999999999</v>
      </c>
      <c r="FC39">
        <v>30.727900000000002</v>
      </c>
      <c r="FD39">
        <v>24.785399999999999</v>
      </c>
      <c r="FE39">
        <v>33.8489</v>
      </c>
      <c r="FF39">
        <v>82.250500000000002</v>
      </c>
      <c r="FG39">
        <v>28</v>
      </c>
      <c r="FH39">
        <v>475</v>
      </c>
      <c r="FI39">
        <v>17.1248</v>
      </c>
      <c r="FJ39">
        <v>99.864099999999993</v>
      </c>
      <c r="FK39">
        <v>102.119</v>
      </c>
    </row>
    <row r="40" spans="1:167" x14ac:dyDescent="0.2">
      <c r="A40">
        <v>24</v>
      </c>
      <c r="B40">
        <v>1665332497.0999999</v>
      </c>
      <c r="C40">
        <v>2059.099999904633</v>
      </c>
      <c r="D40" t="s">
        <v>354</v>
      </c>
      <c r="E40" t="s">
        <v>355</v>
      </c>
      <c r="F40" t="s">
        <v>284</v>
      </c>
      <c r="G40">
        <v>1665332497.0999999</v>
      </c>
      <c r="H40">
        <f t="shared" si="0"/>
        <v>4.4910186960405926E-3</v>
      </c>
      <c r="I40">
        <f t="shared" si="1"/>
        <v>4.4910186960405927</v>
      </c>
      <c r="J40">
        <f t="shared" si="2"/>
        <v>14.891283940673681</v>
      </c>
      <c r="K40">
        <f t="shared" si="3"/>
        <v>454.67700000000002</v>
      </c>
      <c r="L40">
        <f t="shared" si="4"/>
        <v>363.42171878039301</v>
      </c>
      <c r="M40">
        <f t="shared" si="5"/>
        <v>36.347882287164317</v>
      </c>
      <c r="N40">
        <f t="shared" si="6"/>
        <v>45.4748442942333</v>
      </c>
      <c r="O40">
        <f t="shared" si="7"/>
        <v>0.30725991813547682</v>
      </c>
      <c r="P40">
        <f t="shared" si="8"/>
        <v>2.9299340566851573</v>
      </c>
      <c r="Q40">
        <f t="shared" si="9"/>
        <v>0.29108760662243521</v>
      </c>
      <c r="R40">
        <f t="shared" si="10"/>
        <v>0.18331357963865691</v>
      </c>
      <c r="S40">
        <f t="shared" si="11"/>
        <v>51.256949606450256</v>
      </c>
      <c r="T40">
        <f t="shared" si="12"/>
        <v>27.84333712391707</v>
      </c>
      <c r="U40">
        <f t="shared" si="13"/>
        <v>27.712900000000001</v>
      </c>
      <c r="V40">
        <f t="shared" si="14"/>
        <v>3.7317874819706018</v>
      </c>
      <c r="W40">
        <f t="shared" si="15"/>
        <v>56.514040506310451</v>
      </c>
      <c r="X40">
        <f t="shared" si="16"/>
        <v>2.23473108589502</v>
      </c>
      <c r="Y40">
        <f t="shared" si="17"/>
        <v>3.9542935983235643</v>
      </c>
      <c r="Z40">
        <f t="shared" si="18"/>
        <v>1.4970563960755818</v>
      </c>
      <c r="AA40">
        <f t="shared" si="19"/>
        <v>-198.05392449539013</v>
      </c>
      <c r="AB40">
        <f t="shared" si="20"/>
        <v>157.16881183968977</v>
      </c>
      <c r="AC40">
        <f t="shared" si="21"/>
        <v>11.71738784174795</v>
      </c>
      <c r="AD40">
        <f t="shared" si="22"/>
        <v>22.089224792497845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52587.081753701139</v>
      </c>
      <c r="AJ40" t="s">
        <v>285</v>
      </c>
      <c r="AK40" t="s">
        <v>285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285</v>
      </c>
      <c r="AQ40" t="s">
        <v>285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261.25385699816076</v>
      </c>
      <c r="AW40">
        <f t="shared" si="29"/>
        <v>14.891283940673681</v>
      </c>
      <c r="AX40" t="e">
        <f t="shared" si="30"/>
        <v>#DIV/0!</v>
      </c>
      <c r="AY40">
        <f t="shared" si="31"/>
        <v>5.6999288400088638E-2</v>
      </c>
      <c r="AZ40" t="e">
        <f t="shared" si="32"/>
        <v>#DIV/0!</v>
      </c>
      <c r="BA40" t="e">
        <f t="shared" si="33"/>
        <v>#DIV/0!</v>
      </c>
      <c r="BB40" t="s">
        <v>285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309.90899999999999</v>
      </c>
      <c r="BM40">
        <f t="shared" si="43"/>
        <v>261.25385699816076</v>
      </c>
      <c r="BN40">
        <f t="shared" si="44"/>
        <v>0.84300183924365135</v>
      </c>
      <c r="BO40">
        <f t="shared" si="45"/>
        <v>0.16539354974024717</v>
      </c>
      <c r="BP40">
        <v>6</v>
      </c>
      <c r="BQ40">
        <v>0.6</v>
      </c>
      <c r="BR40" t="s">
        <v>286</v>
      </c>
      <c r="BS40">
        <v>2</v>
      </c>
      <c r="BT40">
        <v>1665332497.0999999</v>
      </c>
      <c r="BU40">
        <v>454.67700000000002</v>
      </c>
      <c r="BV40">
        <v>474.988</v>
      </c>
      <c r="BW40">
        <v>22.343800000000002</v>
      </c>
      <c r="BX40">
        <v>17.077300000000001</v>
      </c>
      <c r="BY40">
        <v>453.26299999999998</v>
      </c>
      <c r="BZ40">
        <v>22.273800000000001</v>
      </c>
      <c r="CA40">
        <v>500.21899999999999</v>
      </c>
      <c r="CB40">
        <v>99.915999999999997</v>
      </c>
      <c r="CC40">
        <v>9.9712899999999993E-2</v>
      </c>
      <c r="CD40">
        <v>28.707899999999999</v>
      </c>
      <c r="CE40">
        <v>27.712900000000001</v>
      </c>
      <c r="CF40">
        <v>999.9</v>
      </c>
      <c r="CG40">
        <v>0</v>
      </c>
      <c r="CH40">
        <v>0</v>
      </c>
      <c r="CI40">
        <v>10010.6</v>
      </c>
      <c r="CJ40">
        <v>0</v>
      </c>
      <c r="CK40">
        <v>309.96300000000002</v>
      </c>
      <c r="CL40">
        <v>309.90899999999999</v>
      </c>
      <c r="CM40">
        <v>0.89993699999999999</v>
      </c>
      <c r="CN40">
        <v>0.100063</v>
      </c>
      <c r="CO40">
        <v>0</v>
      </c>
      <c r="CP40">
        <v>3.1221000000000001</v>
      </c>
      <c r="CQ40">
        <v>0</v>
      </c>
      <c r="CR40">
        <v>2903.6</v>
      </c>
      <c r="CS40">
        <v>2657.37</v>
      </c>
      <c r="CT40">
        <v>36.061999999999998</v>
      </c>
      <c r="CU40">
        <v>39.375</v>
      </c>
      <c r="CV40">
        <v>37.5</v>
      </c>
      <c r="CW40">
        <v>38.375</v>
      </c>
      <c r="CX40">
        <v>36.375</v>
      </c>
      <c r="CY40">
        <v>278.89999999999998</v>
      </c>
      <c r="CZ40">
        <v>31.01</v>
      </c>
      <c r="DA40">
        <v>0</v>
      </c>
      <c r="DB40">
        <v>1665332536</v>
      </c>
      <c r="DC40">
        <v>0</v>
      </c>
      <c r="DD40">
        <v>3.152196</v>
      </c>
      <c r="DE40">
        <v>-0.34806923206871831</v>
      </c>
      <c r="DF40">
        <v>3.236923099601277</v>
      </c>
      <c r="DG40">
        <v>2904.1024000000002</v>
      </c>
      <c r="DH40">
        <v>15</v>
      </c>
      <c r="DI40">
        <v>1665332524.0999999</v>
      </c>
      <c r="DJ40" t="s">
        <v>356</v>
      </c>
      <c r="DK40">
        <v>1665332517.0999999</v>
      </c>
      <c r="DL40">
        <v>1665332524.0999999</v>
      </c>
      <c r="DM40">
        <v>24</v>
      </c>
      <c r="DN40">
        <v>2.1000000000000001E-2</v>
      </c>
      <c r="DO40">
        <v>-1E-3</v>
      </c>
      <c r="DP40">
        <v>1.4139999999999999</v>
      </c>
      <c r="DQ40">
        <v>7.0000000000000007E-2</v>
      </c>
      <c r="DR40">
        <v>475</v>
      </c>
      <c r="DS40">
        <v>17</v>
      </c>
      <c r="DT40">
        <v>0.08</v>
      </c>
      <c r="DU40">
        <v>0.01</v>
      </c>
      <c r="DV40">
        <v>100</v>
      </c>
      <c r="DW40">
        <v>100</v>
      </c>
      <c r="DX40">
        <v>1.4139999999999999</v>
      </c>
      <c r="DY40">
        <v>7.0000000000000007E-2</v>
      </c>
      <c r="DZ40">
        <v>1.762256291852176</v>
      </c>
      <c r="EA40">
        <v>-6.7132856166521554E-4</v>
      </c>
      <c r="EB40">
        <v>-2.681329234238156E-7</v>
      </c>
      <c r="EC40">
        <v>8.1307759810197942E-11</v>
      </c>
      <c r="ED40">
        <v>-3.2614650540325599E-2</v>
      </c>
      <c r="EE40">
        <v>1.9805995112736431E-4</v>
      </c>
      <c r="EF40">
        <v>3.7201658972467829E-4</v>
      </c>
      <c r="EG40">
        <v>-1.4214358037409139E-6</v>
      </c>
      <c r="EH40">
        <v>2</v>
      </c>
      <c r="EI40">
        <v>2028</v>
      </c>
      <c r="EJ40">
        <v>2</v>
      </c>
      <c r="EK40">
        <v>26</v>
      </c>
      <c r="EL40">
        <v>1.1000000000000001</v>
      </c>
      <c r="EM40">
        <v>1</v>
      </c>
      <c r="EN40">
        <v>1.2390099999999999</v>
      </c>
      <c r="EO40">
        <v>2.49878</v>
      </c>
      <c r="EP40">
        <v>1.39893</v>
      </c>
      <c r="EQ40">
        <v>2.32666</v>
      </c>
      <c r="ER40">
        <v>1.49902</v>
      </c>
      <c r="ES40">
        <v>2.2802699999999998</v>
      </c>
      <c r="ET40">
        <v>31.020199999999999</v>
      </c>
      <c r="EU40">
        <v>15.734400000000001</v>
      </c>
      <c r="EV40">
        <v>18</v>
      </c>
      <c r="EW40">
        <v>509.00099999999998</v>
      </c>
      <c r="EX40">
        <v>565.39200000000005</v>
      </c>
      <c r="EY40">
        <v>27.9999</v>
      </c>
      <c r="EZ40">
        <v>30.7332</v>
      </c>
      <c r="FA40">
        <v>30</v>
      </c>
      <c r="FB40">
        <v>30.7332</v>
      </c>
      <c r="FC40">
        <v>30.719899999999999</v>
      </c>
      <c r="FD40">
        <v>24.788799999999998</v>
      </c>
      <c r="FE40">
        <v>33.623100000000001</v>
      </c>
      <c r="FF40">
        <v>81.769300000000001</v>
      </c>
      <c r="FG40">
        <v>28</v>
      </c>
      <c r="FH40">
        <v>475</v>
      </c>
      <c r="FI40">
        <v>17.060700000000001</v>
      </c>
      <c r="FJ40">
        <v>99.867199999999997</v>
      </c>
      <c r="FK40">
        <v>102.121</v>
      </c>
    </row>
    <row r="41" spans="1:167" x14ac:dyDescent="0.2">
      <c r="A41">
        <v>25</v>
      </c>
      <c r="B41">
        <v>1665332585.0999999</v>
      </c>
      <c r="C41">
        <v>2147.099999904633</v>
      </c>
      <c r="D41" t="s">
        <v>357</v>
      </c>
      <c r="E41" t="s">
        <v>358</v>
      </c>
      <c r="F41" t="s">
        <v>284</v>
      </c>
      <c r="G41">
        <v>1665332585.0999999</v>
      </c>
      <c r="H41">
        <f t="shared" si="0"/>
        <v>4.4024088977996905E-3</v>
      </c>
      <c r="I41">
        <f t="shared" si="1"/>
        <v>4.4024088977996909</v>
      </c>
      <c r="J41">
        <f t="shared" si="2"/>
        <v>14.836699434534886</v>
      </c>
      <c r="K41">
        <f t="shared" si="3"/>
        <v>454.70400000000001</v>
      </c>
      <c r="L41">
        <f t="shared" si="4"/>
        <v>351.98258098465038</v>
      </c>
      <c r="M41">
        <f t="shared" si="5"/>
        <v>35.204581993506295</v>
      </c>
      <c r="N41">
        <f t="shared" si="6"/>
        <v>45.478569439415999</v>
      </c>
      <c r="O41">
        <f t="shared" si="7"/>
        <v>0.26957978516995962</v>
      </c>
      <c r="P41">
        <f t="shared" si="8"/>
        <v>2.9254788456700966</v>
      </c>
      <c r="Q41">
        <f t="shared" si="9"/>
        <v>0.25702785787298843</v>
      </c>
      <c r="R41">
        <f t="shared" si="10"/>
        <v>0.16172266392643708</v>
      </c>
      <c r="S41">
        <f t="shared" si="11"/>
        <v>51.25920718008841</v>
      </c>
      <c r="T41">
        <f t="shared" si="12"/>
        <v>29.581680591694639</v>
      </c>
      <c r="U41">
        <f t="shared" si="13"/>
        <v>29.366599999999998</v>
      </c>
      <c r="V41">
        <f t="shared" si="14"/>
        <v>4.1078817857444259</v>
      </c>
      <c r="W41">
        <f t="shared" si="15"/>
        <v>56.147451707508068</v>
      </c>
      <c r="X41">
        <f t="shared" si="16"/>
        <v>2.45093026728585</v>
      </c>
      <c r="Y41">
        <f t="shared" si="17"/>
        <v>4.3651674167754084</v>
      </c>
      <c r="Z41">
        <f t="shared" si="18"/>
        <v>1.6569515184585759</v>
      </c>
      <c r="AA41">
        <f t="shared" si="19"/>
        <v>-194.14623239296634</v>
      </c>
      <c r="AB41">
        <f t="shared" si="20"/>
        <v>166.67682152974382</v>
      </c>
      <c r="AC41">
        <f t="shared" si="21"/>
        <v>12.655143976463163</v>
      </c>
      <c r="AD41">
        <f t="shared" si="22"/>
        <v>36.44494029332904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52162.539825543747</v>
      </c>
      <c r="AJ41" t="s">
        <v>285</v>
      </c>
      <c r="AK41" t="s">
        <v>285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285</v>
      </c>
      <c r="AQ41" t="s">
        <v>285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261.26562900522714</v>
      </c>
      <c r="AW41">
        <f t="shared" si="29"/>
        <v>14.836699434534886</v>
      </c>
      <c r="AX41" t="e">
        <f t="shared" si="30"/>
        <v>#DIV/0!</v>
      </c>
      <c r="AY41">
        <f t="shared" si="31"/>
        <v>5.6787796737848159E-2</v>
      </c>
      <c r="AZ41" t="e">
        <f t="shared" si="32"/>
        <v>#DIV/0!</v>
      </c>
      <c r="BA41" t="e">
        <f t="shared" si="33"/>
        <v>#DIV/0!</v>
      </c>
      <c r="BB41" t="s">
        <v>285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309.923</v>
      </c>
      <c r="BM41">
        <f t="shared" si="43"/>
        <v>261.26562900522714</v>
      </c>
      <c r="BN41">
        <f t="shared" si="44"/>
        <v>0.84300174238513159</v>
      </c>
      <c r="BO41">
        <f t="shared" si="45"/>
        <v>0.16539336280330408</v>
      </c>
      <c r="BP41">
        <v>6</v>
      </c>
      <c r="BQ41">
        <v>0.6</v>
      </c>
      <c r="BR41" t="s">
        <v>286</v>
      </c>
      <c r="BS41">
        <v>2</v>
      </c>
      <c r="BT41">
        <v>1665332585.0999999</v>
      </c>
      <c r="BU41">
        <v>454.70400000000001</v>
      </c>
      <c r="BV41">
        <v>474.90300000000002</v>
      </c>
      <c r="BW41">
        <v>24.504899999999999</v>
      </c>
      <c r="BX41">
        <v>19.353300000000001</v>
      </c>
      <c r="BY41">
        <v>453.41500000000002</v>
      </c>
      <c r="BZ41">
        <v>24.398900000000001</v>
      </c>
      <c r="CA41">
        <v>500.178</v>
      </c>
      <c r="CB41">
        <v>99.918000000000006</v>
      </c>
      <c r="CC41">
        <v>9.99665E-2</v>
      </c>
      <c r="CD41">
        <v>30.423400000000001</v>
      </c>
      <c r="CE41">
        <v>29.366599999999998</v>
      </c>
      <c r="CF41">
        <v>999.9</v>
      </c>
      <c r="CG41">
        <v>0</v>
      </c>
      <c r="CH41">
        <v>0</v>
      </c>
      <c r="CI41">
        <v>9985</v>
      </c>
      <c r="CJ41">
        <v>0</v>
      </c>
      <c r="CK41">
        <v>309.97300000000001</v>
      </c>
      <c r="CL41">
        <v>309.923</v>
      </c>
      <c r="CM41">
        <v>0.89993699999999999</v>
      </c>
      <c r="CN41">
        <v>0.100063</v>
      </c>
      <c r="CO41">
        <v>0</v>
      </c>
      <c r="CP41">
        <v>3.2894999999999999</v>
      </c>
      <c r="CQ41">
        <v>0</v>
      </c>
      <c r="CR41">
        <v>2851.56</v>
      </c>
      <c r="CS41">
        <v>2657.49</v>
      </c>
      <c r="CT41">
        <v>35.686999999999998</v>
      </c>
      <c r="CU41">
        <v>38.811999999999998</v>
      </c>
      <c r="CV41">
        <v>37.061999999999998</v>
      </c>
      <c r="CW41">
        <v>37.75</v>
      </c>
      <c r="CX41">
        <v>36.061999999999998</v>
      </c>
      <c r="CY41">
        <v>278.91000000000003</v>
      </c>
      <c r="CZ41">
        <v>31.01</v>
      </c>
      <c r="DA41">
        <v>0</v>
      </c>
      <c r="DB41">
        <v>1665332624.2</v>
      </c>
      <c r="DC41">
        <v>0</v>
      </c>
      <c r="DD41">
        <v>3.2442423076923079</v>
      </c>
      <c r="DE41">
        <v>-0.58652651027708658</v>
      </c>
      <c r="DF41">
        <v>-69.814358974113631</v>
      </c>
      <c r="DG41">
        <v>2860.501153846154</v>
      </c>
      <c r="DH41">
        <v>15</v>
      </c>
      <c r="DI41">
        <v>1665332610.0999999</v>
      </c>
      <c r="DJ41" t="s">
        <v>359</v>
      </c>
      <c r="DK41">
        <v>1665332607.0999999</v>
      </c>
      <c r="DL41">
        <v>1665332610.0999999</v>
      </c>
      <c r="DM41">
        <v>25</v>
      </c>
      <c r="DN41">
        <v>-0.125</v>
      </c>
      <c r="DO41">
        <v>5.0000000000000001E-3</v>
      </c>
      <c r="DP41">
        <v>1.2889999999999999</v>
      </c>
      <c r="DQ41">
        <v>0.106</v>
      </c>
      <c r="DR41">
        <v>475</v>
      </c>
      <c r="DS41">
        <v>20</v>
      </c>
      <c r="DT41">
        <v>0.08</v>
      </c>
      <c r="DU41">
        <v>0.02</v>
      </c>
      <c r="DV41">
        <v>100</v>
      </c>
      <c r="DW41">
        <v>100</v>
      </c>
      <c r="DX41">
        <v>1.2889999999999999</v>
      </c>
      <c r="DY41">
        <v>0.106</v>
      </c>
      <c r="DZ41">
        <v>1.783166184925316</v>
      </c>
      <c r="EA41">
        <v>-6.7132856166521554E-4</v>
      </c>
      <c r="EB41">
        <v>-2.681329234238156E-7</v>
      </c>
      <c r="EC41">
        <v>8.1307759810197942E-11</v>
      </c>
      <c r="ED41">
        <v>-3.3798942102274049E-2</v>
      </c>
      <c r="EE41">
        <v>1.9805995112736431E-4</v>
      </c>
      <c r="EF41">
        <v>3.7201658972467829E-4</v>
      </c>
      <c r="EG41">
        <v>-1.4214358037409139E-6</v>
      </c>
      <c r="EH41">
        <v>2</v>
      </c>
      <c r="EI41">
        <v>2028</v>
      </c>
      <c r="EJ41">
        <v>2</v>
      </c>
      <c r="EK41">
        <v>26</v>
      </c>
      <c r="EL41">
        <v>1.1000000000000001</v>
      </c>
      <c r="EM41">
        <v>1</v>
      </c>
      <c r="EN41">
        <v>1.24146</v>
      </c>
      <c r="EO41">
        <v>2.4939</v>
      </c>
      <c r="EP41">
        <v>1.39893</v>
      </c>
      <c r="EQ41">
        <v>2.32544</v>
      </c>
      <c r="ER41">
        <v>1.49902</v>
      </c>
      <c r="ES41">
        <v>2.4548299999999998</v>
      </c>
      <c r="ET41">
        <v>31.0853</v>
      </c>
      <c r="EU41">
        <v>15.5943</v>
      </c>
      <c r="EV41">
        <v>18</v>
      </c>
      <c r="EW41">
        <v>510.01299999999998</v>
      </c>
      <c r="EX41">
        <v>567.38499999999999</v>
      </c>
      <c r="EY41">
        <v>39.310099999999998</v>
      </c>
      <c r="EZ41">
        <v>30.725200000000001</v>
      </c>
      <c r="FA41">
        <v>29.9999</v>
      </c>
      <c r="FB41">
        <v>30.7332</v>
      </c>
      <c r="FC41">
        <v>30.719899999999999</v>
      </c>
      <c r="FD41">
        <v>24.837800000000001</v>
      </c>
      <c r="FE41">
        <v>16.286200000000001</v>
      </c>
      <c r="FF41">
        <v>82.835499999999996</v>
      </c>
      <c r="FG41">
        <v>42</v>
      </c>
      <c r="FH41">
        <v>475</v>
      </c>
      <c r="FI41">
        <v>20.0063</v>
      </c>
      <c r="FJ41">
        <v>99.872600000000006</v>
      </c>
      <c r="FK41">
        <v>102.119</v>
      </c>
    </row>
    <row r="42" spans="1:167" x14ac:dyDescent="0.2">
      <c r="A42">
        <v>26</v>
      </c>
      <c r="B42">
        <v>1665332671.0999999</v>
      </c>
      <c r="C42">
        <v>2233.099999904633</v>
      </c>
      <c r="D42" t="s">
        <v>360</v>
      </c>
      <c r="E42" t="s">
        <v>361</v>
      </c>
      <c r="F42" t="s">
        <v>284</v>
      </c>
      <c r="G42">
        <v>1665332671.0999999</v>
      </c>
      <c r="H42">
        <f t="shared" si="0"/>
        <v>6.1711823747529655E-3</v>
      </c>
      <c r="I42">
        <f t="shared" si="1"/>
        <v>6.1711823747529655</v>
      </c>
      <c r="J42">
        <f t="shared" si="2"/>
        <v>13.638057823391858</v>
      </c>
      <c r="K42">
        <f t="shared" si="3"/>
        <v>455.33499999999998</v>
      </c>
      <c r="L42">
        <f t="shared" si="4"/>
        <v>368.17878281920497</v>
      </c>
      <c r="M42">
        <f t="shared" si="5"/>
        <v>36.824182975397491</v>
      </c>
      <c r="N42">
        <f t="shared" si="6"/>
        <v>45.54129715653999</v>
      </c>
      <c r="O42">
        <f t="shared" si="7"/>
        <v>0.31136176069380217</v>
      </c>
      <c r="P42">
        <f t="shared" si="8"/>
        <v>2.9246905002848518</v>
      </c>
      <c r="Q42">
        <f t="shared" si="9"/>
        <v>0.29473889883653515</v>
      </c>
      <c r="R42">
        <f t="shared" si="10"/>
        <v>0.18563316786432249</v>
      </c>
      <c r="S42">
        <f t="shared" si="11"/>
        <v>51.261844832802062</v>
      </c>
      <c r="T42">
        <f t="shared" si="12"/>
        <v>31.481735597283137</v>
      </c>
      <c r="U42">
        <f t="shared" si="13"/>
        <v>31.353300000000001</v>
      </c>
      <c r="V42">
        <f t="shared" si="14"/>
        <v>4.6030581122337733</v>
      </c>
      <c r="W42">
        <f t="shared" si="15"/>
        <v>51.783712501963144</v>
      </c>
      <c r="X42">
        <f t="shared" si="16"/>
        <v>2.5841624362128002</v>
      </c>
      <c r="Y42">
        <f t="shared" si="17"/>
        <v>4.9902996740815633</v>
      </c>
      <c r="Z42">
        <f t="shared" si="18"/>
        <v>2.0188956760209731</v>
      </c>
      <c r="AA42">
        <f t="shared" si="19"/>
        <v>-272.14914272660576</v>
      </c>
      <c r="AB42">
        <f t="shared" si="20"/>
        <v>225.12967036808766</v>
      </c>
      <c r="AC42">
        <f t="shared" si="21"/>
        <v>17.468393041518944</v>
      </c>
      <c r="AD42">
        <f t="shared" si="22"/>
        <v>21.710765515802905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51737.988594041301</v>
      </c>
      <c r="AJ42" t="s">
        <v>285</v>
      </c>
      <c r="AK42" t="s">
        <v>285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285</v>
      </c>
      <c r="AQ42" t="s">
        <v>285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261.28517100145183</v>
      </c>
      <c r="AW42">
        <f t="shared" si="29"/>
        <v>13.638057823391858</v>
      </c>
      <c r="AX42" t="e">
        <f t="shared" si="30"/>
        <v>#DIV/0!</v>
      </c>
      <c r="AY42">
        <f t="shared" si="31"/>
        <v>5.219606520768099E-2</v>
      </c>
      <c r="AZ42" t="e">
        <f t="shared" si="32"/>
        <v>#DIV/0!</v>
      </c>
      <c r="BA42" t="e">
        <f t="shared" si="33"/>
        <v>#DIV/0!</v>
      </c>
      <c r="BB42" t="s">
        <v>285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309.947</v>
      </c>
      <c r="BM42">
        <f t="shared" si="43"/>
        <v>261.28517100145183</v>
      </c>
      <c r="BN42">
        <f t="shared" si="44"/>
        <v>0.84299951605097589</v>
      </c>
      <c r="BO42">
        <f t="shared" si="45"/>
        <v>0.1653890659783836</v>
      </c>
      <c r="BP42">
        <v>6</v>
      </c>
      <c r="BQ42">
        <v>0.6</v>
      </c>
      <c r="BR42" t="s">
        <v>286</v>
      </c>
      <c r="BS42">
        <v>2</v>
      </c>
      <c r="BT42">
        <v>1665332671.0999999</v>
      </c>
      <c r="BU42">
        <v>455.33499999999998</v>
      </c>
      <c r="BV42">
        <v>475.065</v>
      </c>
      <c r="BW42">
        <v>25.837199999999999</v>
      </c>
      <c r="BX42">
        <v>18.625900000000001</v>
      </c>
      <c r="BY42">
        <v>454.10399999999998</v>
      </c>
      <c r="BZ42">
        <v>25.755199999999999</v>
      </c>
      <c r="CA42">
        <v>500.19299999999998</v>
      </c>
      <c r="CB42">
        <v>99.916899999999998</v>
      </c>
      <c r="CC42">
        <v>0.10022399999999999</v>
      </c>
      <c r="CD42">
        <v>32.781100000000002</v>
      </c>
      <c r="CE42">
        <v>31.353300000000001</v>
      </c>
      <c r="CF42">
        <v>999.9</v>
      </c>
      <c r="CG42">
        <v>0</v>
      </c>
      <c r="CH42">
        <v>0</v>
      </c>
      <c r="CI42">
        <v>9980.6200000000008</v>
      </c>
      <c r="CJ42">
        <v>0</v>
      </c>
      <c r="CK42">
        <v>317.67</v>
      </c>
      <c r="CL42">
        <v>309.947</v>
      </c>
      <c r="CM42">
        <v>0.90002700000000002</v>
      </c>
      <c r="CN42">
        <v>9.9972699999999998E-2</v>
      </c>
      <c r="CO42">
        <v>0</v>
      </c>
      <c r="CP42">
        <v>3.0857000000000001</v>
      </c>
      <c r="CQ42">
        <v>0</v>
      </c>
      <c r="CR42">
        <v>2833.41</v>
      </c>
      <c r="CS42">
        <v>2657.76</v>
      </c>
      <c r="CT42">
        <v>35.436999999999998</v>
      </c>
      <c r="CU42">
        <v>38.5</v>
      </c>
      <c r="CV42">
        <v>36.75</v>
      </c>
      <c r="CW42">
        <v>37.5</v>
      </c>
      <c r="CX42">
        <v>35.936999999999998</v>
      </c>
      <c r="CY42">
        <v>278.95999999999998</v>
      </c>
      <c r="CZ42">
        <v>30.99</v>
      </c>
      <c r="DA42">
        <v>0</v>
      </c>
      <c r="DB42">
        <v>1665332710</v>
      </c>
      <c r="DC42">
        <v>0</v>
      </c>
      <c r="DD42">
        <v>3.2690999999999999</v>
      </c>
      <c r="DE42">
        <v>0.31019230933007141</v>
      </c>
      <c r="DF42">
        <v>28.264615325904181</v>
      </c>
      <c r="DG42">
        <v>2830.7136</v>
      </c>
      <c r="DH42">
        <v>15</v>
      </c>
      <c r="DI42">
        <v>1665332698.0999999</v>
      </c>
      <c r="DJ42" t="s">
        <v>362</v>
      </c>
      <c r="DK42">
        <v>1665332694.0999999</v>
      </c>
      <c r="DL42">
        <v>1665332698.0999999</v>
      </c>
      <c r="DM42">
        <v>26</v>
      </c>
      <c r="DN42">
        <v>-5.8000000000000003E-2</v>
      </c>
      <c r="DO42">
        <v>-1.0999999999999999E-2</v>
      </c>
      <c r="DP42">
        <v>1.2310000000000001</v>
      </c>
      <c r="DQ42">
        <v>8.2000000000000003E-2</v>
      </c>
      <c r="DR42">
        <v>475</v>
      </c>
      <c r="DS42">
        <v>19</v>
      </c>
      <c r="DT42">
        <v>0.25</v>
      </c>
      <c r="DU42">
        <v>0.01</v>
      </c>
      <c r="DV42">
        <v>100</v>
      </c>
      <c r="DW42">
        <v>100</v>
      </c>
      <c r="DX42">
        <v>1.2310000000000001</v>
      </c>
      <c r="DY42">
        <v>8.2000000000000003E-2</v>
      </c>
      <c r="DZ42">
        <v>1.658345583321633</v>
      </c>
      <c r="EA42">
        <v>-6.7132856166521554E-4</v>
      </c>
      <c r="EB42">
        <v>-2.681329234238156E-7</v>
      </c>
      <c r="EC42">
        <v>8.1307759810197942E-11</v>
      </c>
      <c r="ED42">
        <v>-2.8597407429102661E-2</v>
      </c>
      <c r="EE42">
        <v>1.9805995112736431E-4</v>
      </c>
      <c r="EF42">
        <v>3.7201658972467829E-4</v>
      </c>
      <c r="EG42">
        <v>-1.4214358037409139E-6</v>
      </c>
      <c r="EH42">
        <v>2</v>
      </c>
      <c r="EI42">
        <v>2028</v>
      </c>
      <c r="EJ42">
        <v>2</v>
      </c>
      <c r="EK42">
        <v>26</v>
      </c>
      <c r="EL42">
        <v>1.1000000000000001</v>
      </c>
      <c r="EM42">
        <v>1</v>
      </c>
      <c r="EN42">
        <v>1.24146</v>
      </c>
      <c r="EO42">
        <v>2.49268</v>
      </c>
      <c r="EP42">
        <v>1.39893</v>
      </c>
      <c r="EQ42">
        <v>2.32544</v>
      </c>
      <c r="ER42">
        <v>1.49902</v>
      </c>
      <c r="ES42">
        <v>2.4316399999999998</v>
      </c>
      <c r="ET42">
        <v>31.1722</v>
      </c>
      <c r="EU42">
        <v>15.629300000000001</v>
      </c>
      <c r="EV42">
        <v>18</v>
      </c>
      <c r="EW42">
        <v>510.55700000000002</v>
      </c>
      <c r="EX42">
        <v>565.298</v>
      </c>
      <c r="EY42">
        <v>41.978999999999999</v>
      </c>
      <c r="EZ42">
        <v>30.7715</v>
      </c>
      <c r="FA42">
        <v>30.000900000000001</v>
      </c>
      <c r="FB42">
        <v>30.747900000000001</v>
      </c>
      <c r="FC42">
        <v>30.727900000000002</v>
      </c>
      <c r="FD42">
        <v>24.827000000000002</v>
      </c>
      <c r="FE42">
        <v>25.1694</v>
      </c>
      <c r="FF42">
        <v>82.855199999999996</v>
      </c>
      <c r="FG42">
        <v>42</v>
      </c>
      <c r="FH42">
        <v>475</v>
      </c>
      <c r="FI42">
        <v>18.453800000000001</v>
      </c>
      <c r="FJ42">
        <v>99.869600000000005</v>
      </c>
      <c r="FK42">
        <v>102.117</v>
      </c>
    </row>
    <row r="43" spans="1:167" x14ac:dyDescent="0.2">
      <c r="A43">
        <v>27</v>
      </c>
      <c r="B43">
        <v>1665332759.0999999</v>
      </c>
      <c r="C43">
        <v>2321.099999904633</v>
      </c>
      <c r="D43" t="s">
        <v>363</v>
      </c>
      <c r="E43" t="s">
        <v>364</v>
      </c>
      <c r="F43" t="s">
        <v>284</v>
      </c>
      <c r="G43">
        <v>1665332759.0999999</v>
      </c>
      <c r="H43">
        <f t="shared" si="0"/>
        <v>5.921870395299551E-3</v>
      </c>
      <c r="I43">
        <f t="shared" si="1"/>
        <v>5.9218703952995506</v>
      </c>
      <c r="J43">
        <f t="shared" si="2"/>
        <v>13.003447260517</v>
      </c>
      <c r="K43">
        <f t="shared" si="3"/>
        <v>456.16800000000001</v>
      </c>
      <c r="L43">
        <f t="shared" si="4"/>
        <v>370.65335587446577</v>
      </c>
      <c r="M43">
        <f t="shared" si="5"/>
        <v>37.072328111266494</v>
      </c>
      <c r="N43">
        <f t="shared" si="6"/>
        <v>45.625405791787202</v>
      </c>
      <c r="O43">
        <f t="shared" si="7"/>
        <v>0.3026447244125573</v>
      </c>
      <c r="P43">
        <f t="shared" si="8"/>
        <v>2.9323042787819227</v>
      </c>
      <c r="Q43">
        <f t="shared" si="9"/>
        <v>0.28695359617134086</v>
      </c>
      <c r="R43">
        <f t="shared" si="10"/>
        <v>0.18068965699736161</v>
      </c>
      <c r="S43">
        <f t="shared" si="11"/>
        <v>51.274646361291573</v>
      </c>
      <c r="T43">
        <f t="shared" si="12"/>
        <v>32.822575542357562</v>
      </c>
      <c r="U43">
        <f t="shared" si="13"/>
        <v>32.462600000000002</v>
      </c>
      <c r="V43">
        <f t="shared" si="14"/>
        <v>4.9015453376242935</v>
      </c>
      <c r="W43">
        <f t="shared" si="15"/>
        <v>54.454539856868287</v>
      </c>
      <c r="X43">
        <f t="shared" si="16"/>
        <v>2.9181404150238599</v>
      </c>
      <c r="Y43">
        <f t="shared" si="17"/>
        <v>5.3588560709429958</v>
      </c>
      <c r="Z43">
        <f t="shared" si="18"/>
        <v>1.9834049226004336</v>
      </c>
      <c r="AA43">
        <f t="shared" si="19"/>
        <v>-261.15448443271021</v>
      </c>
      <c r="AB43">
        <f t="shared" si="20"/>
        <v>251.4364005556674</v>
      </c>
      <c r="AC43">
        <f t="shared" si="21"/>
        <v>19.687698094926439</v>
      </c>
      <c r="AD43">
        <f t="shared" si="22"/>
        <v>61.244260579175204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51738.670775483275</v>
      </c>
      <c r="AJ43" t="s">
        <v>285</v>
      </c>
      <c r="AK43" t="s">
        <v>285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285</v>
      </c>
      <c r="AQ43" t="s">
        <v>285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261.3440580110319</v>
      </c>
      <c r="AW43">
        <f t="shared" si="29"/>
        <v>13.003447260517</v>
      </c>
      <c r="AX43" t="e">
        <f t="shared" si="30"/>
        <v>#DIV/0!</v>
      </c>
      <c r="AY43">
        <f t="shared" si="31"/>
        <v>4.9756047103118359E-2</v>
      </c>
      <c r="AZ43" t="e">
        <f t="shared" si="32"/>
        <v>#DIV/0!</v>
      </c>
      <c r="BA43" t="e">
        <f t="shared" si="33"/>
        <v>#DIV/0!</v>
      </c>
      <c r="BB43" t="s">
        <v>285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310.01600000000002</v>
      </c>
      <c r="BM43">
        <f t="shared" si="43"/>
        <v>261.3440580110319</v>
      </c>
      <c r="BN43">
        <f t="shared" si="44"/>
        <v>0.84300183865036615</v>
      </c>
      <c r="BO43">
        <f t="shared" si="45"/>
        <v>0.16539354859520661</v>
      </c>
      <c r="BP43">
        <v>6</v>
      </c>
      <c r="BQ43">
        <v>0.6</v>
      </c>
      <c r="BR43" t="s">
        <v>286</v>
      </c>
      <c r="BS43">
        <v>2</v>
      </c>
      <c r="BT43">
        <v>1665332759.0999999</v>
      </c>
      <c r="BU43">
        <v>456.16800000000001</v>
      </c>
      <c r="BV43">
        <v>475.005</v>
      </c>
      <c r="BW43">
        <v>29.175899999999999</v>
      </c>
      <c r="BX43">
        <v>22.280200000000001</v>
      </c>
      <c r="BY43">
        <v>454.786</v>
      </c>
      <c r="BZ43">
        <v>29.036899999999999</v>
      </c>
      <c r="CA43">
        <v>500.233</v>
      </c>
      <c r="CB43">
        <v>99.919300000000007</v>
      </c>
      <c r="CC43">
        <v>9.9565399999999998E-2</v>
      </c>
      <c r="CD43">
        <v>34.053100000000001</v>
      </c>
      <c r="CE43">
        <v>32.462600000000002</v>
      </c>
      <c r="CF43">
        <v>999.9</v>
      </c>
      <c r="CG43">
        <v>0</v>
      </c>
      <c r="CH43">
        <v>0</v>
      </c>
      <c r="CI43">
        <v>10023.799999999999</v>
      </c>
      <c r="CJ43">
        <v>0</v>
      </c>
      <c r="CK43">
        <v>332.85</v>
      </c>
      <c r="CL43">
        <v>310.01600000000002</v>
      </c>
      <c r="CM43">
        <v>0.89993699999999999</v>
      </c>
      <c r="CN43">
        <v>0.100063</v>
      </c>
      <c r="CO43">
        <v>0</v>
      </c>
      <c r="CP43">
        <v>3.6257999999999999</v>
      </c>
      <c r="CQ43">
        <v>0</v>
      </c>
      <c r="CR43">
        <v>2845.58</v>
      </c>
      <c r="CS43">
        <v>2658.29</v>
      </c>
      <c r="CT43">
        <v>35.25</v>
      </c>
      <c r="CU43">
        <v>38.311999999999998</v>
      </c>
      <c r="CV43">
        <v>36.5</v>
      </c>
      <c r="CW43">
        <v>37.375</v>
      </c>
      <c r="CX43">
        <v>36</v>
      </c>
      <c r="CY43">
        <v>278.99</v>
      </c>
      <c r="CZ43">
        <v>31.02</v>
      </c>
      <c r="DA43">
        <v>0</v>
      </c>
      <c r="DB43">
        <v>1665332798.2</v>
      </c>
      <c r="DC43">
        <v>0</v>
      </c>
      <c r="DD43">
        <v>3.2490000000000001</v>
      </c>
      <c r="DE43">
        <v>-7.4885472345055243E-2</v>
      </c>
      <c r="DF43">
        <v>25.22837608086639</v>
      </c>
      <c r="DG43">
        <v>2842.648846153847</v>
      </c>
      <c r="DH43">
        <v>15</v>
      </c>
      <c r="DI43">
        <v>1665332786.5999999</v>
      </c>
      <c r="DJ43" t="s">
        <v>365</v>
      </c>
      <c r="DK43">
        <v>1665332776.0999999</v>
      </c>
      <c r="DL43">
        <v>1665332786.5999999</v>
      </c>
      <c r="DM43">
        <v>27</v>
      </c>
      <c r="DN43">
        <v>0.151</v>
      </c>
      <c r="DO43">
        <v>7.0000000000000001E-3</v>
      </c>
      <c r="DP43">
        <v>1.3819999999999999</v>
      </c>
      <c r="DQ43">
        <v>0.13900000000000001</v>
      </c>
      <c r="DR43">
        <v>475</v>
      </c>
      <c r="DS43">
        <v>22</v>
      </c>
      <c r="DT43">
        <v>0.06</v>
      </c>
      <c r="DU43">
        <v>0.02</v>
      </c>
      <c r="DV43">
        <v>100</v>
      </c>
      <c r="DW43">
        <v>100</v>
      </c>
      <c r="DX43">
        <v>1.3819999999999999</v>
      </c>
      <c r="DY43">
        <v>0.13900000000000001</v>
      </c>
      <c r="DZ43">
        <v>1.600242275004421</v>
      </c>
      <c r="EA43">
        <v>-6.7132856166521554E-4</v>
      </c>
      <c r="EB43">
        <v>-2.681329234238156E-7</v>
      </c>
      <c r="EC43">
        <v>8.1307759810197942E-11</v>
      </c>
      <c r="ED43">
        <v>0.19028770144565171</v>
      </c>
      <c r="EE43">
        <v>0</v>
      </c>
      <c r="EF43">
        <v>0</v>
      </c>
      <c r="EG43">
        <v>0</v>
      </c>
      <c r="EH43">
        <v>2</v>
      </c>
      <c r="EI43">
        <v>2028</v>
      </c>
      <c r="EJ43">
        <v>2</v>
      </c>
      <c r="EK43">
        <v>26</v>
      </c>
      <c r="EL43">
        <v>1.1000000000000001</v>
      </c>
      <c r="EM43">
        <v>1</v>
      </c>
      <c r="EN43">
        <v>1.24634</v>
      </c>
      <c r="EO43">
        <v>2.4902299999999999</v>
      </c>
      <c r="EP43">
        <v>1.39893</v>
      </c>
      <c r="EQ43">
        <v>2.32666</v>
      </c>
      <c r="ER43">
        <v>1.49902</v>
      </c>
      <c r="ES43">
        <v>2.47681</v>
      </c>
      <c r="ET43">
        <v>31.215599999999998</v>
      </c>
      <c r="EU43">
        <v>15.629300000000001</v>
      </c>
      <c r="EV43">
        <v>18</v>
      </c>
      <c r="EW43">
        <v>510.35199999999998</v>
      </c>
      <c r="EX43">
        <v>570.40099999999995</v>
      </c>
      <c r="EY43">
        <v>42.003700000000002</v>
      </c>
      <c r="EZ43">
        <v>30.883500000000002</v>
      </c>
      <c r="FA43">
        <v>30.000499999999999</v>
      </c>
      <c r="FB43">
        <v>30.7972</v>
      </c>
      <c r="FC43">
        <v>30.7682</v>
      </c>
      <c r="FD43">
        <v>24.932200000000002</v>
      </c>
      <c r="FE43">
        <v>0</v>
      </c>
      <c r="FF43">
        <v>100</v>
      </c>
      <c r="FG43">
        <v>42</v>
      </c>
      <c r="FH43">
        <v>475</v>
      </c>
      <c r="FI43">
        <v>28.279199999999999</v>
      </c>
      <c r="FJ43">
        <v>99.861599999999996</v>
      </c>
      <c r="FK43">
        <v>102.107</v>
      </c>
    </row>
    <row r="44" spans="1:167" x14ac:dyDescent="0.2">
      <c r="A44">
        <v>28</v>
      </c>
      <c r="B44">
        <v>1665332847.5999999</v>
      </c>
      <c r="C44">
        <v>2409.599999904633</v>
      </c>
      <c r="D44" t="s">
        <v>366</v>
      </c>
      <c r="E44" t="s">
        <v>367</v>
      </c>
      <c r="F44" t="s">
        <v>284</v>
      </c>
      <c r="G44">
        <v>1665332847.5999999</v>
      </c>
      <c r="H44">
        <f t="shared" si="0"/>
        <v>6.3400522527133334E-3</v>
      </c>
      <c r="I44">
        <f t="shared" si="1"/>
        <v>6.3400522527133338</v>
      </c>
      <c r="J44">
        <f t="shared" si="2"/>
        <v>12.68945211784013</v>
      </c>
      <c r="K44">
        <f t="shared" si="3"/>
        <v>456.15800000000002</v>
      </c>
      <c r="L44">
        <f t="shared" si="4"/>
        <v>373.23960440824061</v>
      </c>
      <c r="M44">
        <f t="shared" si="5"/>
        <v>37.331483495614471</v>
      </c>
      <c r="N44">
        <f t="shared" si="6"/>
        <v>45.624994366263799</v>
      </c>
      <c r="O44">
        <f t="shared" si="7"/>
        <v>0.30978827047996932</v>
      </c>
      <c r="P44">
        <f t="shared" si="8"/>
        <v>2.9267249934973383</v>
      </c>
      <c r="Q44">
        <f t="shared" si="9"/>
        <v>0.29333914836963521</v>
      </c>
      <c r="R44">
        <f t="shared" si="10"/>
        <v>0.18474385669944499</v>
      </c>
      <c r="S44">
        <f t="shared" si="11"/>
        <v>51.273074715618847</v>
      </c>
      <c r="T44">
        <f t="shared" si="12"/>
        <v>33.390729085553367</v>
      </c>
      <c r="U44">
        <f t="shared" si="13"/>
        <v>32.978499999999997</v>
      </c>
      <c r="V44">
        <f t="shared" si="14"/>
        <v>5.046007020830765</v>
      </c>
      <c r="W44">
        <f t="shared" si="15"/>
        <v>53.386753302265411</v>
      </c>
      <c r="X44">
        <f t="shared" si="16"/>
        <v>2.9708686905914696</v>
      </c>
      <c r="Y44">
        <f t="shared" si="17"/>
        <v>5.564804950342249</v>
      </c>
      <c r="Z44">
        <f t="shared" si="18"/>
        <v>2.0751383302392954</v>
      </c>
      <c r="AA44">
        <f t="shared" si="19"/>
        <v>-279.59630434465799</v>
      </c>
      <c r="AB44">
        <f t="shared" si="20"/>
        <v>276.53503879090857</v>
      </c>
      <c r="AC44">
        <f t="shared" si="21"/>
        <v>21.821357468415336</v>
      </c>
      <c r="AD44">
        <f t="shared" si="22"/>
        <v>70.033166630284768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51467.487752598499</v>
      </c>
      <c r="AJ44" t="s">
        <v>285</v>
      </c>
      <c r="AK44" t="s">
        <v>285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285</v>
      </c>
      <c r="AQ44" t="s">
        <v>285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261.34400099254862</v>
      </c>
      <c r="AW44">
        <f t="shared" si="29"/>
        <v>12.68945211784013</v>
      </c>
      <c r="AX44" t="e">
        <f t="shared" si="30"/>
        <v>#DIV/0!</v>
      </c>
      <c r="AY44">
        <f t="shared" si="31"/>
        <v>4.8554594976916762E-2</v>
      </c>
      <c r="AZ44" t="e">
        <f t="shared" si="32"/>
        <v>#DIV/0!</v>
      </c>
      <c r="BA44" t="e">
        <f t="shared" si="33"/>
        <v>#DIV/0!</v>
      </c>
      <c r="BB44" t="s">
        <v>285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310.017</v>
      </c>
      <c r="BM44">
        <f t="shared" si="43"/>
        <v>261.34400099254862</v>
      </c>
      <c r="BN44">
        <f t="shared" si="44"/>
        <v>0.84299893551820904</v>
      </c>
      <c r="BO44">
        <f t="shared" si="45"/>
        <v>0.16538794555014352</v>
      </c>
      <c r="BP44">
        <v>6</v>
      </c>
      <c r="BQ44">
        <v>0.6</v>
      </c>
      <c r="BR44" t="s">
        <v>286</v>
      </c>
      <c r="BS44">
        <v>2</v>
      </c>
      <c r="BT44">
        <v>1665332847.5999999</v>
      </c>
      <c r="BU44">
        <v>456.15800000000002</v>
      </c>
      <c r="BV44">
        <v>474.84699999999998</v>
      </c>
      <c r="BW44">
        <v>29.7027</v>
      </c>
      <c r="BX44">
        <v>22.324100000000001</v>
      </c>
      <c r="BY44">
        <v>454.81900000000002</v>
      </c>
      <c r="BZ44">
        <v>29.5657</v>
      </c>
      <c r="CA44">
        <v>500.23599999999999</v>
      </c>
      <c r="CB44">
        <v>99.920199999999994</v>
      </c>
      <c r="CC44">
        <v>9.9956100000000006E-2</v>
      </c>
      <c r="CD44">
        <v>34.731099999999998</v>
      </c>
      <c r="CE44">
        <v>32.978499999999997</v>
      </c>
      <c r="CF44">
        <v>999.9</v>
      </c>
      <c r="CG44">
        <v>0</v>
      </c>
      <c r="CH44">
        <v>0</v>
      </c>
      <c r="CI44">
        <v>9991.8799999999992</v>
      </c>
      <c r="CJ44">
        <v>0</v>
      </c>
      <c r="CK44">
        <v>317.637</v>
      </c>
      <c r="CL44">
        <v>310.017</v>
      </c>
      <c r="CM44">
        <v>0.90002700000000002</v>
      </c>
      <c r="CN44">
        <v>9.9972699999999998E-2</v>
      </c>
      <c r="CO44">
        <v>0</v>
      </c>
      <c r="CP44">
        <v>3.1412</v>
      </c>
      <c r="CQ44">
        <v>0</v>
      </c>
      <c r="CR44">
        <v>2867.76</v>
      </c>
      <c r="CS44">
        <v>2658.37</v>
      </c>
      <c r="CT44">
        <v>35.125</v>
      </c>
      <c r="CU44">
        <v>38.125</v>
      </c>
      <c r="CV44">
        <v>36.311999999999998</v>
      </c>
      <c r="CW44">
        <v>37.25</v>
      </c>
      <c r="CX44">
        <v>35.936999999999998</v>
      </c>
      <c r="CY44">
        <v>279.02</v>
      </c>
      <c r="CZ44">
        <v>30.99</v>
      </c>
      <c r="DA44">
        <v>0</v>
      </c>
      <c r="DB44">
        <v>1665332886.4000001</v>
      </c>
      <c r="DC44">
        <v>0</v>
      </c>
      <c r="DD44">
        <v>3.247555999999999</v>
      </c>
      <c r="DE44">
        <v>-0.1149538498604747</v>
      </c>
      <c r="DF44">
        <v>7.64846153325262</v>
      </c>
      <c r="DG44">
        <v>2865.9771999999998</v>
      </c>
      <c r="DH44">
        <v>15</v>
      </c>
      <c r="DI44">
        <v>1665332876.5999999</v>
      </c>
      <c r="DJ44" t="s">
        <v>368</v>
      </c>
      <c r="DK44">
        <v>1665332870.5999999</v>
      </c>
      <c r="DL44">
        <v>1665332876.5999999</v>
      </c>
      <c r="DM44">
        <v>28</v>
      </c>
      <c r="DN44">
        <v>-4.2999999999999997E-2</v>
      </c>
      <c r="DO44">
        <v>-3.0000000000000001E-3</v>
      </c>
      <c r="DP44">
        <v>1.339</v>
      </c>
      <c r="DQ44">
        <v>0.13700000000000001</v>
      </c>
      <c r="DR44">
        <v>475</v>
      </c>
      <c r="DS44">
        <v>22</v>
      </c>
      <c r="DT44">
        <v>0.05</v>
      </c>
      <c r="DU44">
        <v>0.01</v>
      </c>
      <c r="DV44">
        <v>100</v>
      </c>
      <c r="DW44">
        <v>100</v>
      </c>
      <c r="DX44">
        <v>1.339</v>
      </c>
      <c r="DY44">
        <v>0.13700000000000001</v>
      </c>
      <c r="DZ44">
        <v>1.7515222075432251</v>
      </c>
      <c r="EA44">
        <v>-6.7132856166521554E-4</v>
      </c>
      <c r="EB44">
        <v>-2.681329234238156E-7</v>
      </c>
      <c r="EC44">
        <v>8.1307759810197942E-11</v>
      </c>
      <c r="ED44">
        <v>0.19702078820288249</v>
      </c>
      <c r="EE44">
        <v>0</v>
      </c>
      <c r="EF44">
        <v>0</v>
      </c>
      <c r="EG44">
        <v>0</v>
      </c>
      <c r="EH44">
        <v>2</v>
      </c>
      <c r="EI44">
        <v>2028</v>
      </c>
      <c r="EJ44">
        <v>2</v>
      </c>
      <c r="EK44">
        <v>26</v>
      </c>
      <c r="EL44">
        <v>1.2</v>
      </c>
      <c r="EM44">
        <v>1</v>
      </c>
      <c r="EN44">
        <v>1.24756</v>
      </c>
      <c r="EO44">
        <v>2.49634</v>
      </c>
      <c r="EP44">
        <v>1.39893</v>
      </c>
      <c r="EQ44">
        <v>2.3278799999999999</v>
      </c>
      <c r="ER44">
        <v>1.49902</v>
      </c>
      <c r="ES44">
        <v>2.4304199999999998</v>
      </c>
      <c r="ET44">
        <v>31.280899999999999</v>
      </c>
      <c r="EU44">
        <v>15.6205</v>
      </c>
      <c r="EV44">
        <v>18</v>
      </c>
      <c r="EW44">
        <v>510.22699999999998</v>
      </c>
      <c r="EX44">
        <v>569.91700000000003</v>
      </c>
      <c r="EY44">
        <v>42.002299999999998</v>
      </c>
      <c r="EZ44">
        <v>30.9815</v>
      </c>
      <c r="FA44">
        <v>30.000299999999999</v>
      </c>
      <c r="FB44">
        <v>30.8428</v>
      </c>
      <c r="FC44">
        <v>30.805099999999999</v>
      </c>
      <c r="FD44">
        <v>24.949200000000001</v>
      </c>
      <c r="FE44">
        <v>0</v>
      </c>
      <c r="FF44">
        <v>100</v>
      </c>
      <c r="FG44">
        <v>42</v>
      </c>
      <c r="FH44">
        <v>475</v>
      </c>
      <c r="FI44">
        <v>28.279199999999999</v>
      </c>
      <c r="FJ44">
        <v>99.855500000000006</v>
      </c>
      <c r="FK44">
        <v>102.10299999999999</v>
      </c>
    </row>
    <row r="45" spans="1:167" x14ac:dyDescent="0.2">
      <c r="A45">
        <v>29</v>
      </c>
      <c r="B45">
        <v>1665332937.5999999</v>
      </c>
      <c r="C45">
        <v>2499.599999904633</v>
      </c>
      <c r="D45" t="s">
        <v>369</v>
      </c>
      <c r="E45" t="s">
        <v>370</v>
      </c>
      <c r="F45" t="s">
        <v>284</v>
      </c>
      <c r="G45">
        <v>1665332937.5999999</v>
      </c>
      <c r="H45">
        <f t="shared" si="0"/>
        <v>6.595306038601821E-3</v>
      </c>
      <c r="I45">
        <f t="shared" si="1"/>
        <v>6.5953060386018212</v>
      </c>
      <c r="J45">
        <f t="shared" si="2"/>
        <v>12.639529618692723</v>
      </c>
      <c r="K45">
        <f t="shared" si="3"/>
        <v>456.19400000000002</v>
      </c>
      <c r="L45">
        <f t="shared" si="4"/>
        <v>373.3337355550529</v>
      </c>
      <c r="M45">
        <f t="shared" si="5"/>
        <v>37.342163698308937</v>
      </c>
      <c r="N45">
        <f t="shared" si="6"/>
        <v>45.630141087730003</v>
      </c>
      <c r="O45">
        <f t="shared" si="7"/>
        <v>0.31121967933099359</v>
      </c>
      <c r="P45">
        <f t="shared" si="8"/>
        <v>2.9251346446057118</v>
      </c>
      <c r="Q45">
        <f t="shared" si="9"/>
        <v>0.29461394182456174</v>
      </c>
      <c r="R45">
        <f t="shared" si="10"/>
        <v>0.1855536470156324</v>
      </c>
      <c r="S45">
        <f t="shared" si="11"/>
        <v>51.275439775144328</v>
      </c>
      <c r="T45">
        <f t="shared" si="12"/>
        <v>33.75208554420449</v>
      </c>
      <c r="U45">
        <f t="shared" si="13"/>
        <v>33.3446</v>
      </c>
      <c r="V45">
        <f t="shared" si="14"/>
        <v>5.1507559487927734</v>
      </c>
      <c r="W45">
        <f t="shared" si="15"/>
        <v>52.698217484562157</v>
      </c>
      <c r="X45">
        <f t="shared" si="16"/>
        <v>3.0028668585719998</v>
      </c>
      <c r="Y45">
        <f t="shared" si="17"/>
        <v>5.6982323158305759</v>
      </c>
      <c r="Z45">
        <f t="shared" si="18"/>
        <v>2.1478890902207737</v>
      </c>
      <c r="AA45">
        <f t="shared" si="19"/>
        <v>-290.85299630234033</v>
      </c>
      <c r="AB45">
        <f t="shared" si="20"/>
        <v>286.09908412520139</v>
      </c>
      <c r="AC45">
        <f t="shared" si="21"/>
        <v>22.676106215140326</v>
      </c>
      <c r="AD45">
        <f t="shared" si="22"/>
        <v>69.197633813145728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51351.407062676924</v>
      </c>
      <c r="AJ45" t="s">
        <v>285</v>
      </c>
      <c r="AK45" t="s">
        <v>285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285</v>
      </c>
      <c r="AQ45" t="s">
        <v>285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261.35658599748405</v>
      </c>
      <c r="AW45">
        <f t="shared" si="29"/>
        <v>12.639529618692723</v>
      </c>
      <c r="AX45" t="e">
        <f t="shared" si="30"/>
        <v>#DIV/0!</v>
      </c>
      <c r="AY45">
        <f t="shared" si="31"/>
        <v>4.8361243970390697E-2</v>
      </c>
      <c r="AZ45" t="e">
        <f t="shared" si="32"/>
        <v>#DIV/0!</v>
      </c>
      <c r="BA45" t="e">
        <f t="shared" si="33"/>
        <v>#DIV/0!</v>
      </c>
      <c r="BB45" t="s">
        <v>285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310.03199999999998</v>
      </c>
      <c r="BM45">
        <f t="shared" si="43"/>
        <v>261.35658599748405</v>
      </c>
      <c r="BN45">
        <f t="shared" si="44"/>
        <v>0.84299874205722014</v>
      </c>
      <c r="BO45">
        <f t="shared" si="45"/>
        <v>0.16538757217043509</v>
      </c>
      <c r="BP45">
        <v>6</v>
      </c>
      <c r="BQ45">
        <v>0.6</v>
      </c>
      <c r="BR45" t="s">
        <v>286</v>
      </c>
      <c r="BS45">
        <v>2</v>
      </c>
      <c r="BT45">
        <v>1665332937.5999999</v>
      </c>
      <c r="BU45">
        <v>456.19400000000002</v>
      </c>
      <c r="BV45">
        <v>474.96100000000001</v>
      </c>
      <c r="BW45">
        <v>30.021599999999999</v>
      </c>
      <c r="BX45">
        <v>22.349299999999999</v>
      </c>
      <c r="BY45">
        <v>454.84899999999999</v>
      </c>
      <c r="BZ45">
        <v>29.8886</v>
      </c>
      <c r="CA45">
        <v>500.291</v>
      </c>
      <c r="CB45">
        <v>99.923400000000001</v>
      </c>
      <c r="CC45">
        <v>0.100145</v>
      </c>
      <c r="CD45">
        <v>35.158799999999999</v>
      </c>
      <c r="CE45">
        <v>33.3446</v>
      </c>
      <c r="CF45">
        <v>999.9</v>
      </c>
      <c r="CG45">
        <v>0</v>
      </c>
      <c r="CH45">
        <v>0</v>
      </c>
      <c r="CI45">
        <v>9982.5</v>
      </c>
      <c r="CJ45">
        <v>0</v>
      </c>
      <c r="CK45">
        <v>309.91899999999998</v>
      </c>
      <c r="CL45">
        <v>310.03199999999998</v>
      </c>
      <c r="CM45">
        <v>0.90002700000000002</v>
      </c>
      <c r="CN45">
        <v>9.9972699999999998E-2</v>
      </c>
      <c r="CO45">
        <v>0</v>
      </c>
      <c r="CP45">
        <v>3.2561</v>
      </c>
      <c r="CQ45">
        <v>0</v>
      </c>
      <c r="CR45">
        <v>2881.95</v>
      </c>
      <c r="CS45">
        <v>2658.49</v>
      </c>
      <c r="CT45">
        <v>35.061999999999998</v>
      </c>
      <c r="CU45">
        <v>38</v>
      </c>
      <c r="CV45">
        <v>36.25</v>
      </c>
      <c r="CW45">
        <v>37.186999999999998</v>
      </c>
      <c r="CX45">
        <v>35.936999999999998</v>
      </c>
      <c r="CY45">
        <v>279.04000000000002</v>
      </c>
      <c r="CZ45">
        <v>30.99</v>
      </c>
      <c r="DA45">
        <v>0</v>
      </c>
      <c r="DB45">
        <v>1665332976.4000001</v>
      </c>
      <c r="DC45">
        <v>0</v>
      </c>
      <c r="DD45">
        <v>3.2564199999999999</v>
      </c>
      <c r="DE45">
        <v>0.76793077393394804</v>
      </c>
      <c r="DF45">
        <v>6.4661538067698743</v>
      </c>
      <c r="DG45">
        <v>2880.5924</v>
      </c>
      <c r="DH45">
        <v>15</v>
      </c>
      <c r="DI45">
        <v>1665332966.5999999</v>
      </c>
      <c r="DJ45" t="s">
        <v>371</v>
      </c>
      <c r="DK45">
        <v>1665332964.0999999</v>
      </c>
      <c r="DL45">
        <v>1665332966.5999999</v>
      </c>
      <c r="DM45">
        <v>29</v>
      </c>
      <c r="DN45">
        <v>6.0000000000000001E-3</v>
      </c>
      <c r="DO45">
        <v>-4.0000000000000001E-3</v>
      </c>
      <c r="DP45">
        <v>1.345</v>
      </c>
      <c r="DQ45">
        <v>0.13300000000000001</v>
      </c>
      <c r="DR45">
        <v>475</v>
      </c>
      <c r="DS45">
        <v>22</v>
      </c>
      <c r="DT45">
        <v>0.16</v>
      </c>
      <c r="DU45">
        <v>0.01</v>
      </c>
      <c r="DV45">
        <v>100</v>
      </c>
      <c r="DW45">
        <v>100</v>
      </c>
      <c r="DX45">
        <v>1.345</v>
      </c>
      <c r="DY45">
        <v>0.13300000000000001</v>
      </c>
      <c r="DZ45">
        <v>1.7088962034815329</v>
      </c>
      <c r="EA45">
        <v>-6.7132856166521554E-4</v>
      </c>
      <c r="EB45">
        <v>-2.681329234238156E-7</v>
      </c>
      <c r="EC45">
        <v>8.1307759810197942E-11</v>
      </c>
      <c r="ED45">
        <v>0.1940423758914768</v>
      </c>
      <c r="EE45">
        <v>0</v>
      </c>
      <c r="EF45">
        <v>0</v>
      </c>
      <c r="EG45">
        <v>0</v>
      </c>
      <c r="EH45">
        <v>2</v>
      </c>
      <c r="EI45">
        <v>2028</v>
      </c>
      <c r="EJ45">
        <v>2</v>
      </c>
      <c r="EK45">
        <v>26</v>
      </c>
      <c r="EL45">
        <v>1.1000000000000001</v>
      </c>
      <c r="EM45">
        <v>1</v>
      </c>
      <c r="EN45">
        <v>1.24756</v>
      </c>
      <c r="EO45">
        <v>2.5</v>
      </c>
      <c r="EP45">
        <v>1.39893</v>
      </c>
      <c r="EQ45">
        <v>2.32666</v>
      </c>
      <c r="ER45">
        <v>1.49902</v>
      </c>
      <c r="ES45">
        <v>2.3156699999999999</v>
      </c>
      <c r="ET45">
        <v>31.324400000000001</v>
      </c>
      <c r="EU45">
        <v>15.5943</v>
      </c>
      <c r="EV45">
        <v>18</v>
      </c>
      <c r="EW45">
        <v>510.00400000000002</v>
      </c>
      <c r="EX45">
        <v>569.33799999999997</v>
      </c>
      <c r="EY45">
        <v>42.002000000000002</v>
      </c>
      <c r="EZ45">
        <v>31.0594</v>
      </c>
      <c r="FA45">
        <v>30.000499999999999</v>
      </c>
      <c r="FB45">
        <v>30.8901</v>
      </c>
      <c r="FC45">
        <v>30.847999999999999</v>
      </c>
      <c r="FD45">
        <v>24.950299999999999</v>
      </c>
      <c r="FE45">
        <v>0</v>
      </c>
      <c r="FF45">
        <v>100</v>
      </c>
      <c r="FG45">
        <v>42</v>
      </c>
      <c r="FH45">
        <v>475</v>
      </c>
      <c r="FI45">
        <v>28.279199999999999</v>
      </c>
      <c r="FJ45">
        <v>99.855900000000005</v>
      </c>
      <c r="FK45">
        <v>102.099</v>
      </c>
    </row>
    <row r="46" spans="1:167" x14ac:dyDescent="0.2">
      <c r="A46">
        <v>30</v>
      </c>
      <c r="B46">
        <v>1665333027.5999999</v>
      </c>
      <c r="C46">
        <v>2589.599999904633</v>
      </c>
      <c r="D46" t="s">
        <v>372</v>
      </c>
      <c r="E46" t="s">
        <v>373</v>
      </c>
      <c r="F46" t="s">
        <v>284</v>
      </c>
      <c r="G46">
        <v>1665333027.5999999</v>
      </c>
      <c r="H46">
        <f t="shared" si="0"/>
        <v>6.8162495346968423E-3</v>
      </c>
      <c r="I46">
        <f t="shared" si="1"/>
        <v>6.8162495346968424</v>
      </c>
      <c r="J46">
        <f t="shared" si="2"/>
        <v>12.609033070591591</v>
      </c>
      <c r="K46">
        <f t="shared" si="3"/>
        <v>456.17200000000003</v>
      </c>
      <c r="L46">
        <f t="shared" si="4"/>
        <v>373.61608018147132</v>
      </c>
      <c r="M46">
        <f t="shared" si="5"/>
        <v>37.371417308332298</v>
      </c>
      <c r="N46">
        <f t="shared" si="6"/>
        <v>45.629176795860005</v>
      </c>
      <c r="O46">
        <f t="shared" si="7"/>
        <v>0.31372847366663797</v>
      </c>
      <c r="P46">
        <f t="shared" si="8"/>
        <v>2.9281442742452262</v>
      </c>
      <c r="Q46">
        <f t="shared" si="9"/>
        <v>0.29687789310289014</v>
      </c>
      <c r="R46">
        <f t="shared" si="10"/>
        <v>0.18698906646842176</v>
      </c>
      <c r="S46">
        <f t="shared" si="11"/>
        <v>51.252930636458103</v>
      </c>
      <c r="T46">
        <f t="shared" si="12"/>
        <v>34.019376245929735</v>
      </c>
      <c r="U46">
        <f t="shared" si="13"/>
        <v>33.623100000000001</v>
      </c>
      <c r="V46">
        <f t="shared" si="14"/>
        <v>5.2317025694976547</v>
      </c>
      <c r="W46">
        <f t="shared" si="15"/>
        <v>52.233583068231695</v>
      </c>
      <c r="X46">
        <f t="shared" si="16"/>
        <v>3.0299653085835003</v>
      </c>
      <c r="Y46">
        <f t="shared" si="17"/>
        <v>5.8007992762539704</v>
      </c>
      <c r="Z46">
        <f t="shared" si="18"/>
        <v>2.2017372609141543</v>
      </c>
      <c r="AA46">
        <f t="shared" si="19"/>
        <v>-300.59660448013074</v>
      </c>
      <c r="AB46">
        <f t="shared" si="20"/>
        <v>293.40252529062303</v>
      </c>
      <c r="AC46">
        <f t="shared" si="21"/>
        <v>23.299355632653683</v>
      </c>
      <c r="AD46">
        <f t="shared" si="22"/>
        <v>67.358207079604085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51382.256792615277</v>
      </c>
      <c r="AJ46" t="s">
        <v>285</v>
      </c>
      <c r="AK46" t="s">
        <v>285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285</v>
      </c>
      <c r="AQ46" t="s">
        <v>285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261.23284198780215</v>
      </c>
      <c r="AW46">
        <f t="shared" si="29"/>
        <v>12.609033070591591</v>
      </c>
      <c r="AX46" t="e">
        <f t="shared" si="30"/>
        <v>#DIV/0!</v>
      </c>
      <c r="AY46">
        <f t="shared" si="31"/>
        <v>4.826741145809052E-2</v>
      </c>
      <c r="AZ46" t="e">
        <f t="shared" si="32"/>
        <v>#DIV/0!</v>
      </c>
      <c r="BA46" t="e">
        <f t="shared" si="33"/>
        <v>#DIV/0!</v>
      </c>
      <c r="BB46" t="s">
        <v>285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309.88400000000001</v>
      </c>
      <c r="BM46">
        <f t="shared" si="43"/>
        <v>261.23284198780215</v>
      </c>
      <c r="BN46">
        <f t="shared" si="44"/>
        <v>0.84300203297944432</v>
      </c>
      <c r="BO46">
        <f t="shared" si="45"/>
        <v>0.16539392365032754</v>
      </c>
      <c r="BP46">
        <v>6</v>
      </c>
      <c r="BQ46">
        <v>0.6</v>
      </c>
      <c r="BR46" t="s">
        <v>286</v>
      </c>
      <c r="BS46">
        <v>2</v>
      </c>
      <c r="BT46">
        <v>1665333027.5999999</v>
      </c>
      <c r="BU46">
        <v>456.17200000000003</v>
      </c>
      <c r="BV46">
        <v>475.02</v>
      </c>
      <c r="BW46">
        <v>30.291699999999999</v>
      </c>
      <c r="BX46">
        <v>22.3659</v>
      </c>
      <c r="BY46">
        <v>454.83800000000002</v>
      </c>
      <c r="BZ46">
        <v>30.160699999999999</v>
      </c>
      <c r="CA46">
        <v>500.37400000000002</v>
      </c>
      <c r="CB46">
        <v>99.926100000000005</v>
      </c>
      <c r="CC46">
        <v>0.10015499999999999</v>
      </c>
      <c r="CD46">
        <v>35.481699999999996</v>
      </c>
      <c r="CE46">
        <v>33.623100000000001</v>
      </c>
      <c r="CF46">
        <v>999.9</v>
      </c>
      <c r="CG46">
        <v>0</v>
      </c>
      <c r="CH46">
        <v>0</v>
      </c>
      <c r="CI46">
        <v>9999.3799999999992</v>
      </c>
      <c r="CJ46">
        <v>0</v>
      </c>
      <c r="CK46">
        <v>309.84100000000001</v>
      </c>
      <c r="CL46">
        <v>309.88400000000001</v>
      </c>
      <c r="CM46">
        <v>0.89993699999999999</v>
      </c>
      <c r="CN46">
        <v>0.100063</v>
      </c>
      <c r="CO46">
        <v>0</v>
      </c>
      <c r="CP46">
        <v>3.2692999999999999</v>
      </c>
      <c r="CQ46">
        <v>0</v>
      </c>
      <c r="CR46">
        <v>2895.61</v>
      </c>
      <c r="CS46">
        <v>2657.16</v>
      </c>
      <c r="CT46">
        <v>35.811999999999998</v>
      </c>
      <c r="CU46">
        <v>40.061999999999998</v>
      </c>
      <c r="CV46">
        <v>37.436999999999998</v>
      </c>
      <c r="CW46">
        <v>39.186999999999998</v>
      </c>
      <c r="CX46">
        <v>37.061999999999998</v>
      </c>
      <c r="CY46">
        <v>278.88</v>
      </c>
      <c r="CZ46">
        <v>31.01</v>
      </c>
      <c r="DA46">
        <v>0</v>
      </c>
      <c r="DB46">
        <v>1665333066.4000001</v>
      </c>
      <c r="DC46">
        <v>0</v>
      </c>
      <c r="DD46">
        <v>3.263128</v>
      </c>
      <c r="DE46">
        <v>-0.48476154345376782</v>
      </c>
      <c r="DF46">
        <v>2.9969230481528051</v>
      </c>
      <c r="DG46">
        <v>2896.0383999999999</v>
      </c>
      <c r="DH46">
        <v>15</v>
      </c>
      <c r="DI46">
        <v>1665333055.5999999</v>
      </c>
      <c r="DJ46" t="s">
        <v>374</v>
      </c>
      <c r="DK46">
        <v>1665333055.5999999</v>
      </c>
      <c r="DL46">
        <v>1665333051.5999999</v>
      </c>
      <c r="DM46">
        <v>30</v>
      </c>
      <c r="DN46">
        <v>-1.0999999999999999E-2</v>
      </c>
      <c r="DO46">
        <v>-3.0000000000000001E-3</v>
      </c>
      <c r="DP46">
        <v>1.3340000000000001</v>
      </c>
      <c r="DQ46">
        <v>0.13100000000000001</v>
      </c>
      <c r="DR46">
        <v>475</v>
      </c>
      <c r="DS46">
        <v>22</v>
      </c>
      <c r="DT46">
        <v>0.1</v>
      </c>
      <c r="DU46">
        <v>0.01</v>
      </c>
      <c r="DV46">
        <v>100</v>
      </c>
      <c r="DW46">
        <v>100</v>
      </c>
      <c r="DX46">
        <v>1.3340000000000001</v>
      </c>
      <c r="DY46">
        <v>0.13100000000000001</v>
      </c>
      <c r="DZ46">
        <v>1.714890113115604</v>
      </c>
      <c r="EA46">
        <v>-6.7132856166521554E-4</v>
      </c>
      <c r="EB46">
        <v>-2.681329234238156E-7</v>
      </c>
      <c r="EC46">
        <v>8.1307759810197942E-11</v>
      </c>
      <c r="ED46">
        <v>0.19039732571845369</v>
      </c>
      <c r="EE46">
        <v>0</v>
      </c>
      <c r="EF46">
        <v>0</v>
      </c>
      <c r="EG46">
        <v>0</v>
      </c>
      <c r="EH46">
        <v>2</v>
      </c>
      <c r="EI46">
        <v>2028</v>
      </c>
      <c r="EJ46">
        <v>2</v>
      </c>
      <c r="EK46">
        <v>26</v>
      </c>
      <c r="EL46">
        <v>1.1000000000000001</v>
      </c>
      <c r="EM46">
        <v>1</v>
      </c>
      <c r="EN46">
        <v>1.24756</v>
      </c>
      <c r="EO46">
        <v>2.49878</v>
      </c>
      <c r="EP46">
        <v>1.39893</v>
      </c>
      <c r="EQ46">
        <v>2.32666</v>
      </c>
      <c r="ER46">
        <v>1.49902</v>
      </c>
      <c r="ES46">
        <v>2.35107</v>
      </c>
      <c r="ET46">
        <v>31.367999999999999</v>
      </c>
      <c r="EU46">
        <v>15.5943</v>
      </c>
      <c r="EV46">
        <v>18</v>
      </c>
      <c r="EW46">
        <v>510.27199999999999</v>
      </c>
      <c r="EX46">
        <v>568.80499999999995</v>
      </c>
      <c r="EY46">
        <v>42.0015</v>
      </c>
      <c r="EZ46">
        <v>31.1538</v>
      </c>
      <c r="FA46">
        <v>30.000499999999999</v>
      </c>
      <c r="FB46">
        <v>30.9572</v>
      </c>
      <c r="FC46">
        <v>30.9117</v>
      </c>
      <c r="FD46">
        <v>24.9559</v>
      </c>
      <c r="FE46">
        <v>0</v>
      </c>
      <c r="FF46">
        <v>100</v>
      </c>
      <c r="FG46">
        <v>42</v>
      </c>
      <c r="FH46">
        <v>475</v>
      </c>
      <c r="FI46">
        <v>28.279199999999999</v>
      </c>
      <c r="FJ46">
        <v>99.849199999999996</v>
      </c>
      <c r="FK46">
        <v>102.089</v>
      </c>
    </row>
    <row r="47" spans="1:167" x14ac:dyDescent="0.2">
      <c r="A47">
        <v>31</v>
      </c>
      <c r="B47">
        <v>1665333116.5999999</v>
      </c>
      <c r="C47">
        <v>2678.599999904633</v>
      </c>
      <c r="D47" t="s">
        <v>375</v>
      </c>
      <c r="E47" t="s">
        <v>376</v>
      </c>
      <c r="F47" t="s">
        <v>284</v>
      </c>
      <c r="G47">
        <v>1665333116.5999999</v>
      </c>
      <c r="H47">
        <f t="shared" si="0"/>
        <v>7.0308824824883483E-3</v>
      </c>
      <c r="I47">
        <f t="shared" si="1"/>
        <v>7.030882482488348</v>
      </c>
      <c r="J47">
        <f t="shared" si="2"/>
        <v>12.410261412458585</v>
      </c>
      <c r="K47">
        <f t="shared" si="3"/>
        <v>456.28199999999998</v>
      </c>
      <c r="L47">
        <f t="shared" si="4"/>
        <v>375.30834143618705</v>
      </c>
      <c r="M47">
        <f t="shared" si="5"/>
        <v>37.540973473770947</v>
      </c>
      <c r="N47">
        <f t="shared" si="6"/>
        <v>45.640526914511995</v>
      </c>
      <c r="O47">
        <f t="shared" si="7"/>
        <v>0.31793196131424856</v>
      </c>
      <c r="P47">
        <f t="shared" si="8"/>
        <v>2.9245374896408443</v>
      </c>
      <c r="Q47">
        <f t="shared" si="9"/>
        <v>0.30061973383578522</v>
      </c>
      <c r="R47">
        <f t="shared" si="10"/>
        <v>0.18936613049884196</v>
      </c>
      <c r="S47">
        <f t="shared" si="11"/>
        <v>51.289282939731066</v>
      </c>
      <c r="T47">
        <f t="shared" si="12"/>
        <v>34.250862161648847</v>
      </c>
      <c r="U47">
        <f t="shared" si="13"/>
        <v>33.850200000000001</v>
      </c>
      <c r="V47">
        <f t="shared" si="14"/>
        <v>5.2985264220280071</v>
      </c>
      <c r="W47">
        <f t="shared" si="15"/>
        <v>51.865690085073169</v>
      </c>
      <c r="X47">
        <f t="shared" si="16"/>
        <v>3.0568056035568003</v>
      </c>
      <c r="Y47">
        <f t="shared" si="17"/>
        <v>5.8936950391344398</v>
      </c>
      <c r="Z47">
        <f t="shared" si="18"/>
        <v>2.2417208184712067</v>
      </c>
      <c r="AA47">
        <f t="shared" si="19"/>
        <v>-310.06191747773619</v>
      </c>
      <c r="AB47">
        <f t="shared" si="20"/>
        <v>302.6746167721704</v>
      </c>
      <c r="AC47">
        <f t="shared" si="21"/>
        <v>24.125850116893762</v>
      </c>
      <c r="AD47">
        <f t="shared" si="22"/>
        <v>68.027832351059033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51233.095125895903</v>
      </c>
      <c r="AJ47" t="s">
        <v>285</v>
      </c>
      <c r="AK47" t="s">
        <v>285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285</v>
      </c>
      <c r="AQ47" t="s">
        <v>285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261.42661499467931</v>
      </c>
      <c r="AW47">
        <f t="shared" si="29"/>
        <v>12.410261412458585</v>
      </c>
      <c r="AX47" t="e">
        <f t="shared" si="30"/>
        <v>#DIV/0!</v>
      </c>
      <c r="AY47">
        <f t="shared" si="31"/>
        <v>4.7471300551059671E-2</v>
      </c>
      <c r="AZ47" t="e">
        <f t="shared" si="32"/>
        <v>#DIV/0!</v>
      </c>
      <c r="BA47" t="e">
        <f t="shared" si="33"/>
        <v>#DIV/0!</v>
      </c>
      <c r="BB47" t="s">
        <v>285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310.11500000000001</v>
      </c>
      <c r="BM47">
        <f t="shared" si="43"/>
        <v>261.42661499467931</v>
      </c>
      <c r="BN47">
        <f t="shared" si="44"/>
        <v>0.84299893586146846</v>
      </c>
      <c r="BO47">
        <f t="shared" si="45"/>
        <v>0.16538794621263422</v>
      </c>
      <c r="BP47">
        <v>6</v>
      </c>
      <c r="BQ47">
        <v>0.6</v>
      </c>
      <c r="BR47" t="s">
        <v>286</v>
      </c>
      <c r="BS47">
        <v>2</v>
      </c>
      <c r="BT47">
        <v>1665333116.5999999</v>
      </c>
      <c r="BU47">
        <v>456.28199999999998</v>
      </c>
      <c r="BV47">
        <v>475.01499999999999</v>
      </c>
      <c r="BW47">
        <v>30.559799999999999</v>
      </c>
      <c r="BX47">
        <v>22.384499999999999</v>
      </c>
      <c r="BY47">
        <v>454.85399999999998</v>
      </c>
      <c r="BZ47">
        <v>30.4298</v>
      </c>
      <c r="CA47">
        <v>500.24</v>
      </c>
      <c r="CB47">
        <v>99.926900000000003</v>
      </c>
      <c r="CC47">
        <v>0.100116</v>
      </c>
      <c r="CD47">
        <v>35.7699</v>
      </c>
      <c r="CE47">
        <v>33.850200000000001</v>
      </c>
      <c r="CF47">
        <v>999.9</v>
      </c>
      <c r="CG47">
        <v>0</v>
      </c>
      <c r="CH47">
        <v>0</v>
      </c>
      <c r="CI47">
        <v>9978.75</v>
      </c>
      <c r="CJ47">
        <v>0</v>
      </c>
      <c r="CK47">
        <v>317.57400000000001</v>
      </c>
      <c r="CL47">
        <v>310.11500000000001</v>
      </c>
      <c r="CM47">
        <v>0.90003699999999998</v>
      </c>
      <c r="CN47">
        <v>9.9962800000000004E-2</v>
      </c>
      <c r="CO47">
        <v>0</v>
      </c>
      <c r="CP47">
        <v>3.1280000000000001</v>
      </c>
      <c r="CQ47">
        <v>0</v>
      </c>
      <c r="CR47">
        <v>2908.62</v>
      </c>
      <c r="CS47">
        <v>2659.21</v>
      </c>
      <c r="CT47">
        <v>36.686999999999998</v>
      </c>
      <c r="CU47">
        <v>41.436999999999998</v>
      </c>
      <c r="CV47">
        <v>38.436999999999998</v>
      </c>
      <c r="CW47">
        <v>40.811999999999998</v>
      </c>
      <c r="CX47">
        <v>38</v>
      </c>
      <c r="CY47">
        <v>279.11</v>
      </c>
      <c r="CZ47">
        <v>31</v>
      </c>
      <c r="DA47">
        <v>0</v>
      </c>
      <c r="DB47">
        <v>1665333155.2</v>
      </c>
      <c r="DC47">
        <v>0</v>
      </c>
      <c r="DD47">
        <v>3.2209759999999998</v>
      </c>
      <c r="DE47">
        <v>6.3300016424597455E-2</v>
      </c>
      <c r="DF47">
        <v>8.8661538390040153</v>
      </c>
      <c r="DG47">
        <v>2906.5812000000001</v>
      </c>
      <c r="DH47">
        <v>15</v>
      </c>
      <c r="DI47">
        <v>1665333145.5999999</v>
      </c>
      <c r="DJ47" t="s">
        <v>377</v>
      </c>
      <c r="DK47">
        <v>1665333133.5999999</v>
      </c>
      <c r="DL47">
        <v>1665333145.5999999</v>
      </c>
      <c r="DM47">
        <v>31</v>
      </c>
      <c r="DN47">
        <v>9.4E-2</v>
      </c>
      <c r="DO47">
        <v>-1E-3</v>
      </c>
      <c r="DP47">
        <v>1.4279999999999999</v>
      </c>
      <c r="DQ47">
        <v>0.13</v>
      </c>
      <c r="DR47">
        <v>475</v>
      </c>
      <c r="DS47">
        <v>22</v>
      </c>
      <c r="DT47">
        <v>0.13</v>
      </c>
      <c r="DU47">
        <v>0.01</v>
      </c>
      <c r="DV47">
        <v>100</v>
      </c>
      <c r="DW47">
        <v>100</v>
      </c>
      <c r="DX47">
        <v>1.4279999999999999</v>
      </c>
      <c r="DY47">
        <v>0.13</v>
      </c>
      <c r="DZ47">
        <v>1.703717201585675</v>
      </c>
      <c r="EA47">
        <v>-6.7132856166521554E-4</v>
      </c>
      <c r="EB47">
        <v>-2.681329234238156E-7</v>
      </c>
      <c r="EC47">
        <v>8.1307759810197942E-11</v>
      </c>
      <c r="ED47">
        <v>0.187340835884203</v>
      </c>
      <c r="EE47">
        <v>0</v>
      </c>
      <c r="EF47">
        <v>0</v>
      </c>
      <c r="EG47">
        <v>0</v>
      </c>
      <c r="EH47">
        <v>2</v>
      </c>
      <c r="EI47">
        <v>2028</v>
      </c>
      <c r="EJ47">
        <v>2</v>
      </c>
      <c r="EK47">
        <v>26</v>
      </c>
      <c r="EL47">
        <v>1</v>
      </c>
      <c r="EM47">
        <v>1.1000000000000001</v>
      </c>
      <c r="EN47">
        <v>1.24756</v>
      </c>
      <c r="EO47">
        <v>2.49878</v>
      </c>
      <c r="EP47">
        <v>1.39893</v>
      </c>
      <c r="EQ47">
        <v>2.32544</v>
      </c>
      <c r="ER47">
        <v>1.49902</v>
      </c>
      <c r="ES47">
        <v>2.2277800000000001</v>
      </c>
      <c r="ET47">
        <v>31.433299999999999</v>
      </c>
      <c r="EU47">
        <v>15.568</v>
      </c>
      <c r="EV47">
        <v>18</v>
      </c>
      <c r="EW47">
        <v>510.30500000000001</v>
      </c>
      <c r="EX47">
        <v>568.19200000000001</v>
      </c>
      <c r="EY47">
        <v>42.001300000000001</v>
      </c>
      <c r="EZ47">
        <v>31.275200000000002</v>
      </c>
      <c r="FA47">
        <v>30.000699999999998</v>
      </c>
      <c r="FB47">
        <v>31.050599999999999</v>
      </c>
      <c r="FC47">
        <v>31.0029</v>
      </c>
      <c r="FD47">
        <v>24.962700000000002</v>
      </c>
      <c r="FE47">
        <v>0</v>
      </c>
      <c r="FF47">
        <v>100</v>
      </c>
      <c r="FG47">
        <v>42</v>
      </c>
      <c r="FH47">
        <v>475</v>
      </c>
      <c r="FI47">
        <v>28.279199999999999</v>
      </c>
      <c r="FJ47">
        <v>99.839600000000004</v>
      </c>
      <c r="FK47">
        <v>102.072</v>
      </c>
    </row>
    <row r="48" spans="1:167" x14ac:dyDescent="0.2">
      <c r="A48">
        <v>32</v>
      </c>
      <c r="B48">
        <v>1665333206.5999999</v>
      </c>
      <c r="C48">
        <v>2768.599999904633</v>
      </c>
      <c r="D48" t="s">
        <v>378</v>
      </c>
      <c r="E48" t="s">
        <v>379</v>
      </c>
      <c r="F48" t="s">
        <v>284</v>
      </c>
      <c r="G48">
        <v>1665333206.5999999</v>
      </c>
      <c r="H48">
        <f t="shared" si="0"/>
        <v>7.2427938184180338E-3</v>
      </c>
      <c r="I48">
        <f t="shared" si="1"/>
        <v>7.2427938184180336</v>
      </c>
      <c r="J48">
        <f t="shared" si="2"/>
        <v>12.372962203756066</v>
      </c>
      <c r="K48">
        <f t="shared" si="3"/>
        <v>456.17599999999999</v>
      </c>
      <c r="L48">
        <f t="shared" si="4"/>
        <v>376.3564385852257</v>
      </c>
      <c r="M48">
        <f t="shared" si="5"/>
        <v>37.642518008873331</v>
      </c>
      <c r="N48">
        <f t="shared" si="6"/>
        <v>45.625932054639996</v>
      </c>
      <c r="O48">
        <f t="shared" si="7"/>
        <v>0.32393787407377161</v>
      </c>
      <c r="P48">
        <f t="shared" si="8"/>
        <v>2.9280038640683452</v>
      </c>
      <c r="Q48">
        <f t="shared" si="9"/>
        <v>0.30600475472293237</v>
      </c>
      <c r="R48">
        <f t="shared" si="10"/>
        <v>0.19278347726947787</v>
      </c>
      <c r="S48">
        <f t="shared" si="11"/>
        <v>51.312205936003217</v>
      </c>
      <c r="T48">
        <f t="shared" si="12"/>
        <v>34.421416718835857</v>
      </c>
      <c r="U48">
        <f t="shared" si="13"/>
        <v>34.025799999999997</v>
      </c>
      <c r="V48">
        <f t="shared" si="14"/>
        <v>5.3507041562135171</v>
      </c>
      <c r="W48">
        <f t="shared" si="15"/>
        <v>51.674571596253081</v>
      </c>
      <c r="X48">
        <f t="shared" si="16"/>
        <v>3.0831930423695</v>
      </c>
      <c r="Y48">
        <f t="shared" si="17"/>
        <v>5.9665575294156126</v>
      </c>
      <c r="Z48">
        <f t="shared" si="18"/>
        <v>2.2675111138440172</v>
      </c>
      <c r="AA48">
        <f t="shared" si="19"/>
        <v>-319.40720739223531</v>
      </c>
      <c r="AB48">
        <f t="shared" si="20"/>
        <v>310.56303049448536</v>
      </c>
      <c r="AC48">
        <f t="shared" si="21"/>
        <v>24.773426708566507</v>
      </c>
      <c r="AD48">
        <f t="shared" si="22"/>
        <v>67.241455746819781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51293.093014910184</v>
      </c>
      <c r="AJ48" t="s">
        <v>285</v>
      </c>
      <c r="AK48" t="s">
        <v>285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285</v>
      </c>
      <c r="AQ48" t="s">
        <v>285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261.54451499274779</v>
      </c>
      <c r="AW48">
        <f t="shared" si="29"/>
        <v>12.372962203756066</v>
      </c>
      <c r="AX48" t="e">
        <f t="shared" si="30"/>
        <v>#DIV/0!</v>
      </c>
      <c r="AY48">
        <f t="shared" si="31"/>
        <v>4.7307289942972605E-2</v>
      </c>
      <c r="AZ48" t="e">
        <f t="shared" si="32"/>
        <v>#DIV/0!</v>
      </c>
      <c r="BA48" t="e">
        <f t="shared" si="33"/>
        <v>#DIV/0!</v>
      </c>
      <c r="BB48" t="s">
        <v>285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310.255</v>
      </c>
      <c r="BM48">
        <f t="shared" si="43"/>
        <v>261.54451499274779</v>
      </c>
      <c r="BN48">
        <f t="shared" si="44"/>
        <v>0.84299854955680908</v>
      </c>
      <c r="BO48">
        <f t="shared" si="45"/>
        <v>0.16538720064464141</v>
      </c>
      <c r="BP48">
        <v>6</v>
      </c>
      <c r="BQ48">
        <v>0.6</v>
      </c>
      <c r="BR48" t="s">
        <v>286</v>
      </c>
      <c r="BS48">
        <v>2</v>
      </c>
      <c r="BT48">
        <v>1665333206.5999999</v>
      </c>
      <c r="BU48">
        <v>456.17599999999999</v>
      </c>
      <c r="BV48">
        <v>474.97800000000001</v>
      </c>
      <c r="BW48">
        <v>30.8263</v>
      </c>
      <c r="BX48">
        <v>22.407499999999999</v>
      </c>
      <c r="BY48">
        <v>454.80500000000001</v>
      </c>
      <c r="BZ48">
        <v>30.697299999999998</v>
      </c>
      <c r="CA48">
        <v>500.27499999999998</v>
      </c>
      <c r="CB48">
        <v>99.918099999999995</v>
      </c>
      <c r="CC48">
        <v>0.100165</v>
      </c>
      <c r="CD48">
        <v>35.993200000000002</v>
      </c>
      <c r="CE48">
        <v>34.025799999999997</v>
      </c>
      <c r="CF48">
        <v>999.9</v>
      </c>
      <c r="CG48">
        <v>0</v>
      </c>
      <c r="CH48">
        <v>0</v>
      </c>
      <c r="CI48">
        <v>9999.3799999999992</v>
      </c>
      <c r="CJ48">
        <v>0</v>
      </c>
      <c r="CK48">
        <v>318.99</v>
      </c>
      <c r="CL48">
        <v>310.255</v>
      </c>
      <c r="CM48">
        <v>0.90003699999999998</v>
      </c>
      <c r="CN48">
        <v>9.9962800000000004E-2</v>
      </c>
      <c r="CO48">
        <v>0</v>
      </c>
      <c r="CP48">
        <v>3.1261999999999999</v>
      </c>
      <c r="CQ48">
        <v>0</v>
      </c>
      <c r="CR48">
        <v>2916.17</v>
      </c>
      <c r="CS48">
        <v>2660.41</v>
      </c>
      <c r="CT48">
        <v>37.125</v>
      </c>
      <c r="CU48">
        <v>40.936999999999998</v>
      </c>
      <c r="CV48">
        <v>38.625</v>
      </c>
      <c r="CW48">
        <v>40.436999999999998</v>
      </c>
      <c r="CX48">
        <v>38.186999999999998</v>
      </c>
      <c r="CY48">
        <v>279.24</v>
      </c>
      <c r="CZ48">
        <v>31.01</v>
      </c>
      <c r="DA48">
        <v>0</v>
      </c>
      <c r="DB48">
        <v>1665333245.2</v>
      </c>
      <c r="DC48">
        <v>0</v>
      </c>
      <c r="DD48">
        <v>3.1522079999999999</v>
      </c>
      <c r="DE48">
        <v>0.1432230700865835</v>
      </c>
      <c r="DF48">
        <v>4.1053847297666008</v>
      </c>
      <c r="DG48">
        <v>2913.2628</v>
      </c>
      <c r="DH48">
        <v>15</v>
      </c>
      <c r="DI48">
        <v>1665333239.0999999</v>
      </c>
      <c r="DJ48" t="s">
        <v>380</v>
      </c>
      <c r="DK48">
        <v>1665333224.5999999</v>
      </c>
      <c r="DL48">
        <v>1665333239.0999999</v>
      </c>
      <c r="DM48">
        <v>32</v>
      </c>
      <c r="DN48">
        <v>-5.7000000000000002E-2</v>
      </c>
      <c r="DO48">
        <v>-1E-3</v>
      </c>
      <c r="DP48">
        <v>1.371</v>
      </c>
      <c r="DQ48">
        <v>0.129</v>
      </c>
      <c r="DR48">
        <v>475</v>
      </c>
      <c r="DS48">
        <v>22</v>
      </c>
      <c r="DT48">
        <v>0.11</v>
      </c>
      <c r="DU48">
        <v>0.01</v>
      </c>
      <c r="DV48">
        <v>100</v>
      </c>
      <c r="DW48">
        <v>100</v>
      </c>
      <c r="DX48">
        <v>1.371</v>
      </c>
      <c r="DY48">
        <v>0.129</v>
      </c>
      <c r="DZ48">
        <v>1.797147177856899</v>
      </c>
      <c r="EA48">
        <v>-6.7132856166521554E-4</v>
      </c>
      <c r="EB48">
        <v>-2.681329234238156E-7</v>
      </c>
      <c r="EC48">
        <v>8.1307759810197942E-11</v>
      </c>
      <c r="ED48">
        <v>0.1860746563189549</v>
      </c>
      <c r="EE48">
        <v>0</v>
      </c>
      <c r="EF48">
        <v>0</v>
      </c>
      <c r="EG48">
        <v>0</v>
      </c>
      <c r="EH48">
        <v>2</v>
      </c>
      <c r="EI48">
        <v>2028</v>
      </c>
      <c r="EJ48">
        <v>2</v>
      </c>
      <c r="EK48">
        <v>26</v>
      </c>
      <c r="EL48">
        <v>1.2</v>
      </c>
      <c r="EM48">
        <v>1</v>
      </c>
      <c r="EN48">
        <v>1.24878</v>
      </c>
      <c r="EO48">
        <v>2.49878</v>
      </c>
      <c r="EP48">
        <v>1.39893</v>
      </c>
      <c r="EQ48">
        <v>2.32666</v>
      </c>
      <c r="ER48">
        <v>1.49902</v>
      </c>
      <c r="ES48">
        <v>2.4523899999999998</v>
      </c>
      <c r="ET48">
        <v>31.477</v>
      </c>
      <c r="EU48">
        <v>15.559200000000001</v>
      </c>
      <c r="EV48">
        <v>18</v>
      </c>
      <c r="EW48">
        <v>510.25700000000001</v>
      </c>
      <c r="EX48">
        <v>567.52099999999996</v>
      </c>
      <c r="EY48">
        <v>42.000700000000002</v>
      </c>
      <c r="EZ48">
        <v>31.419899999999998</v>
      </c>
      <c r="FA48">
        <v>30.000699999999998</v>
      </c>
      <c r="FB48">
        <v>31.169799999999999</v>
      </c>
      <c r="FC48">
        <v>31.118099999999998</v>
      </c>
      <c r="FD48">
        <v>24.965399999999999</v>
      </c>
      <c r="FE48">
        <v>0</v>
      </c>
      <c r="FF48">
        <v>100</v>
      </c>
      <c r="FG48">
        <v>42</v>
      </c>
      <c r="FH48">
        <v>475</v>
      </c>
      <c r="FI48">
        <v>28.279199999999999</v>
      </c>
      <c r="FJ48">
        <v>99.821200000000005</v>
      </c>
      <c r="FK48">
        <v>102.05</v>
      </c>
    </row>
    <row r="49" spans="1:167" x14ac:dyDescent="0.2">
      <c r="A49">
        <v>33</v>
      </c>
      <c r="B49">
        <v>1665333300.0999999</v>
      </c>
      <c r="C49">
        <v>2862.099999904633</v>
      </c>
      <c r="D49" t="s">
        <v>381</v>
      </c>
      <c r="E49" t="s">
        <v>382</v>
      </c>
      <c r="F49" t="s">
        <v>284</v>
      </c>
      <c r="G49">
        <v>1665333300.0999999</v>
      </c>
      <c r="H49">
        <f t="shared" ref="H49:H80" si="46">(I49)/1000</f>
        <v>7.4040191960441717E-3</v>
      </c>
      <c r="I49">
        <f t="shared" ref="I49:I80" si="47">1000*CA49*AG49*(BW49-BX49)/(100*BP49*(1000-AG49*BW49))</f>
        <v>7.4040191960441719</v>
      </c>
      <c r="J49">
        <f t="shared" ref="J49:J80" si="48">CA49*AG49*(BV49-BU49*(1000-AG49*BX49)/(1000-AG49*BW49))/(100*BP49)</f>
        <v>12.369854276837852</v>
      </c>
      <c r="K49">
        <f t="shared" ref="K49:K80" si="49">BU49 - IF(AG49&gt;1, J49*BP49*100/(AI49*CI49), 0)</f>
        <v>456.09199999999998</v>
      </c>
      <c r="L49">
        <f t="shared" ref="L49:L80" si="50">((R49-H49/2)*K49-J49)/(R49+H49/2)</f>
        <v>377.88124586365944</v>
      </c>
      <c r="M49">
        <f t="shared" ref="M49:M80" si="51">L49*(CB49+CC49)/1000</f>
        <v>37.795147887201566</v>
      </c>
      <c r="N49">
        <f t="shared" ref="N49:N80" si="52">(BU49 - IF(AG49&gt;1, J49*BP49*100/(AI49*CI49), 0))*(CB49+CC49)/1000</f>
        <v>45.617676925912001</v>
      </c>
      <c r="O49">
        <f t="shared" ref="O49:O80" si="53">2/((1/Q49-1/P49)+SIGN(Q49)*SQRT((1/Q49-1/P49)*(1/Q49-1/P49) + 4*BQ49/((BQ49+1)*(BQ49+1))*(2*1/Q49*1/P49-1/P49*1/P49)))</f>
        <v>0.33252540967106992</v>
      </c>
      <c r="P49">
        <f t="shared" ref="P49:P80" si="54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2.9253770159255095</v>
      </c>
      <c r="Q49">
        <f t="shared" ref="Q49:Q80" si="55">H49*(1000-(1000*0.61365*EXP(17.502*U49/(240.97+U49))/(CB49+CC49)+BW49)/2)/(1000*0.61365*EXP(17.502*U49/(240.97+U49))/(CB49+CC49)-BW49)</f>
        <v>0.31364193954950248</v>
      </c>
      <c r="R49">
        <f t="shared" ref="R49:R80" si="56">1/((BQ49+1)/(O49/1.6)+1/(P49/1.37)) + BQ49/((BQ49+1)/(O49/1.6) + BQ49/(P49/1.37))</f>
        <v>0.19763562451492295</v>
      </c>
      <c r="S49">
        <f t="shared" ref="S49:S80" si="57">(BL49*BO49)</f>
        <v>51.269635030388088</v>
      </c>
      <c r="T49">
        <f t="shared" ref="T49:T80" si="58">(CD49+(S49+2*0.95*0.0000000567*(((CD49+$B$7)+273)^4-(CD49+273)^4)-44100*H49)/(1.84*29.3*P49+8*0.95*0.0000000567*(CD49+273)^3))</f>
        <v>34.456132691980166</v>
      </c>
      <c r="U49">
        <f t="shared" ref="U49:U80" si="59">($C$7*CE49+$D$7*CF49+$E$7*T49)</f>
        <v>34.073700000000002</v>
      </c>
      <c r="V49">
        <f t="shared" ref="V49:V80" si="60">0.61365*EXP(17.502*U49/(240.97+U49))</f>
        <v>5.3650144798562716</v>
      </c>
      <c r="W49">
        <f t="shared" ref="W49:W80" si="61">(X49/Y49*100)</f>
        <v>51.798966741697015</v>
      </c>
      <c r="X49">
        <f t="shared" ref="X49:X80" si="62">BW49*(CB49+CC49)/1000</f>
        <v>3.1038767793380004</v>
      </c>
      <c r="Y49">
        <f t="shared" ref="Y49:Y80" si="63">0.61365*EXP(17.502*CD49/(240.97+CD49))</f>
        <v>5.9921596405888318</v>
      </c>
      <c r="Z49">
        <f t="shared" ref="Z49:Z80" si="64">(V49-BW49*(CB49+CC49)/1000)</f>
        <v>2.2611377005182711</v>
      </c>
      <c r="AA49">
        <f t="shared" ref="AA49:AA80" si="65">(-H49*44100)</f>
        <v>-326.51724654554795</v>
      </c>
      <c r="AB49">
        <f t="shared" ref="AB49:AB80" si="66">2*29.3*P49*0.92*(CD49-U49)</f>
        <v>315.01579775837729</v>
      </c>
      <c r="AC49">
        <f t="shared" ref="AC49:AC80" si="67">2*0.95*0.0000000567*(((CD49+$B$7)+273)^4-(U49+273)^4)</f>
        <v>25.166605214664155</v>
      </c>
      <c r="AD49">
        <f t="shared" ref="AD49:AD80" si="68">S49+AC49+AA49+AB49</f>
        <v>64.934791457881602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MAX(0,($B$13+$C$13*CI49)/(1+$D$13*CI49)*CB49/(CD49+273)*$E$13)</f>
        <v>51206.520375805696</v>
      </c>
      <c r="AJ49" t="s">
        <v>285</v>
      </c>
      <c r="AK49" t="s">
        <v>285</v>
      </c>
      <c r="AL49">
        <v>0</v>
      </c>
      <c r="AM49">
        <v>0</v>
      </c>
      <c r="AN49" t="e">
        <f t="shared" ref="AN49:AN80" si="72">1-AL49/AM49</f>
        <v>#DIV/0!</v>
      </c>
      <c r="AO49">
        <v>0</v>
      </c>
      <c r="AP49" t="s">
        <v>285</v>
      </c>
      <c r="AQ49" t="s">
        <v>285</v>
      </c>
      <c r="AR49">
        <v>0</v>
      </c>
      <c r="AS49">
        <v>0</v>
      </c>
      <c r="AT49" t="e">
        <f t="shared" ref="AT49:AT80" si="73">1-AR49/AS49</f>
        <v>#DIV/0!</v>
      </c>
      <c r="AU49">
        <v>0.5</v>
      </c>
      <c r="AV49">
        <f t="shared" ref="AV49:AV80" si="74">BM49</f>
        <v>261.31798498983841</v>
      </c>
      <c r="AW49">
        <f t="shared" ref="AW49:AW80" si="75">J49</f>
        <v>12.369854276837852</v>
      </c>
      <c r="AX49" t="e">
        <f t="shared" ref="AX49:AX80" si="76">AT49*AU49*AV49</f>
        <v>#DIV/0!</v>
      </c>
      <c r="AY49">
        <f t="shared" ref="AY49:AY80" si="77">(AW49-AO49)/AV49</f>
        <v>4.7336406169360544E-2</v>
      </c>
      <c r="AZ49" t="e">
        <f t="shared" ref="AZ49:AZ80" si="78">(AM49-AS49)/AS49</f>
        <v>#DIV/0!</v>
      </c>
      <c r="BA49" t="e">
        <f t="shared" ref="BA49:BA80" si="79">AL49/(AN49+AL49/AS49)</f>
        <v>#DIV/0!</v>
      </c>
      <c r="BB49" t="s">
        <v>285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 t="e">
        <f t="shared" ref="BH49:BH80" si="84">(AS49-AR49)/(AS49-AL49)</f>
        <v>#DIV/0!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f t="shared" ref="BL49:BL80" si="88">$B$11*CJ49+$C$11*CK49+$F$11*CL49*(1-CO49)</f>
        <v>309.98500000000001</v>
      </c>
      <c r="BM49">
        <f t="shared" ref="BM49:BM80" si="89">BL49*BN49</f>
        <v>261.31798498983841</v>
      </c>
      <c r="BN49">
        <f t="shared" ref="BN49:BN80" si="90">($B$11*$D$9+$C$11*$D$9+$F$11*((CY49+CQ49)/MAX(CY49+CQ49+CZ49, 0.1)*$I$9+CZ49/MAX(CY49+CQ49+CZ49, 0.1)*$J$9))/($B$11+$C$11+$F$11)</f>
        <v>0.84300203232362336</v>
      </c>
      <c r="BO49">
        <f t="shared" ref="BO49:BO80" si="91">($B$11*$K$9+$C$11*$K$9+$F$11*((CY49+CQ49)/MAX(CY49+CQ49+CZ49, 0.1)*$P$9+CZ49/MAX(CY49+CQ49+CZ49, 0.1)*$Q$9))/($B$11+$C$11+$F$11)</f>
        <v>0.16539392238459308</v>
      </c>
      <c r="BP49">
        <v>6</v>
      </c>
      <c r="BQ49">
        <v>0.6</v>
      </c>
      <c r="BR49" t="s">
        <v>286</v>
      </c>
      <c r="BS49">
        <v>2</v>
      </c>
      <c r="BT49">
        <v>1665333300.0999999</v>
      </c>
      <c r="BU49">
        <v>456.09199999999998</v>
      </c>
      <c r="BV49">
        <v>474.98</v>
      </c>
      <c r="BW49">
        <v>31.033000000000001</v>
      </c>
      <c r="BX49">
        <v>22.427600000000002</v>
      </c>
      <c r="BY49">
        <v>454.733</v>
      </c>
      <c r="BZ49">
        <v>30.905000000000001</v>
      </c>
      <c r="CA49">
        <v>500.21499999999997</v>
      </c>
      <c r="CB49">
        <v>99.918400000000005</v>
      </c>
      <c r="CC49">
        <v>0.100186</v>
      </c>
      <c r="CD49">
        <v>36.071100000000001</v>
      </c>
      <c r="CE49">
        <v>34.073700000000002</v>
      </c>
      <c r="CF49">
        <v>999.9</v>
      </c>
      <c r="CG49">
        <v>0</v>
      </c>
      <c r="CH49">
        <v>0</v>
      </c>
      <c r="CI49">
        <v>9984.3799999999992</v>
      </c>
      <c r="CJ49">
        <v>0</v>
      </c>
      <c r="CK49">
        <v>328.4</v>
      </c>
      <c r="CL49">
        <v>309.98500000000001</v>
      </c>
      <c r="CM49">
        <v>0.89993699999999999</v>
      </c>
      <c r="CN49">
        <v>0.100063</v>
      </c>
      <c r="CO49">
        <v>0</v>
      </c>
      <c r="CP49">
        <v>3.6004</v>
      </c>
      <c r="CQ49">
        <v>0</v>
      </c>
      <c r="CR49">
        <v>2916.62</v>
      </c>
      <c r="CS49">
        <v>2658.02</v>
      </c>
      <c r="CT49">
        <v>36.811999999999998</v>
      </c>
      <c r="CU49">
        <v>39.811999999999998</v>
      </c>
      <c r="CV49">
        <v>38.061999999999998</v>
      </c>
      <c r="CW49">
        <v>39.061999999999998</v>
      </c>
      <c r="CX49">
        <v>37.686999999999998</v>
      </c>
      <c r="CY49">
        <v>278.97000000000003</v>
      </c>
      <c r="CZ49">
        <v>31.02</v>
      </c>
      <c r="DA49">
        <v>0</v>
      </c>
      <c r="DB49">
        <v>1665333338.8</v>
      </c>
      <c r="DC49">
        <v>0</v>
      </c>
      <c r="DD49">
        <v>3.263096</v>
      </c>
      <c r="DE49">
        <v>0.73361539602896153</v>
      </c>
      <c r="DF49">
        <v>4.6123076919149044</v>
      </c>
      <c r="DG49">
        <v>2916.306</v>
      </c>
      <c r="DH49">
        <v>15</v>
      </c>
      <c r="DI49">
        <v>1665333331.0999999</v>
      </c>
      <c r="DJ49" t="s">
        <v>383</v>
      </c>
      <c r="DK49">
        <v>1665333323.0999999</v>
      </c>
      <c r="DL49">
        <v>1665333331.0999999</v>
      </c>
      <c r="DM49">
        <v>33</v>
      </c>
      <c r="DN49">
        <v>-1.2E-2</v>
      </c>
      <c r="DO49">
        <v>-1E-3</v>
      </c>
      <c r="DP49">
        <v>1.359</v>
      </c>
      <c r="DQ49">
        <v>0.128</v>
      </c>
      <c r="DR49">
        <v>475</v>
      </c>
      <c r="DS49">
        <v>22</v>
      </c>
      <c r="DT49">
        <v>0.11</v>
      </c>
      <c r="DU49">
        <v>0.02</v>
      </c>
      <c r="DV49">
        <v>100</v>
      </c>
      <c r="DW49">
        <v>100</v>
      </c>
      <c r="DX49">
        <v>1.359</v>
      </c>
      <c r="DY49">
        <v>0.128</v>
      </c>
      <c r="DZ49">
        <v>1.7402319583067389</v>
      </c>
      <c r="EA49">
        <v>-6.7132856166521554E-4</v>
      </c>
      <c r="EB49">
        <v>-2.681329234238156E-7</v>
      </c>
      <c r="EC49">
        <v>8.1307759810197942E-11</v>
      </c>
      <c r="ED49">
        <v>0.18460842654149551</v>
      </c>
      <c r="EE49">
        <v>0</v>
      </c>
      <c r="EF49">
        <v>0</v>
      </c>
      <c r="EG49">
        <v>0</v>
      </c>
      <c r="EH49">
        <v>2</v>
      </c>
      <c r="EI49">
        <v>2028</v>
      </c>
      <c r="EJ49">
        <v>2</v>
      </c>
      <c r="EK49">
        <v>26</v>
      </c>
      <c r="EL49">
        <v>1.3</v>
      </c>
      <c r="EM49">
        <v>1</v>
      </c>
      <c r="EN49">
        <v>1.24756</v>
      </c>
      <c r="EO49">
        <v>2.4902299999999999</v>
      </c>
      <c r="EP49">
        <v>1.39893</v>
      </c>
      <c r="EQ49">
        <v>2.3278799999999999</v>
      </c>
      <c r="ER49">
        <v>1.49902</v>
      </c>
      <c r="ES49">
        <v>2.4487299999999999</v>
      </c>
      <c r="ET49">
        <v>31.498799999999999</v>
      </c>
      <c r="EU49">
        <v>15.541700000000001</v>
      </c>
      <c r="EV49">
        <v>18</v>
      </c>
      <c r="EW49">
        <v>510.24900000000002</v>
      </c>
      <c r="EX49">
        <v>567.096</v>
      </c>
      <c r="EY49">
        <v>41.9998</v>
      </c>
      <c r="EZ49">
        <v>31.5565</v>
      </c>
      <c r="FA49">
        <v>30.000499999999999</v>
      </c>
      <c r="FB49">
        <v>31.2928</v>
      </c>
      <c r="FC49">
        <v>31.237200000000001</v>
      </c>
      <c r="FD49">
        <v>24.971900000000002</v>
      </c>
      <c r="FE49">
        <v>0</v>
      </c>
      <c r="FF49">
        <v>100</v>
      </c>
      <c r="FG49">
        <v>42</v>
      </c>
      <c r="FH49">
        <v>475</v>
      </c>
      <c r="FI49">
        <v>28.279199999999999</v>
      </c>
      <c r="FJ49">
        <v>99.802700000000002</v>
      </c>
      <c r="FK49">
        <v>102.026</v>
      </c>
    </row>
    <row r="50" spans="1:167" x14ac:dyDescent="0.2">
      <c r="A50">
        <v>34</v>
      </c>
      <c r="B50">
        <v>1665333392.0999999</v>
      </c>
      <c r="C50">
        <v>2954.099999904633</v>
      </c>
      <c r="D50" t="s">
        <v>384</v>
      </c>
      <c r="E50" t="s">
        <v>385</v>
      </c>
      <c r="F50" t="s">
        <v>284</v>
      </c>
      <c r="G50">
        <v>1665333392.0999999</v>
      </c>
      <c r="H50">
        <f t="shared" si="46"/>
        <v>7.5023147471984181E-3</v>
      </c>
      <c r="I50">
        <f t="shared" si="47"/>
        <v>7.502314747198418</v>
      </c>
      <c r="J50">
        <f t="shared" si="48"/>
        <v>12.502825206751</v>
      </c>
      <c r="K50">
        <f t="shared" si="49"/>
        <v>455.88200000000001</v>
      </c>
      <c r="L50">
        <f t="shared" si="50"/>
        <v>379.05427418715561</v>
      </c>
      <c r="M50">
        <f t="shared" si="51"/>
        <v>37.912431318255997</v>
      </c>
      <c r="N50">
        <f t="shared" si="52"/>
        <v>45.596623468478604</v>
      </c>
      <c r="O50">
        <f t="shared" si="53"/>
        <v>0.34290970661193948</v>
      </c>
      <c r="P50">
        <f t="shared" si="54"/>
        <v>2.9276811401658849</v>
      </c>
      <c r="Q50">
        <f t="shared" si="55"/>
        <v>0.32288044004659938</v>
      </c>
      <c r="R50">
        <f t="shared" si="56"/>
        <v>0.20350469056237133</v>
      </c>
      <c r="S50">
        <f t="shared" si="57"/>
        <v>51.268559611681013</v>
      </c>
      <c r="T50">
        <f t="shared" si="58"/>
        <v>34.376821956088882</v>
      </c>
      <c r="U50">
        <f t="shared" si="59"/>
        <v>33.998600000000003</v>
      </c>
      <c r="V50">
        <f t="shared" si="60"/>
        <v>5.3425928285113535</v>
      </c>
      <c r="W50">
        <f t="shared" si="61"/>
        <v>52.173540299758258</v>
      </c>
      <c r="X50">
        <f t="shared" si="62"/>
        <v>3.1168858099476302</v>
      </c>
      <c r="Y50">
        <f t="shared" si="63"/>
        <v>5.9740738160374978</v>
      </c>
      <c r="Z50">
        <f t="shared" si="64"/>
        <v>2.2257070185637233</v>
      </c>
      <c r="AA50">
        <f t="shared" si="65"/>
        <v>-330.85208035145024</v>
      </c>
      <c r="AB50">
        <f t="shared" si="66"/>
        <v>318.43644130574705</v>
      </c>
      <c r="AC50">
        <f t="shared" si="67"/>
        <v>25.403765405185482</v>
      </c>
      <c r="AD50">
        <f t="shared" si="68"/>
        <v>64.256685971163307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51280.247920986163</v>
      </c>
      <c r="AJ50" t="s">
        <v>285</v>
      </c>
      <c r="AK50" t="s">
        <v>285</v>
      </c>
      <c r="AL50">
        <v>0</v>
      </c>
      <c r="AM50">
        <v>0</v>
      </c>
      <c r="AN50" t="e">
        <f t="shared" si="72"/>
        <v>#DIV/0!</v>
      </c>
      <c r="AO50">
        <v>0</v>
      </c>
      <c r="AP50" t="s">
        <v>285</v>
      </c>
      <c r="AQ50" t="s">
        <v>285</v>
      </c>
      <c r="AR50">
        <v>0</v>
      </c>
      <c r="AS50">
        <v>0</v>
      </c>
      <c r="AT50" t="e">
        <f t="shared" si="73"/>
        <v>#DIV/0!</v>
      </c>
      <c r="AU50">
        <v>0.5</v>
      </c>
      <c r="AV50">
        <f t="shared" si="74"/>
        <v>261.32045700087093</v>
      </c>
      <c r="AW50">
        <f t="shared" si="75"/>
        <v>12.502825206751</v>
      </c>
      <c r="AX50" t="e">
        <f t="shared" si="76"/>
        <v>#DIV/0!</v>
      </c>
      <c r="AY50">
        <f t="shared" si="77"/>
        <v>4.784480078691019E-2</v>
      </c>
      <c r="AZ50" t="e">
        <f t="shared" si="78"/>
        <v>#DIV/0!</v>
      </c>
      <c r="BA50" t="e">
        <f t="shared" si="79"/>
        <v>#DIV/0!</v>
      </c>
      <c r="BB50" t="s">
        <v>285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 t="e">
        <f t="shared" si="84"/>
        <v>#DIV/0!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f t="shared" si="88"/>
        <v>309.98899999999998</v>
      </c>
      <c r="BM50">
        <f t="shared" si="89"/>
        <v>261.32045700087093</v>
      </c>
      <c r="BN50">
        <f t="shared" si="90"/>
        <v>0.8429991290041613</v>
      </c>
      <c r="BO50">
        <f t="shared" si="91"/>
        <v>0.16538831897803152</v>
      </c>
      <c r="BP50">
        <v>6</v>
      </c>
      <c r="BQ50">
        <v>0.6</v>
      </c>
      <c r="BR50" t="s">
        <v>286</v>
      </c>
      <c r="BS50">
        <v>2</v>
      </c>
      <c r="BT50">
        <v>1665333392.0999999</v>
      </c>
      <c r="BU50">
        <v>455.88200000000001</v>
      </c>
      <c r="BV50">
        <v>474.98099999999999</v>
      </c>
      <c r="BW50">
        <v>31.1631</v>
      </c>
      <c r="BX50">
        <v>22.444800000000001</v>
      </c>
      <c r="BY50">
        <v>454.52199999999999</v>
      </c>
      <c r="BZ50">
        <v>31.034099999999999</v>
      </c>
      <c r="CA50">
        <v>500.22500000000002</v>
      </c>
      <c r="CB50">
        <v>99.918499999999995</v>
      </c>
      <c r="CC50">
        <v>9.9977300000000005E-2</v>
      </c>
      <c r="CD50">
        <v>36.016100000000002</v>
      </c>
      <c r="CE50">
        <v>33.998600000000003</v>
      </c>
      <c r="CF50">
        <v>999.9</v>
      </c>
      <c r="CG50">
        <v>0</v>
      </c>
      <c r="CH50">
        <v>0</v>
      </c>
      <c r="CI50">
        <v>9997.5</v>
      </c>
      <c r="CJ50">
        <v>0</v>
      </c>
      <c r="CK50">
        <v>311.66000000000003</v>
      </c>
      <c r="CL50">
        <v>309.98899999999998</v>
      </c>
      <c r="CM50">
        <v>0.90002700000000002</v>
      </c>
      <c r="CN50">
        <v>9.9972699999999998E-2</v>
      </c>
      <c r="CO50">
        <v>0</v>
      </c>
      <c r="CP50">
        <v>3.6341999999999999</v>
      </c>
      <c r="CQ50">
        <v>0</v>
      </c>
      <c r="CR50">
        <v>2922.1</v>
      </c>
      <c r="CS50">
        <v>2658.12</v>
      </c>
      <c r="CT50">
        <v>36.5</v>
      </c>
      <c r="CU50">
        <v>39.311999999999998</v>
      </c>
      <c r="CV50">
        <v>37.686999999999998</v>
      </c>
      <c r="CW50">
        <v>38.5</v>
      </c>
      <c r="CX50">
        <v>37.375</v>
      </c>
      <c r="CY50">
        <v>279</v>
      </c>
      <c r="CZ50">
        <v>30.99</v>
      </c>
      <c r="DA50">
        <v>0</v>
      </c>
      <c r="DB50">
        <v>1665333431.2</v>
      </c>
      <c r="DC50">
        <v>0</v>
      </c>
      <c r="DD50">
        <v>3.2298200000000001</v>
      </c>
      <c r="DE50">
        <v>-0.60875383765880842</v>
      </c>
      <c r="DF50">
        <v>4.8100000033003889</v>
      </c>
      <c r="DG50">
        <v>2921.782400000001</v>
      </c>
      <c r="DH50">
        <v>15</v>
      </c>
      <c r="DI50">
        <v>1665333427.0999999</v>
      </c>
      <c r="DJ50" t="s">
        <v>386</v>
      </c>
      <c r="DK50">
        <v>1665333409.0999999</v>
      </c>
      <c r="DL50">
        <v>1665333427.0999999</v>
      </c>
      <c r="DM50">
        <v>34</v>
      </c>
      <c r="DN50">
        <v>1E-3</v>
      </c>
      <c r="DO50">
        <v>1E-3</v>
      </c>
      <c r="DP50">
        <v>1.36</v>
      </c>
      <c r="DQ50">
        <v>0.129</v>
      </c>
      <c r="DR50">
        <v>475</v>
      </c>
      <c r="DS50">
        <v>22</v>
      </c>
      <c r="DT50">
        <v>0.08</v>
      </c>
      <c r="DU50">
        <v>0.01</v>
      </c>
      <c r="DV50">
        <v>100</v>
      </c>
      <c r="DW50">
        <v>100</v>
      </c>
      <c r="DX50">
        <v>1.36</v>
      </c>
      <c r="DY50">
        <v>0.129</v>
      </c>
      <c r="DZ50">
        <v>1.7283704569414531</v>
      </c>
      <c r="EA50">
        <v>-6.7132856166521554E-4</v>
      </c>
      <c r="EB50">
        <v>-2.681329234238156E-7</v>
      </c>
      <c r="EC50">
        <v>8.1307759810197942E-11</v>
      </c>
      <c r="ED50">
        <v>0.1835058798007789</v>
      </c>
      <c r="EE50">
        <v>0</v>
      </c>
      <c r="EF50">
        <v>0</v>
      </c>
      <c r="EG50">
        <v>0</v>
      </c>
      <c r="EH50">
        <v>2</v>
      </c>
      <c r="EI50">
        <v>2028</v>
      </c>
      <c r="EJ50">
        <v>2</v>
      </c>
      <c r="EK50">
        <v>26</v>
      </c>
      <c r="EL50">
        <v>1.1000000000000001</v>
      </c>
      <c r="EM50">
        <v>1</v>
      </c>
      <c r="EN50">
        <v>1.24878</v>
      </c>
      <c r="EO50">
        <v>2.50488</v>
      </c>
      <c r="EP50">
        <v>1.39893</v>
      </c>
      <c r="EQ50">
        <v>2.32666</v>
      </c>
      <c r="ER50">
        <v>1.49902</v>
      </c>
      <c r="ES50">
        <v>2.3010299999999999</v>
      </c>
      <c r="ET50">
        <v>31.564299999999999</v>
      </c>
      <c r="EU50">
        <v>15.515499999999999</v>
      </c>
      <c r="EV50">
        <v>18</v>
      </c>
      <c r="EW50">
        <v>510.71600000000001</v>
      </c>
      <c r="EX50">
        <v>567.06899999999996</v>
      </c>
      <c r="EY50">
        <v>41.999200000000002</v>
      </c>
      <c r="EZ50">
        <v>31.632200000000001</v>
      </c>
      <c r="FA50">
        <v>30.000299999999999</v>
      </c>
      <c r="FB50">
        <v>31.3748</v>
      </c>
      <c r="FC50">
        <v>31.316800000000001</v>
      </c>
      <c r="FD50">
        <v>24.9727</v>
      </c>
      <c r="FE50">
        <v>0</v>
      </c>
      <c r="FF50">
        <v>100</v>
      </c>
      <c r="FG50">
        <v>42</v>
      </c>
      <c r="FH50">
        <v>475</v>
      </c>
      <c r="FI50">
        <v>28.279199999999999</v>
      </c>
      <c r="FJ50">
        <v>99.793800000000005</v>
      </c>
      <c r="FK50">
        <v>102.01600000000001</v>
      </c>
    </row>
    <row r="51" spans="1:167" x14ac:dyDescent="0.2">
      <c r="A51">
        <v>35</v>
      </c>
      <c r="B51">
        <v>1665333488.0999999</v>
      </c>
      <c r="C51">
        <v>3050.099999904633</v>
      </c>
      <c r="D51" t="s">
        <v>387</v>
      </c>
      <c r="E51" t="s">
        <v>388</v>
      </c>
      <c r="F51" t="s">
        <v>284</v>
      </c>
      <c r="G51">
        <v>1665333488.0999999</v>
      </c>
      <c r="H51">
        <f t="shared" si="46"/>
        <v>7.5528921007973109E-3</v>
      </c>
      <c r="I51">
        <f t="shared" si="47"/>
        <v>7.5528921007973109</v>
      </c>
      <c r="J51">
        <f t="shared" si="48"/>
        <v>12.620470902366018</v>
      </c>
      <c r="K51">
        <f t="shared" si="49"/>
        <v>455.75900000000001</v>
      </c>
      <c r="L51">
        <f t="shared" si="50"/>
        <v>380.10520642971147</v>
      </c>
      <c r="M51">
        <f t="shared" si="51"/>
        <v>38.01650007797349</v>
      </c>
      <c r="N51">
        <f t="shared" si="52"/>
        <v>45.583069544829002</v>
      </c>
      <c r="O51">
        <f t="shared" si="53"/>
        <v>0.35186987774983569</v>
      </c>
      <c r="P51">
        <f t="shared" si="54"/>
        <v>2.9263161197351715</v>
      </c>
      <c r="Q51">
        <f t="shared" si="55"/>
        <v>0.33080464960803191</v>
      </c>
      <c r="R51">
        <f t="shared" si="56"/>
        <v>0.20854297238576586</v>
      </c>
      <c r="S51">
        <f t="shared" si="57"/>
        <v>51.271751612054445</v>
      </c>
      <c r="T51">
        <f t="shared" si="58"/>
        <v>34.279449644976346</v>
      </c>
      <c r="U51">
        <f t="shared" si="59"/>
        <v>33.896099999999997</v>
      </c>
      <c r="V51">
        <f t="shared" si="60"/>
        <v>5.3121222359477098</v>
      </c>
      <c r="W51">
        <f t="shared" si="61"/>
        <v>52.548268456222878</v>
      </c>
      <c r="X51">
        <f t="shared" si="62"/>
        <v>3.1248914993640002</v>
      </c>
      <c r="Y51">
        <f t="shared" si="63"/>
        <v>5.9467068871494737</v>
      </c>
      <c r="Z51">
        <f t="shared" si="64"/>
        <v>2.1872307365837096</v>
      </c>
      <c r="AA51">
        <f t="shared" si="65"/>
        <v>-333.08254164516143</v>
      </c>
      <c r="AB51">
        <f t="shared" si="66"/>
        <v>321.28547903894719</v>
      </c>
      <c r="AC51">
        <f t="shared" si="67"/>
        <v>25.619792173293288</v>
      </c>
      <c r="AD51">
        <f t="shared" si="68"/>
        <v>65.094481179133481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51255.758087540235</v>
      </c>
      <c r="AJ51" t="s">
        <v>285</v>
      </c>
      <c r="AK51" t="s">
        <v>285</v>
      </c>
      <c r="AL51">
        <v>0</v>
      </c>
      <c r="AM51">
        <v>0</v>
      </c>
      <c r="AN51" t="e">
        <f t="shared" si="72"/>
        <v>#DIV/0!</v>
      </c>
      <c r="AO51">
        <v>0</v>
      </c>
      <c r="AP51" t="s">
        <v>285</v>
      </c>
      <c r="AQ51" t="s">
        <v>285</v>
      </c>
      <c r="AR51">
        <v>0</v>
      </c>
      <c r="AS51">
        <v>0</v>
      </c>
      <c r="AT51" t="e">
        <f t="shared" si="73"/>
        <v>#DIV/0!</v>
      </c>
      <c r="AU51">
        <v>0.5</v>
      </c>
      <c r="AV51">
        <f t="shared" si="74"/>
        <v>261.33725700106447</v>
      </c>
      <c r="AW51">
        <f t="shared" si="75"/>
        <v>12.620470902366018</v>
      </c>
      <c r="AX51" t="e">
        <f t="shared" si="76"/>
        <v>#DIV/0!</v>
      </c>
      <c r="AY51">
        <f t="shared" si="77"/>
        <v>4.8291893192690137E-2</v>
      </c>
      <c r="AZ51" t="e">
        <f t="shared" si="78"/>
        <v>#DIV/0!</v>
      </c>
      <c r="BA51" t="e">
        <f t="shared" si="79"/>
        <v>#DIV/0!</v>
      </c>
      <c r="BB51" t="s">
        <v>285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 t="e">
        <f t="shared" si="84"/>
        <v>#DIV/0!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f t="shared" si="88"/>
        <v>310.00900000000001</v>
      </c>
      <c r="BM51">
        <f t="shared" si="89"/>
        <v>261.33725700106447</v>
      </c>
      <c r="BN51">
        <f t="shared" si="90"/>
        <v>0.84299893551820904</v>
      </c>
      <c r="BO51">
        <f t="shared" si="91"/>
        <v>0.16538794555014352</v>
      </c>
      <c r="BP51">
        <v>6</v>
      </c>
      <c r="BQ51">
        <v>0.6</v>
      </c>
      <c r="BR51" t="s">
        <v>286</v>
      </c>
      <c r="BS51">
        <v>2</v>
      </c>
      <c r="BT51">
        <v>1665333488.0999999</v>
      </c>
      <c r="BU51">
        <v>455.75900000000001</v>
      </c>
      <c r="BV51">
        <v>475.02600000000001</v>
      </c>
      <c r="BW51">
        <v>31.244</v>
      </c>
      <c r="BX51">
        <v>22.467500000000001</v>
      </c>
      <c r="BY51">
        <v>454.40199999999999</v>
      </c>
      <c r="BZ51">
        <v>31.116</v>
      </c>
      <c r="CA51">
        <v>500.21600000000001</v>
      </c>
      <c r="CB51">
        <v>99.915700000000001</v>
      </c>
      <c r="CC51">
        <v>0.10003099999999999</v>
      </c>
      <c r="CD51">
        <v>35.932600000000001</v>
      </c>
      <c r="CE51">
        <v>33.896099999999997</v>
      </c>
      <c r="CF51">
        <v>999.9</v>
      </c>
      <c r="CG51">
        <v>0</v>
      </c>
      <c r="CH51">
        <v>0</v>
      </c>
      <c r="CI51">
        <v>9990</v>
      </c>
      <c r="CJ51">
        <v>0</v>
      </c>
      <c r="CK51">
        <v>311.67099999999999</v>
      </c>
      <c r="CL51">
        <v>310.00900000000001</v>
      </c>
      <c r="CM51">
        <v>0.90002700000000002</v>
      </c>
      <c r="CN51">
        <v>9.9972699999999998E-2</v>
      </c>
      <c r="CO51">
        <v>0</v>
      </c>
      <c r="CP51">
        <v>3.5310000000000001</v>
      </c>
      <c r="CQ51">
        <v>0</v>
      </c>
      <c r="CR51">
        <v>2924.92</v>
      </c>
      <c r="CS51">
        <v>2658.3</v>
      </c>
      <c r="CT51">
        <v>36.186999999999998</v>
      </c>
      <c r="CU51">
        <v>39</v>
      </c>
      <c r="CV51">
        <v>37.375</v>
      </c>
      <c r="CW51">
        <v>38.186999999999998</v>
      </c>
      <c r="CX51">
        <v>37.061999999999998</v>
      </c>
      <c r="CY51">
        <v>279.02</v>
      </c>
      <c r="CZ51">
        <v>30.99</v>
      </c>
      <c r="DA51">
        <v>0</v>
      </c>
      <c r="DB51">
        <v>1665333527.2</v>
      </c>
      <c r="DC51">
        <v>0</v>
      </c>
      <c r="DD51">
        <v>3.2656520000000002</v>
      </c>
      <c r="DE51">
        <v>-0.31217692642639749</v>
      </c>
      <c r="DF51">
        <v>-8.1538451029759929E-2</v>
      </c>
      <c r="DG51">
        <v>2925.3887999999988</v>
      </c>
      <c r="DH51">
        <v>15</v>
      </c>
      <c r="DI51">
        <v>1665333517.0999999</v>
      </c>
      <c r="DJ51" t="s">
        <v>389</v>
      </c>
      <c r="DK51">
        <v>1665333511.0999999</v>
      </c>
      <c r="DL51">
        <v>1665333517.0999999</v>
      </c>
      <c r="DM51">
        <v>35</v>
      </c>
      <c r="DN51">
        <v>-3.0000000000000001E-3</v>
      </c>
      <c r="DO51">
        <v>-2E-3</v>
      </c>
      <c r="DP51">
        <v>1.357</v>
      </c>
      <c r="DQ51">
        <v>0.128</v>
      </c>
      <c r="DR51">
        <v>475</v>
      </c>
      <c r="DS51">
        <v>22</v>
      </c>
      <c r="DT51">
        <v>0.12</v>
      </c>
      <c r="DU51">
        <v>0.02</v>
      </c>
      <c r="DV51">
        <v>100</v>
      </c>
      <c r="DW51">
        <v>100</v>
      </c>
      <c r="DX51">
        <v>1.357</v>
      </c>
      <c r="DY51">
        <v>0.128</v>
      </c>
      <c r="DZ51">
        <v>1.7290663909963651</v>
      </c>
      <c r="EA51">
        <v>-6.7132856166521554E-4</v>
      </c>
      <c r="EB51">
        <v>-2.681329234238156E-7</v>
      </c>
      <c r="EC51">
        <v>8.1307759810197942E-11</v>
      </c>
      <c r="ED51">
        <v>0.1848173563176167</v>
      </c>
      <c r="EE51">
        <v>0</v>
      </c>
      <c r="EF51">
        <v>0</v>
      </c>
      <c r="EG51">
        <v>0</v>
      </c>
      <c r="EH51">
        <v>2</v>
      </c>
      <c r="EI51">
        <v>2028</v>
      </c>
      <c r="EJ51">
        <v>2</v>
      </c>
      <c r="EK51">
        <v>26</v>
      </c>
      <c r="EL51">
        <v>1.3</v>
      </c>
      <c r="EM51">
        <v>1</v>
      </c>
      <c r="EN51">
        <v>1.24878</v>
      </c>
      <c r="EO51">
        <v>2.5</v>
      </c>
      <c r="EP51">
        <v>1.39893</v>
      </c>
      <c r="EQ51">
        <v>2.32666</v>
      </c>
      <c r="ER51">
        <v>1.49902</v>
      </c>
      <c r="ES51">
        <v>2.47437</v>
      </c>
      <c r="ET51">
        <v>31.608000000000001</v>
      </c>
      <c r="EU51">
        <v>15.5067</v>
      </c>
      <c r="EV51">
        <v>18</v>
      </c>
      <c r="EW51">
        <v>510.81299999999999</v>
      </c>
      <c r="EX51">
        <v>567.23500000000001</v>
      </c>
      <c r="EY51">
        <v>41.999400000000001</v>
      </c>
      <c r="EZ51">
        <v>31.640499999999999</v>
      </c>
      <c r="FA51">
        <v>30</v>
      </c>
      <c r="FB51">
        <v>31.408999999999999</v>
      </c>
      <c r="FC51">
        <v>31.3523</v>
      </c>
      <c r="FD51">
        <v>24.970800000000001</v>
      </c>
      <c r="FE51">
        <v>0</v>
      </c>
      <c r="FF51">
        <v>100</v>
      </c>
      <c r="FG51">
        <v>42</v>
      </c>
      <c r="FH51">
        <v>475</v>
      </c>
      <c r="FI51">
        <v>28.279199999999999</v>
      </c>
      <c r="FJ51">
        <v>99.792100000000005</v>
      </c>
      <c r="FK51">
        <v>102.014</v>
      </c>
    </row>
    <row r="52" spans="1:167" x14ac:dyDescent="0.2">
      <c r="A52">
        <v>36</v>
      </c>
      <c r="B52">
        <v>1665333578.0999999</v>
      </c>
      <c r="C52">
        <v>3140.099999904633</v>
      </c>
      <c r="D52" t="s">
        <v>390</v>
      </c>
      <c r="E52" t="s">
        <v>391</v>
      </c>
      <c r="F52" t="s">
        <v>284</v>
      </c>
      <c r="G52">
        <v>1665333578.0999999</v>
      </c>
      <c r="H52">
        <f t="shared" si="46"/>
        <v>7.6141571260446095E-3</v>
      </c>
      <c r="I52">
        <f t="shared" si="47"/>
        <v>7.6141571260446099</v>
      </c>
      <c r="J52">
        <f t="shared" si="48"/>
        <v>12.698760698793849</v>
      </c>
      <c r="K52">
        <f t="shared" si="49"/>
        <v>455.64400000000001</v>
      </c>
      <c r="L52">
        <f t="shared" si="50"/>
        <v>380.81151512226853</v>
      </c>
      <c r="M52">
        <f t="shared" si="51"/>
        <v>38.086814560268238</v>
      </c>
      <c r="N52">
        <f t="shared" si="52"/>
        <v>45.571175881923999</v>
      </c>
      <c r="O52">
        <f t="shared" si="53"/>
        <v>0.35845622689082929</v>
      </c>
      <c r="P52">
        <f t="shared" si="54"/>
        <v>2.9285982840303864</v>
      </c>
      <c r="Q52">
        <f t="shared" si="55"/>
        <v>0.33663655901052975</v>
      </c>
      <c r="R52">
        <f t="shared" si="56"/>
        <v>0.21225023578047883</v>
      </c>
      <c r="S52">
        <f t="shared" si="57"/>
        <v>51.274009163276567</v>
      </c>
      <c r="T52">
        <f t="shared" si="58"/>
        <v>34.219062344313599</v>
      </c>
      <c r="U52">
        <f t="shared" si="59"/>
        <v>33.857700000000001</v>
      </c>
      <c r="V52">
        <f t="shared" si="60"/>
        <v>5.3007458896502229</v>
      </c>
      <c r="W52">
        <f t="shared" si="61"/>
        <v>52.833527766022357</v>
      </c>
      <c r="X52">
        <f t="shared" si="62"/>
        <v>3.1339659827849999</v>
      </c>
      <c r="Y52">
        <f t="shared" si="63"/>
        <v>5.9317749832341828</v>
      </c>
      <c r="Z52">
        <f t="shared" si="64"/>
        <v>2.1667799068652229</v>
      </c>
      <c r="AA52">
        <f t="shared" si="65"/>
        <v>-335.78432925856725</v>
      </c>
      <c r="AB52">
        <f t="shared" si="66"/>
        <v>320.38346982540025</v>
      </c>
      <c r="AC52">
        <f t="shared" si="67"/>
        <v>25.517496854457232</v>
      </c>
      <c r="AD52">
        <f t="shared" si="68"/>
        <v>61.390646584566809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51327.357577900162</v>
      </c>
      <c r="AJ52" t="s">
        <v>285</v>
      </c>
      <c r="AK52" t="s">
        <v>285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285</v>
      </c>
      <c r="AQ52" t="s">
        <v>285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261.34902899651638</v>
      </c>
      <c r="AW52">
        <f t="shared" si="75"/>
        <v>12.698760698793849</v>
      </c>
      <c r="AX52" t="e">
        <f t="shared" si="76"/>
        <v>#DIV/0!</v>
      </c>
      <c r="AY52">
        <f t="shared" si="77"/>
        <v>4.8589278282580174E-2</v>
      </c>
      <c r="AZ52" t="e">
        <f t="shared" si="78"/>
        <v>#DIV/0!</v>
      </c>
      <c r="BA52" t="e">
        <f t="shared" si="79"/>
        <v>#DIV/0!</v>
      </c>
      <c r="BB52" t="s">
        <v>285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310.02300000000002</v>
      </c>
      <c r="BM52">
        <f t="shared" si="89"/>
        <v>261.34902899651638</v>
      </c>
      <c r="BN52">
        <f t="shared" si="90"/>
        <v>0.84299883878459447</v>
      </c>
      <c r="BO52">
        <f t="shared" si="91"/>
        <v>0.16538775885426746</v>
      </c>
      <c r="BP52">
        <v>6</v>
      </c>
      <c r="BQ52">
        <v>0.6</v>
      </c>
      <c r="BR52" t="s">
        <v>286</v>
      </c>
      <c r="BS52">
        <v>2</v>
      </c>
      <c r="BT52">
        <v>1665333578.0999999</v>
      </c>
      <c r="BU52">
        <v>455.64400000000001</v>
      </c>
      <c r="BV52">
        <v>475.03699999999998</v>
      </c>
      <c r="BW52">
        <v>31.335000000000001</v>
      </c>
      <c r="BX52">
        <v>22.488299999999999</v>
      </c>
      <c r="BY52">
        <v>454.28300000000002</v>
      </c>
      <c r="BZ52">
        <v>31.209</v>
      </c>
      <c r="CA52">
        <v>500.22500000000002</v>
      </c>
      <c r="CB52">
        <v>99.9148</v>
      </c>
      <c r="CC52">
        <v>0.10007099999999999</v>
      </c>
      <c r="CD52">
        <v>35.886899999999997</v>
      </c>
      <c r="CE52">
        <v>33.857700000000001</v>
      </c>
      <c r="CF52">
        <v>999.9</v>
      </c>
      <c r="CG52">
        <v>0</v>
      </c>
      <c r="CH52">
        <v>0</v>
      </c>
      <c r="CI52">
        <v>10003.1</v>
      </c>
      <c r="CJ52">
        <v>0</v>
      </c>
      <c r="CK52">
        <v>311.738</v>
      </c>
      <c r="CL52">
        <v>310.02300000000002</v>
      </c>
      <c r="CM52">
        <v>0.90002700000000002</v>
      </c>
      <c r="CN52">
        <v>9.9972699999999998E-2</v>
      </c>
      <c r="CO52">
        <v>0</v>
      </c>
      <c r="CP52">
        <v>3.5076000000000001</v>
      </c>
      <c r="CQ52">
        <v>0</v>
      </c>
      <c r="CR52">
        <v>2927.39</v>
      </c>
      <c r="CS52">
        <v>2658.42</v>
      </c>
      <c r="CT52">
        <v>35.936999999999998</v>
      </c>
      <c r="CU52">
        <v>38.75</v>
      </c>
      <c r="CV52">
        <v>37.125</v>
      </c>
      <c r="CW52">
        <v>37.936999999999998</v>
      </c>
      <c r="CX52">
        <v>36.811999999999998</v>
      </c>
      <c r="CY52">
        <v>279.02999999999997</v>
      </c>
      <c r="CZ52">
        <v>30.99</v>
      </c>
      <c r="DA52">
        <v>0</v>
      </c>
      <c r="DB52">
        <v>1665333617.2</v>
      </c>
      <c r="DC52">
        <v>0</v>
      </c>
      <c r="DD52">
        <v>3.2178360000000001</v>
      </c>
      <c r="DE52">
        <v>0.96998461325657515</v>
      </c>
      <c r="DF52">
        <v>0.78307691721477979</v>
      </c>
      <c r="DG52">
        <v>2927.5095999999999</v>
      </c>
      <c r="DH52">
        <v>15</v>
      </c>
      <c r="DI52">
        <v>1665333605.0999999</v>
      </c>
      <c r="DJ52" t="s">
        <v>392</v>
      </c>
      <c r="DK52">
        <v>1665333603.0999999</v>
      </c>
      <c r="DL52">
        <v>1665333605.0999999</v>
      </c>
      <c r="DM52">
        <v>36</v>
      </c>
      <c r="DN52">
        <v>3.0000000000000001E-3</v>
      </c>
      <c r="DO52">
        <v>-2E-3</v>
      </c>
      <c r="DP52">
        <v>1.361</v>
      </c>
      <c r="DQ52">
        <v>0.126</v>
      </c>
      <c r="DR52">
        <v>475</v>
      </c>
      <c r="DS52">
        <v>22</v>
      </c>
      <c r="DT52">
        <v>0.12</v>
      </c>
      <c r="DU52">
        <v>0.01</v>
      </c>
      <c r="DV52">
        <v>100</v>
      </c>
      <c r="DW52">
        <v>100</v>
      </c>
      <c r="DX52">
        <v>1.361</v>
      </c>
      <c r="DY52">
        <v>0.126</v>
      </c>
      <c r="DZ52">
        <v>1.726634178352046</v>
      </c>
      <c r="EA52">
        <v>-6.7132856166521554E-4</v>
      </c>
      <c r="EB52">
        <v>-2.681329234238156E-7</v>
      </c>
      <c r="EC52">
        <v>8.1307759810197942E-11</v>
      </c>
      <c r="ED52">
        <v>0.1827928892024753</v>
      </c>
      <c r="EE52">
        <v>0</v>
      </c>
      <c r="EF52">
        <v>0</v>
      </c>
      <c r="EG52">
        <v>0</v>
      </c>
      <c r="EH52">
        <v>2</v>
      </c>
      <c r="EI52">
        <v>2028</v>
      </c>
      <c r="EJ52">
        <v>2</v>
      </c>
      <c r="EK52">
        <v>26</v>
      </c>
      <c r="EL52">
        <v>1.1000000000000001</v>
      </c>
      <c r="EM52">
        <v>1</v>
      </c>
      <c r="EN52">
        <v>1.24878</v>
      </c>
      <c r="EO52">
        <v>2.5</v>
      </c>
      <c r="EP52">
        <v>1.39893</v>
      </c>
      <c r="EQ52">
        <v>2.32666</v>
      </c>
      <c r="ER52">
        <v>1.49902</v>
      </c>
      <c r="ES52">
        <v>2.34863</v>
      </c>
      <c r="ET52">
        <v>31.651700000000002</v>
      </c>
      <c r="EU52">
        <v>15.4892</v>
      </c>
      <c r="EV52">
        <v>18</v>
      </c>
      <c r="EW52">
        <v>511.16899999999998</v>
      </c>
      <c r="EX52">
        <v>567.33100000000002</v>
      </c>
      <c r="EY52">
        <v>42.000100000000003</v>
      </c>
      <c r="EZ52">
        <v>31.621099999999998</v>
      </c>
      <c r="FA52">
        <v>30.0001</v>
      </c>
      <c r="FB52">
        <v>31.4117</v>
      </c>
      <c r="FC52">
        <v>31.360399999999998</v>
      </c>
      <c r="FD52">
        <v>24.9709</v>
      </c>
      <c r="FE52">
        <v>0</v>
      </c>
      <c r="FF52">
        <v>100</v>
      </c>
      <c r="FG52">
        <v>42</v>
      </c>
      <c r="FH52">
        <v>475</v>
      </c>
      <c r="FI52">
        <v>28.279199999999999</v>
      </c>
      <c r="FJ52">
        <v>99.800200000000004</v>
      </c>
      <c r="FK52">
        <v>102.018</v>
      </c>
    </row>
    <row r="53" spans="1:167" x14ac:dyDescent="0.2">
      <c r="A53">
        <v>37</v>
      </c>
      <c r="B53">
        <v>1665333666.0999999</v>
      </c>
      <c r="C53">
        <v>3228.099999904633</v>
      </c>
      <c r="D53" t="s">
        <v>393</v>
      </c>
      <c r="E53" t="s">
        <v>394</v>
      </c>
      <c r="F53" t="s">
        <v>284</v>
      </c>
      <c r="G53">
        <v>1665333666.0999999</v>
      </c>
      <c r="H53">
        <f t="shared" si="46"/>
        <v>7.7031689286653476E-3</v>
      </c>
      <c r="I53">
        <f t="shared" si="47"/>
        <v>7.703168928665348</v>
      </c>
      <c r="J53">
        <f t="shared" si="48"/>
        <v>12.735510035084893</v>
      </c>
      <c r="K53">
        <f t="shared" si="49"/>
        <v>455.53300000000002</v>
      </c>
      <c r="L53">
        <f t="shared" si="50"/>
        <v>381.65607586558849</v>
      </c>
      <c r="M53">
        <f t="shared" si="51"/>
        <v>38.170922147415283</v>
      </c>
      <c r="N53">
        <f t="shared" si="52"/>
        <v>45.559643297025005</v>
      </c>
      <c r="O53">
        <f t="shared" si="53"/>
        <v>0.36526015190182809</v>
      </c>
      <c r="P53">
        <f t="shared" si="54"/>
        <v>2.9213396660973885</v>
      </c>
      <c r="Q53">
        <f t="shared" si="55"/>
        <v>0.34257909111049917</v>
      </c>
      <c r="R53">
        <f t="shared" si="56"/>
        <v>0.21603517824267021</v>
      </c>
      <c r="S53">
        <f t="shared" si="57"/>
        <v>51.272578551782196</v>
      </c>
      <c r="T53">
        <f t="shared" si="58"/>
        <v>34.181341591341877</v>
      </c>
      <c r="U53">
        <f t="shared" si="59"/>
        <v>33.854399999999998</v>
      </c>
      <c r="V53">
        <f t="shared" si="60"/>
        <v>5.2997692243052388</v>
      </c>
      <c r="W53">
        <f t="shared" si="61"/>
        <v>53.065027207885699</v>
      </c>
      <c r="X53">
        <f t="shared" si="62"/>
        <v>3.1458279955574997</v>
      </c>
      <c r="Y53">
        <f t="shared" si="63"/>
        <v>5.9282509801295564</v>
      </c>
      <c r="Z53">
        <f t="shared" si="64"/>
        <v>2.1539412287477391</v>
      </c>
      <c r="AA53">
        <f t="shared" si="65"/>
        <v>-339.70974975414185</v>
      </c>
      <c r="AB53">
        <f t="shared" si="66"/>
        <v>318.4081753877918</v>
      </c>
      <c r="AC53">
        <f t="shared" si="67"/>
        <v>25.421434731387166</v>
      </c>
      <c r="AD53">
        <f t="shared" si="68"/>
        <v>55.392438916819344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51125.56382343002</v>
      </c>
      <c r="AJ53" t="s">
        <v>285</v>
      </c>
      <c r="AK53" t="s">
        <v>285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285</v>
      </c>
      <c r="AQ53" t="s">
        <v>285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261.34147199574204</v>
      </c>
      <c r="AW53">
        <f t="shared" si="75"/>
        <v>12.735510035084893</v>
      </c>
      <c r="AX53" t="e">
        <f t="shared" si="76"/>
        <v>#DIV/0!</v>
      </c>
      <c r="AY53">
        <f t="shared" si="77"/>
        <v>4.8731301380641141E-2</v>
      </c>
      <c r="AZ53" t="e">
        <f t="shared" si="78"/>
        <v>#DIV/0!</v>
      </c>
      <c r="BA53" t="e">
        <f t="shared" si="79"/>
        <v>#DIV/0!</v>
      </c>
      <c r="BB53" t="s">
        <v>285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310.01400000000001</v>
      </c>
      <c r="BM53">
        <f t="shared" si="89"/>
        <v>261.34147199574204</v>
      </c>
      <c r="BN53">
        <f t="shared" si="90"/>
        <v>0.84299893551820904</v>
      </c>
      <c r="BO53">
        <f t="shared" si="91"/>
        <v>0.16538794555014352</v>
      </c>
      <c r="BP53">
        <v>6</v>
      </c>
      <c r="BQ53">
        <v>0.6</v>
      </c>
      <c r="BR53" t="s">
        <v>286</v>
      </c>
      <c r="BS53">
        <v>2</v>
      </c>
      <c r="BT53">
        <v>1665333666.0999999</v>
      </c>
      <c r="BU53">
        <v>455.53300000000002</v>
      </c>
      <c r="BV53">
        <v>475.017</v>
      </c>
      <c r="BW53">
        <v>31.453900000000001</v>
      </c>
      <c r="BX53">
        <v>22.505199999999999</v>
      </c>
      <c r="BY53">
        <v>454.16500000000002</v>
      </c>
      <c r="BZ53">
        <v>31.322900000000001</v>
      </c>
      <c r="CA53">
        <v>500.24299999999999</v>
      </c>
      <c r="CB53">
        <v>99.913600000000002</v>
      </c>
      <c r="CC53">
        <v>0.100325</v>
      </c>
      <c r="CD53">
        <v>35.876100000000001</v>
      </c>
      <c r="CE53">
        <v>33.854399999999998</v>
      </c>
      <c r="CF53">
        <v>999.9</v>
      </c>
      <c r="CG53">
        <v>0</v>
      </c>
      <c r="CH53">
        <v>0</v>
      </c>
      <c r="CI53">
        <v>9961.8799999999992</v>
      </c>
      <c r="CJ53">
        <v>0</v>
      </c>
      <c r="CK53">
        <v>319.09100000000001</v>
      </c>
      <c r="CL53">
        <v>310.01400000000001</v>
      </c>
      <c r="CM53">
        <v>0.90002700000000002</v>
      </c>
      <c r="CN53">
        <v>9.9972699999999998E-2</v>
      </c>
      <c r="CO53">
        <v>0</v>
      </c>
      <c r="CP53">
        <v>3.4727999999999999</v>
      </c>
      <c r="CQ53">
        <v>0</v>
      </c>
      <c r="CR53">
        <v>2929.5</v>
      </c>
      <c r="CS53">
        <v>2658.34</v>
      </c>
      <c r="CT53">
        <v>35.75</v>
      </c>
      <c r="CU53">
        <v>38.561999999999998</v>
      </c>
      <c r="CV53">
        <v>36.936999999999998</v>
      </c>
      <c r="CW53">
        <v>37.811999999999998</v>
      </c>
      <c r="CX53">
        <v>36.686999999999998</v>
      </c>
      <c r="CY53">
        <v>279.02</v>
      </c>
      <c r="CZ53">
        <v>30.99</v>
      </c>
      <c r="DA53">
        <v>0</v>
      </c>
      <c r="DB53">
        <v>1665333704.8</v>
      </c>
      <c r="DC53">
        <v>0</v>
      </c>
      <c r="DD53">
        <v>3.2460879999999999</v>
      </c>
      <c r="DE53">
        <v>-2.902307758826508E-2</v>
      </c>
      <c r="DF53">
        <v>3.2669230787817631</v>
      </c>
      <c r="DG53">
        <v>2929.1747999999998</v>
      </c>
      <c r="DH53">
        <v>15</v>
      </c>
      <c r="DI53">
        <v>1665333702.0999999</v>
      </c>
      <c r="DJ53" t="s">
        <v>395</v>
      </c>
      <c r="DK53">
        <v>1665333689.0999999</v>
      </c>
      <c r="DL53">
        <v>1665333702.0999999</v>
      </c>
      <c r="DM53">
        <v>37</v>
      </c>
      <c r="DN53">
        <v>7.0000000000000001E-3</v>
      </c>
      <c r="DO53">
        <v>4.0000000000000001E-3</v>
      </c>
      <c r="DP53">
        <v>1.3680000000000001</v>
      </c>
      <c r="DQ53">
        <v>0.13100000000000001</v>
      </c>
      <c r="DR53">
        <v>475</v>
      </c>
      <c r="DS53">
        <v>23</v>
      </c>
      <c r="DT53">
        <v>0.06</v>
      </c>
      <c r="DU53">
        <v>0.01</v>
      </c>
      <c r="DV53">
        <v>100</v>
      </c>
      <c r="DW53">
        <v>100</v>
      </c>
      <c r="DX53">
        <v>1.3680000000000001</v>
      </c>
      <c r="DY53">
        <v>0.13100000000000001</v>
      </c>
      <c r="DZ53">
        <v>1.730010280322172</v>
      </c>
      <c r="EA53">
        <v>-6.7132856166521554E-4</v>
      </c>
      <c r="EB53">
        <v>-2.681329234238156E-7</v>
      </c>
      <c r="EC53">
        <v>8.1307759810197942E-11</v>
      </c>
      <c r="ED53">
        <v>0.1811766082867029</v>
      </c>
      <c r="EE53">
        <v>0</v>
      </c>
      <c r="EF53">
        <v>0</v>
      </c>
      <c r="EG53">
        <v>0</v>
      </c>
      <c r="EH53">
        <v>2</v>
      </c>
      <c r="EI53">
        <v>2028</v>
      </c>
      <c r="EJ53">
        <v>2</v>
      </c>
      <c r="EK53">
        <v>26</v>
      </c>
      <c r="EL53">
        <v>1.1000000000000001</v>
      </c>
      <c r="EM53">
        <v>1</v>
      </c>
      <c r="EN53">
        <v>1.24878</v>
      </c>
      <c r="EO53">
        <v>2.5061</v>
      </c>
      <c r="EP53">
        <v>1.39893</v>
      </c>
      <c r="EQ53">
        <v>2.32666</v>
      </c>
      <c r="ER53">
        <v>1.49902</v>
      </c>
      <c r="ES53">
        <v>2.2863799999999999</v>
      </c>
      <c r="ET53">
        <v>31.651700000000002</v>
      </c>
      <c r="EU53">
        <v>15.462899999999999</v>
      </c>
      <c r="EV53">
        <v>18</v>
      </c>
      <c r="EW53">
        <v>511.286</v>
      </c>
      <c r="EX53">
        <v>567.30700000000002</v>
      </c>
      <c r="EY53">
        <v>42.000100000000003</v>
      </c>
      <c r="EZ53">
        <v>31.61</v>
      </c>
      <c r="FA53">
        <v>30.0001</v>
      </c>
      <c r="FB53">
        <v>31.4145</v>
      </c>
      <c r="FC53">
        <v>31.3659</v>
      </c>
      <c r="FD53">
        <v>24.9742</v>
      </c>
      <c r="FE53">
        <v>0</v>
      </c>
      <c r="FF53">
        <v>100</v>
      </c>
      <c r="FG53">
        <v>42</v>
      </c>
      <c r="FH53">
        <v>475</v>
      </c>
      <c r="FI53">
        <v>28.279199999999999</v>
      </c>
      <c r="FJ53">
        <v>99.801599999999993</v>
      </c>
      <c r="FK53">
        <v>102.023</v>
      </c>
    </row>
    <row r="54" spans="1:167" x14ac:dyDescent="0.2">
      <c r="A54">
        <v>38</v>
      </c>
      <c r="B54">
        <v>1665333763.0999999</v>
      </c>
      <c r="C54">
        <v>3325.099999904633</v>
      </c>
      <c r="D54" t="s">
        <v>396</v>
      </c>
      <c r="E54" t="s">
        <v>397</v>
      </c>
      <c r="F54" t="s">
        <v>284</v>
      </c>
      <c r="G54">
        <v>1665333763.0999999</v>
      </c>
      <c r="H54">
        <f t="shared" si="46"/>
        <v>7.8026556170417974E-3</v>
      </c>
      <c r="I54">
        <f t="shared" si="47"/>
        <v>7.8026556170417978</v>
      </c>
      <c r="J54">
        <f t="shared" si="48"/>
        <v>12.692389530172292</v>
      </c>
      <c r="K54">
        <f t="shared" si="49"/>
        <v>455.476</v>
      </c>
      <c r="L54">
        <f t="shared" si="50"/>
        <v>382.86306028272861</v>
      </c>
      <c r="M54">
        <f t="shared" si="51"/>
        <v>38.29191803501049</v>
      </c>
      <c r="N54">
        <f t="shared" si="52"/>
        <v>45.554276367207997</v>
      </c>
      <c r="O54">
        <f t="shared" si="53"/>
        <v>0.37201996812157939</v>
      </c>
      <c r="P54">
        <f t="shared" si="54"/>
        <v>2.9266267268593138</v>
      </c>
      <c r="Q54">
        <f t="shared" si="55"/>
        <v>0.34855954471818906</v>
      </c>
      <c r="R54">
        <f t="shared" si="56"/>
        <v>0.21983719542517965</v>
      </c>
      <c r="S54">
        <f t="shared" si="57"/>
        <v>51.271751612054445</v>
      </c>
      <c r="T54">
        <f t="shared" si="58"/>
        <v>34.170249450316497</v>
      </c>
      <c r="U54">
        <f t="shared" si="59"/>
        <v>33.864400000000003</v>
      </c>
      <c r="V54">
        <f t="shared" si="60"/>
        <v>5.3027292977819327</v>
      </c>
      <c r="W54">
        <f t="shared" si="61"/>
        <v>53.245261945237466</v>
      </c>
      <c r="X54">
        <f t="shared" si="62"/>
        <v>3.1585629142979998</v>
      </c>
      <c r="Y54">
        <f t="shared" si="63"/>
        <v>5.9321013718489528</v>
      </c>
      <c r="Z54">
        <f t="shared" si="64"/>
        <v>2.1441663834839328</v>
      </c>
      <c r="AA54">
        <f t="shared" si="65"/>
        <v>-344.09711271154328</v>
      </c>
      <c r="AB54">
        <f t="shared" si="66"/>
        <v>319.26843724919178</v>
      </c>
      <c r="AC54">
        <f t="shared" si="67"/>
        <v>25.446771561149941</v>
      </c>
      <c r="AD54">
        <f t="shared" si="68"/>
        <v>51.889847710852905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51271.865863935011</v>
      </c>
      <c r="AJ54" t="s">
        <v>285</v>
      </c>
      <c r="AK54" t="s">
        <v>285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285</v>
      </c>
      <c r="AQ54" t="s">
        <v>285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261.33725700106447</v>
      </c>
      <c r="AW54">
        <f t="shared" si="75"/>
        <v>12.692389530172292</v>
      </c>
      <c r="AX54" t="e">
        <f t="shared" si="76"/>
        <v>#DIV/0!</v>
      </c>
      <c r="AY54">
        <f t="shared" si="77"/>
        <v>4.8567087891798734E-2</v>
      </c>
      <c r="AZ54" t="e">
        <f t="shared" si="78"/>
        <v>#DIV/0!</v>
      </c>
      <c r="BA54" t="e">
        <f t="shared" si="79"/>
        <v>#DIV/0!</v>
      </c>
      <c r="BB54" t="s">
        <v>285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310.00900000000001</v>
      </c>
      <c r="BM54">
        <f t="shared" si="89"/>
        <v>261.33725700106447</v>
      </c>
      <c r="BN54">
        <f t="shared" si="90"/>
        <v>0.84299893551820904</v>
      </c>
      <c r="BO54">
        <f t="shared" si="91"/>
        <v>0.16538794555014352</v>
      </c>
      <c r="BP54">
        <v>6</v>
      </c>
      <c r="BQ54">
        <v>0.6</v>
      </c>
      <c r="BR54" t="s">
        <v>286</v>
      </c>
      <c r="BS54">
        <v>2</v>
      </c>
      <c r="BT54">
        <v>1665333763.0999999</v>
      </c>
      <c r="BU54">
        <v>455.476</v>
      </c>
      <c r="BV54">
        <v>474.96300000000002</v>
      </c>
      <c r="BW54">
        <v>31.581</v>
      </c>
      <c r="BX54">
        <v>22.517499999999998</v>
      </c>
      <c r="BY54">
        <v>454.03699999999998</v>
      </c>
      <c r="BZ54">
        <v>31.45</v>
      </c>
      <c r="CA54">
        <v>500.22</v>
      </c>
      <c r="CB54">
        <v>99.914599999999993</v>
      </c>
      <c r="CC54">
        <v>0.10005799999999999</v>
      </c>
      <c r="CD54">
        <v>35.887900000000002</v>
      </c>
      <c r="CE54">
        <v>33.864400000000003</v>
      </c>
      <c r="CF54">
        <v>999.9</v>
      </c>
      <c r="CG54">
        <v>0</v>
      </c>
      <c r="CH54">
        <v>0</v>
      </c>
      <c r="CI54">
        <v>9991.8799999999992</v>
      </c>
      <c r="CJ54">
        <v>0</v>
      </c>
      <c r="CK54">
        <v>317.62900000000002</v>
      </c>
      <c r="CL54">
        <v>310.00900000000001</v>
      </c>
      <c r="CM54">
        <v>0.90002700000000002</v>
      </c>
      <c r="CN54">
        <v>9.9972699999999998E-2</v>
      </c>
      <c r="CO54">
        <v>0</v>
      </c>
      <c r="CP54">
        <v>3.12</v>
      </c>
      <c r="CQ54">
        <v>0</v>
      </c>
      <c r="CR54">
        <v>2930.75</v>
      </c>
      <c r="CS54">
        <v>2658.29</v>
      </c>
      <c r="CT54">
        <v>35.625</v>
      </c>
      <c r="CU54">
        <v>38.5</v>
      </c>
      <c r="CV54">
        <v>36.811999999999998</v>
      </c>
      <c r="CW54">
        <v>37.75</v>
      </c>
      <c r="CX54">
        <v>36.561999999999998</v>
      </c>
      <c r="CY54">
        <v>279.02</v>
      </c>
      <c r="CZ54">
        <v>30.99</v>
      </c>
      <c r="DA54">
        <v>0</v>
      </c>
      <c r="DB54">
        <v>1665333802</v>
      </c>
      <c r="DC54">
        <v>0</v>
      </c>
      <c r="DD54">
        <v>3.2300360000000001</v>
      </c>
      <c r="DE54">
        <v>-0.28530000117957072</v>
      </c>
      <c r="DF54">
        <v>-0.9192307464416305</v>
      </c>
      <c r="DG54">
        <v>2930.6932000000002</v>
      </c>
      <c r="DH54">
        <v>15</v>
      </c>
      <c r="DI54">
        <v>1665333799.5999999</v>
      </c>
      <c r="DJ54" t="s">
        <v>398</v>
      </c>
      <c r="DK54">
        <v>1665333789.0999999</v>
      </c>
      <c r="DL54">
        <v>1665333799.5999999</v>
      </c>
      <c r="DM54">
        <v>38</v>
      </c>
      <c r="DN54">
        <v>7.0999999999999994E-2</v>
      </c>
      <c r="DO54">
        <v>0</v>
      </c>
      <c r="DP54">
        <v>1.4390000000000001</v>
      </c>
      <c r="DQ54">
        <v>0.13100000000000001</v>
      </c>
      <c r="DR54">
        <v>475</v>
      </c>
      <c r="DS54">
        <v>23</v>
      </c>
      <c r="DT54">
        <v>0.24</v>
      </c>
      <c r="DU54">
        <v>0.01</v>
      </c>
      <c r="DV54">
        <v>100</v>
      </c>
      <c r="DW54">
        <v>100</v>
      </c>
      <c r="DX54">
        <v>1.4390000000000001</v>
      </c>
      <c r="DY54">
        <v>0.13100000000000001</v>
      </c>
      <c r="DZ54">
        <v>1.7375079895502501</v>
      </c>
      <c r="EA54">
        <v>-6.7132856166521554E-4</v>
      </c>
      <c r="EB54">
        <v>-2.681329234238156E-7</v>
      </c>
      <c r="EC54">
        <v>8.1307759810197942E-11</v>
      </c>
      <c r="ED54">
        <v>0.18560281071610349</v>
      </c>
      <c r="EE54">
        <v>0</v>
      </c>
      <c r="EF54">
        <v>0</v>
      </c>
      <c r="EG54">
        <v>0</v>
      </c>
      <c r="EH54">
        <v>2</v>
      </c>
      <c r="EI54">
        <v>2028</v>
      </c>
      <c r="EJ54">
        <v>2</v>
      </c>
      <c r="EK54">
        <v>26</v>
      </c>
      <c r="EL54">
        <v>1.2</v>
      </c>
      <c r="EM54">
        <v>1</v>
      </c>
      <c r="EN54">
        <v>1.24878</v>
      </c>
      <c r="EO54">
        <v>2.4877899999999999</v>
      </c>
      <c r="EP54">
        <v>1.39893</v>
      </c>
      <c r="EQ54">
        <v>2.32666</v>
      </c>
      <c r="ER54">
        <v>1.49902</v>
      </c>
      <c r="ES54">
        <v>2.48291</v>
      </c>
      <c r="ET54">
        <v>31.717300000000002</v>
      </c>
      <c r="EU54">
        <v>15.445399999999999</v>
      </c>
      <c r="EV54">
        <v>18</v>
      </c>
      <c r="EW54">
        <v>511.24</v>
      </c>
      <c r="EX54">
        <v>567.04899999999998</v>
      </c>
      <c r="EY54">
        <v>42.000399999999999</v>
      </c>
      <c r="EZ54">
        <v>31.615500000000001</v>
      </c>
      <c r="FA54">
        <v>30.0001</v>
      </c>
      <c r="FB54">
        <v>31.422699999999999</v>
      </c>
      <c r="FC54">
        <v>31.376799999999999</v>
      </c>
      <c r="FD54">
        <v>24.975899999999999</v>
      </c>
      <c r="FE54">
        <v>0</v>
      </c>
      <c r="FF54">
        <v>100</v>
      </c>
      <c r="FG54">
        <v>42</v>
      </c>
      <c r="FH54">
        <v>475</v>
      </c>
      <c r="FI54">
        <v>28.279199999999999</v>
      </c>
      <c r="FJ54">
        <v>99.802199999999999</v>
      </c>
      <c r="FK54">
        <v>102.02</v>
      </c>
    </row>
    <row r="55" spans="1:167" x14ac:dyDescent="0.2">
      <c r="A55">
        <v>39</v>
      </c>
      <c r="B55">
        <v>1665333860.5999999</v>
      </c>
      <c r="C55">
        <v>3422.599999904633</v>
      </c>
      <c r="D55" t="s">
        <v>399</v>
      </c>
      <c r="E55" t="s">
        <v>400</v>
      </c>
      <c r="F55" t="s">
        <v>284</v>
      </c>
      <c r="G55">
        <v>1665333860.5999999</v>
      </c>
      <c r="H55">
        <f t="shared" si="46"/>
        <v>7.8888155666060802E-3</v>
      </c>
      <c r="I55">
        <f t="shared" si="47"/>
        <v>7.8888155666060795</v>
      </c>
      <c r="J55">
        <f t="shared" si="48"/>
        <v>12.823970003319506</v>
      </c>
      <c r="K55">
        <f t="shared" si="49"/>
        <v>455.32600000000002</v>
      </c>
      <c r="L55">
        <f t="shared" si="50"/>
        <v>383.20229519922032</v>
      </c>
      <c r="M55">
        <f t="shared" si="51"/>
        <v>38.327379691548153</v>
      </c>
      <c r="N55">
        <f t="shared" si="52"/>
        <v>45.541095927834</v>
      </c>
      <c r="O55">
        <f t="shared" si="53"/>
        <v>0.37886191774658201</v>
      </c>
      <c r="P55">
        <f t="shared" si="54"/>
        <v>2.9283300654301385</v>
      </c>
      <c r="Q55">
        <f t="shared" si="55"/>
        <v>0.35457330436407541</v>
      </c>
      <c r="R55">
        <f t="shared" si="56"/>
        <v>0.22366387835984758</v>
      </c>
      <c r="S55">
        <f t="shared" si="57"/>
        <v>51.269386553275908</v>
      </c>
      <c r="T55">
        <f t="shared" si="58"/>
        <v>34.152889389665233</v>
      </c>
      <c r="U55">
        <f t="shared" si="59"/>
        <v>33.860799999999998</v>
      </c>
      <c r="V55">
        <f t="shared" si="60"/>
        <v>5.3016635057372081</v>
      </c>
      <c r="W55">
        <f t="shared" si="61"/>
        <v>53.436776744044757</v>
      </c>
      <c r="X55">
        <f t="shared" si="62"/>
        <v>3.1706214958976999</v>
      </c>
      <c r="Y55">
        <f t="shared" si="63"/>
        <v>5.9334070823256546</v>
      </c>
      <c r="Z55">
        <f t="shared" si="64"/>
        <v>2.1310420098395082</v>
      </c>
      <c r="AA55">
        <f t="shared" si="65"/>
        <v>-347.89676648732814</v>
      </c>
      <c r="AB55">
        <f t="shared" si="66"/>
        <v>320.65408423309992</v>
      </c>
      <c r="AC55">
        <f t="shared" si="67"/>
        <v>25.54239814342414</v>
      </c>
      <c r="AD55">
        <f t="shared" si="68"/>
        <v>49.569102442471831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51319.077021356075</v>
      </c>
      <c r="AJ55" t="s">
        <v>285</v>
      </c>
      <c r="AK55" t="s">
        <v>285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285</v>
      </c>
      <c r="AQ55" t="s">
        <v>285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261.32467199651597</v>
      </c>
      <c r="AW55">
        <f t="shared" si="75"/>
        <v>12.823970003319506</v>
      </c>
      <c r="AX55" t="e">
        <f t="shared" si="76"/>
        <v>#DIV/0!</v>
      </c>
      <c r="AY55">
        <f t="shared" si="77"/>
        <v>4.9072940206313462E-2</v>
      </c>
      <c r="AZ55" t="e">
        <f t="shared" si="78"/>
        <v>#DIV/0!</v>
      </c>
      <c r="BA55" t="e">
        <f t="shared" si="79"/>
        <v>#DIV/0!</v>
      </c>
      <c r="BB55" t="s">
        <v>285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309.99400000000003</v>
      </c>
      <c r="BM55">
        <f t="shared" si="89"/>
        <v>261.32467199651597</v>
      </c>
      <c r="BN55">
        <f t="shared" si="90"/>
        <v>0.8429991290041613</v>
      </c>
      <c r="BO55">
        <f t="shared" si="91"/>
        <v>0.16538831897803152</v>
      </c>
      <c r="BP55">
        <v>6</v>
      </c>
      <c r="BQ55">
        <v>0.6</v>
      </c>
      <c r="BR55" t="s">
        <v>286</v>
      </c>
      <c r="BS55">
        <v>2</v>
      </c>
      <c r="BT55">
        <v>1665333860.5999999</v>
      </c>
      <c r="BU55">
        <v>455.32600000000002</v>
      </c>
      <c r="BV55">
        <v>475.01400000000001</v>
      </c>
      <c r="BW55">
        <v>31.700299999999999</v>
      </c>
      <c r="BX55">
        <v>22.539000000000001</v>
      </c>
      <c r="BY55">
        <v>453.93299999999999</v>
      </c>
      <c r="BZ55">
        <v>31.571300000000001</v>
      </c>
      <c r="CA55">
        <v>500.28300000000002</v>
      </c>
      <c r="CB55">
        <v>99.918499999999995</v>
      </c>
      <c r="CC55">
        <v>0.100159</v>
      </c>
      <c r="CD55">
        <v>35.8919</v>
      </c>
      <c r="CE55">
        <v>33.860799999999998</v>
      </c>
      <c r="CF55">
        <v>999.9</v>
      </c>
      <c r="CG55">
        <v>0</v>
      </c>
      <c r="CH55">
        <v>0</v>
      </c>
      <c r="CI55">
        <v>10001.200000000001</v>
      </c>
      <c r="CJ55">
        <v>0</v>
      </c>
      <c r="CK55">
        <v>312.2</v>
      </c>
      <c r="CL55">
        <v>309.99400000000003</v>
      </c>
      <c r="CM55">
        <v>0.90002700000000002</v>
      </c>
      <c r="CN55">
        <v>9.9972699999999998E-2</v>
      </c>
      <c r="CO55">
        <v>0</v>
      </c>
      <c r="CP55">
        <v>3.4003000000000001</v>
      </c>
      <c r="CQ55">
        <v>0</v>
      </c>
      <c r="CR55">
        <v>2932.92</v>
      </c>
      <c r="CS55">
        <v>2658.17</v>
      </c>
      <c r="CT55">
        <v>35.561999999999998</v>
      </c>
      <c r="CU55">
        <v>38.436999999999998</v>
      </c>
      <c r="CV55">
        <v>36.75</v>
      </c>
      <c r="CW55">
        <v>37.625</v>
      </c>
      <c r="CX55">
        <v>36.5</v>
      </c>
      <c r="CY55">
        <v>279</v>
      </c>
      <c r="CZ55">
        <v>30.99</v>
      </c>
      <c r="DA55">
        <v>0</v>
      </c>
      <c r="DB55">
        <v>1665333899.2</v>
      </c>
      <c r="DC55">
        <v>0</v>
      </c>
      <c r="DD55">
        <v>3.2292200000000002</v>
      </c>
      <c r="DE55">
        <v>-0.31346922462720361</v>
      </c>
      <c r="DF55">
        <v>1.263846151954833</v>
      </c>
      <c r="DG55">
        <v>2932.8919999999998</v>
      </c>
      <c r="DH55">
        <v>15</v>
      </c>
      <c r="DI55">
        <v>1665333890.0999999</v>
      </c>
      <c r="DJ55" t="s">
        <v>401</v>
      </c>
      <c r="DK55">
        <v>1665333881.0999999</v>
      </c>
      <c r="DL55">
        <v>1665333890.0999999</v>
      </c>
      <c r="DM55">
        <v>39</v>
      </c>
      <c r="DN55">
        <v>-4.7E-2</v>
      </c>
      <c r="DO55">
        <v>-3.0000000000000001E-3</v>
      </c>
      <c r="DP55">
        <v>1.393</v>
      </c>
      <c r="DQ55">
        <v>0.129</v>
      </c>
      <c r="DR55">
        <v>475</v>
      </c>
      <c r="DS55">
        <v>23</v>
      </c>
      <c r="DT55">
        <v>0.15</v>
      </c>
      <c r="DU55">
        <v>0.01</v>
      </c>
      <c r="DV55">
        <v>100</v>
      </c>
      <c r="DW55">
        <v>100</v>
      </c>
      <c r="DX55">
        <v>1.393</v>
      </c>
      <c r="DY55">
        <v>0.129</v>
      </c>
      <c r="DZ55">
        <v>1.808741606065456</v>
      </c>
      <c r="EA55">
        <v>-6.7132856166521554E-4</v>
      </c>
      <c r="EB55">
        <v>-2.681329234238156E-7</v>
      </c>
      <c r="EC55">
        <v>8.1307759810197942E-11</v>
      </c>
      <c r="ED55">
        <v>0.18570478629268969</v>
      </c>
      <c r="EE55">
        <v>0</v>
      </c>
      <c r="EF55">
        <v>0</v>
      </c>
      <c r="EG55">
        <v>0</v>
      </c>
      <c r="EH55">
        <v>2</v>
      </c>
      <c r="EI55">
        <v>2028</v>
      </c>
      <c r="EJ55">
        <v>2</v>
      </c>
      <c r="EK55">
        <v>26</v>
      </c>
      <c r="EL55">
        <v>1.2</v>
      </c>
      <c r="EM55">
        <v>1</v>
      </c>
      <c r="EN55">
        <v>1.24878</v>
      </c>
      <c r="EO55">
        <v>2.5109900000000001</v>
      </c>
      <c r="EP55">
        <v>1.39893</v>
      </c>
      <c r="EQ55">
        <v>2.32666</v>
      </c>
      <c r="ER55">
        <v>1.49902</v>
      </c>
      <c r="ES55">
        <v>2.32422</v>
      </c>
      <c r="ET55">
        <v>31.7392</v>
      </c>
      <c r="EU55">
        <v>15.427899999999999</v>
      </c>
      <c r="EV55">
        <v>18</v>
      </c>
      <c r="EW55">
        <v>511.56400000000002</v>
      </c>
      <c r="EX55">
        <v>566.72199999999998</v>
      </c>
      <c r="EY55">
        <v>41.999899999999997</v>
      </c>
      <c r="EZ55">
        <v>31.642900000000001</v>
      </c>
      <c r="FA55">
        <v>30.0002</v>
      </c>
      <c r="FB55">
        <v>31.447399999999998</v>
      </c>
      <c r="FC55">
        <v>31.398599999999998</v>
      </c>
      <c r="FD55">
        <v>24.975000000000001</v>
      </c>
      <c r="FE55">
        <v>0</v>
      </c>
      <c r="FF55">
        <v>100</v>
      </c>
      <c r="FG55">
        <v>42</v>
      </c>
      <c r="FH55">
        <v>475</v>
      </c>
      <c r="FI55">
        <v>28.279199999999999</v>
      </c>
      <c r="FJ55">
        <v>99.803799999999995</v>
      </c>
      <c r="FK55">
        <v>102.01300000000001</v>
      </c>
    </row>
    <row r="56" spans="1:167" x14ac:dyDescent="0.2">
      <c r="A56">
        <v>40</v>
      </c>
      <c r="B56">
        <v>1665333951.0999999</v>
      </c>
      <c r="C56">
        <v>3513.099999904633</v>
      </c>
      <c r="D56" t="s">
        <v>402</v>
      </c>
      <c r="E56" t="s">
        <v>403</v>
      </c>
      <c r="F56" t="s">
        <v>284</v>
      </c>
      <c r="G56">
        <v>1665333951.0999999</v>
      </c>
      <c r="H56">
        <f t="shared" si="46"/>
        <v>7.9534540756144509E-3</v>
      </c>
      <c r="I56">
        <f t="shared" si="47"/>
        <v>7.9534540756144514</v>
      </c>
      <c r="J56">
        <f t="shared" si="48"/>
        <v>12.872254151787622</v>
      </c>
      <c r="K56">
        <f t="shared" si="49"/>
        <v>455.28</v>
      </c>
      <c r="L56">
        <f t="shared" si="50"/>
        <v>383.79498351731803</v>
      </c>
      <c r="M56">
        <f t="shared" si="51"/>
        <v>38.386220137073124</v>
      </c>
      <c r="N56">
        <f t="shared" si="52"/>
        <v>45.535973773919999</v>
      </c>
      <c r="O56">
        <f t="shared" si="53"/>
        <v>0.38437685356085821</v>
      </c>
      <c r="P56">
        <f t="shared" si="54"/>
        <v>2.9306262596583794</v>
      </c>
      <c r="Q56">
        <f t="shared" si="55"/>
        <v>0.35941860511689688</v>
      </c>
      <c r="R56">
        <f t="shared" si="56"/>
        <v>0.22674718595631027</v>
      </c>
      <c r="S56">
        <f t="shared" si="57"/>
        <v>51.22376414991281</v>
      </c>
      <c r="T56">
        <f t="shared" si="58"/>
        <v>34.129674182190328</v>
      </c>
      <c r="U56">
        <f t="shared" si="59"/>
        <v>33.852400000000003</v>
      </c>
      <c r="V56">
        <f t="shared" si="60"/>
        <v>5.2991773820830543</v>
      </c>
      <c r="W56">
        <f t="shared" si="61"/>
        <v>53.612523012264568</v>
      </c>
      <c r="X56">
        <f t="shared" si="62"/>
        <v>3.1797368015851997</v>
      </c>
      <c r="Y56">
        <f t="shared" si="63"/>
        <v>5.9309590799481553</v>
      </c>
      <c r="Z56">
        <f t="shared" si="64"/>
        <v>2.1194405804978547</v>
      </c>
      <c r="AA56">
        <f t="shared" si="65"/>
        <v>-350.74732473459727</v>
      </c>
      <c r="AB56">
        <f t="shared" si="66"/>
        <v>321.04771535454699</v>
      </c>
      <c r="AC56">
        <f t="shared" si="67"/>
        <v>25.551736989933449</v>
      </c>
      <c r="AD56">
        <f t="shared" si="68"/>
        <v>47.075891759795979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51384.76055091076</v>
      </c>
      <c r="AJ56" t="s">
        <v>285</v>
      </c>
      <c r="AK56" t="s">
        <v>285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285</v>
      </c>
      <c r="AQ56" t="s">
        <v>285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261.08444401549883</v>
      </c>
      <c r="AW56">
        <f t="shared" si="75"/>
        <v>12.872254151787622</v>
      </c>
      <c r="AX56" t="e">
        <f t="shared" si="76"/>
        <v>#DIV/0!</v>
      </c>
      <c r="AY56">
        <f t="shared" si="77"/>
        <v>4.9303029907915477E-2</v>
      </c>
      <c r="AZ56" t="e">
        <f t="shared" si="78"/>
        <v>#DIV/0!</v>
      </c>
      <c r="BA56" t="e">
        <f t="shared" si="79"/>
        <v>#DIV/0!</v>
      </c>
      <c r="BB56" t="s">
        <v>285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309.70800000000003</v>
      </c>
      <c r="BM56">
        <f t="shared" si="89"/>
        <v>261.08444401549883</v>
      </c>
      <c r="BN56">
        <f t="shared" si="90"/>
        <v>0.84300193735873408</v>
      </c>
      <c r="BO56">
        <f t="shared" si="91"/>
        <v>0.16539373910235708</v>
      </c>
      <c r="BP56">
        <v>6</v>
      </c>
      <c r="BQ56">
        <v>0.6</v>
      </c>
      <c r="BR56" t="s">
        <v>286</v>
      </c>
      <c r="BS56">
        <v>2</v>
      </c>
      <c r="BT56">
        <v>1665333951.0999999</v>
      </c>
      <c r="BU56">
        <v>455.28</v>
      </c>
      <c r="BV56">
        <v>475.05799999999999</v>
      </c>
      <c r="BW56">
        <v>31.791799999999999</v>
      </c>
      <c r="BX56">
        <v>22.557600000000001</v>
      </c>
      <c r="BY56">
        <v>453.87799999999999</v>
      </c>
      <c r="BZ56">
        <v>31.663799999999998</v>
      </c>
      <c r="CA56">
        <v>500.35300000000001</v>
      </c>
      <c r="CB56">
        <v>99.917500000000004</v>
      </c>
      <c r="CC56">
        <v>0.10001400000000001</v>
      </c>
      <c r="CD56">
        <v>35.884399999999999</v>
      </c>
      <c r="CE56">
        <v>33.852400000000003</v>
      </c>
      <c r="CF56">
        <v>999.9</v>
      </c>
      <c r="CG56">
        <v>0</v>
      </c>
      <c r="CH56">
        <v>0</v>
      </c>
      <c r="CI56">
        <v>10014.4</v>
      </c>
      <c r="CJ56">
        <v>0</v>
      </c>
      <c r="CK56">
        <v>313.726</v>
      </c>
      <c r="CL56">
        <v>309.70800000000003</v>
      </c>
      <c r="CM56">
        <v>0.89992700000000003</v>
      </c>
      <c r="CN56">
        <v>0.100073</v>
      </c>
      <c r="CO56">
        <v>0</v>
      </c>
      <c r="CP56">
        <v>2.8788999999999998</v>
      </c>
      <c r="CQ56">
        <v>0</v>
      </c>
      <c r="CR56">
        <v>2932.5</v>
      </c>
      <c r="CS56">
        <v>2655.64</v>
      </c>
      <c r="CT56">
        <v>35.5</v>
      </c>
      <c r="CU56">
        <v>38.375</v>
      </c>
      <c r="CV56">
        <v>36.686999999999998</v>
      </c>
      <c r="CW56">
        <v>37.561999999999998</v>
      </c>
      <c r="CX56">
        <v>36.436999999999998</v>
      </c>
      <c r="CY56">
        <v>278.70999999999998</v>
      </c>
      <c r="CZ56">
        <v>30.99</v>
      </c>
      <c r="DA56">
        <v>0</v>
      </c>
      <c r="DB56">
        <v>1665333989.8</v>
      </c>
      <c r="DC56">
        <v>0</v>
      </c>
      <c r="DD56">
        <v>3.2612000000000001</v>
      </c>
      <c r="DE56">
        <v>-0.17154187875397481</v>
      </c>
      <c r="DF56">
        <v>0.32683760851052579</v>
      </c>
      <c r="DG56">
        <v>2935.2584615384621</v>
      </c>
      <c r="DH56">
        <v>15</v>
      </c>
      <c r="DI56">
        <v>1665333978</v>
      </c>
      <c r="DJ56" t="s">
        <v>404</v>
      </c>
      <c r="DK56">
        <v>1665333975</v>
      </c>
      <c r="DL56">
        <v>1665333978</v>
      </c>
      <c r="DM56">
        <v>40</v>
      </c>
      <c r="DN56">
        <v>8.9999999999999993E-3</v>
      </c>
      <c r="DO56">
        <v>-2E-3</v>
      </c>
      <c r="DP56">
        <v>1.4019999999999999</v>
      </c>
      <c r="DQ56">
        <v>0.128</v>
      </c>
      <c r="DR56">
        <v>475</v>
      </c>
      <c r="DS56">
        <v>23</v>
      </c>
      <c r="DT56">
        <v>0.16</v>
      </c>
      <c r="DU56">
        <v>0.01</v>
      </c>
      <c r="DV56">
        <v>100</v>
      </c>
      <c r="DW56">
        <v>100</v>
      </c>
      <c r="DX56">
        <v>1.4019999999999999</v>
      </c>
      <c r="DY56">
        <v>0.128</v>
      </c>
      <c r="DZ56">
        <v>1.7619607517109239</v>
      </c>
      <c r="EA56">
        <v>-6.7132856166521554E-4</v>
      </c>
      <c r="EB56">
        <v>-2.681329234238156E-7</v>
      </c>
      <c r="EC56">
        <v>8.1307759810197942E-11</v>
      </c>
      <c r="ED56">
        <v>0.18308304911748349</v>
      </c>
      <c r="EE56">
        <v>0</v>
      </c>
      <c r="EF56">
        <v>0</v>
      </c>
      <c r="EG56">
        <v>0</v>
      </c>
      <c r="EH56">
        <v>2</v>
      </c>
      <c r="EI56">
        <v>2028</v>
      </c>
      <c r="EJ56">
        <v>2</v>
      </c>
      <c r="EK56">
        <v>26</v>
      </c>
      <c r="EL56">
        <v>1.2</v>
      </c>
      <c r="EM56">
        <v>1</v>
      </c>
      <c r="EN56">
        <v>1.24878</v>
      </c>
      <c r="EO56">
        <v>2.50732</v>
      </c>
      <c r="EP56">
        <v>1.39893</v>
      </c>
      <c r="EQ56">
        <v>2.32666</v>
      </c>
      <c r="ER56">
        <v>1.49902</v>
      </c>
      <c r="ES56">
        <v>2.3535200000000001</v>
      </c>
      <c r="ET56">
        <v>31.783000000000001</v>
      </c>
      <c r="EU56">
        <v>15.4192</v>
      </c>
      <c r="EV56">
        <v>18</v>
      </c>
      <c r="EW56">
        <v>511.65300000000002</v>
      </c>
      <c r="EX56">
        <v>566.351</v>
      </c>
      <c r="EY56">
        <v>41.9998</v>
      </c>
      <c r="EZ56">
        <v>31.665500000000002</v>
      </c>
      <c r="FA56">
        <v>30.0001</v>
      </c>
      <c r="FB56">
        <v>31.4666</v>
      </c>
      <c r="FC56">
        <v>31.4178</v>
      </c>
      <c r="FD56">
        <v>24.977699999999999</v>
      </c>
      <c r="FE56">
        <v>0</v>
      </c>
      <c r="FF56">
        <v>100</v>
      </c>
      <c r="FG56">
        <v>42</v>
      </c>
      <c r="FH56">
        <v>475</v>
      </c>
      <c r="FI56">
        <v>28.279199999999999</v>
      </c>
      <c r="FJ56">
        <v>99.799700000000001</v>
      </c>
      <c r="FK56">
        <v>102.008</v>
      </c>
    </row>
    <row r="57" spans="1:167" x14ac:dyDescent="0.2">
      <c r="A57">
        <v>41</v>
      </c>
      <c r="B57">
        <v>1665334039</v>
      </c>
      <c r="C57">
        <v>3601</v>
      </c>
      <c r="D57" t="s">
        <v>405</v>
      </c>
      <c r="E57" t="s">
        <v>406</v>
      </c>
      <c r="F57" t="s">
        <v>284</v>
      </c>
      <c r="G57">
        <v>1665334039</v>
      </c>
      <c r="H57">
        <f t="shared" si="46"/>
        <v>7.9782994795166134E-3</v>
      </c>
      <c r="I57">
        <f t="shared" si="47"/>
        <v>7.9782994795166138</v>
      </c>
      <c r="J57">
        <f t="shared" si="48"/>
        <v>12.956173099858944</v>
      </c>
      <c r="K57">
        <f t="shared" si="49"/>
        <v>455.13900000000001</v>
      </c>
      <c r="L57">
        <f t="shared" si="50"/>
        <v>384.20521049826027</v>
      </c>
      <c r="M57">
        <f t="shared" si="51"/>
        <v>38.424335823361062</v>
      </c>
      <c r="N57">
        <f t="shared" si="52"/>
        <v>45.518419075131</v>
      </c>
      <c r="O57">
        <f t="shared" si="53"/>
        <v>0.39002825796509272</v>
      </c>
      <c r="P57">
        <f t="shared" si="54"/>
        <v>2.922255747046401</v>
      </c>
      <c r="Q57">
        <f t="shared" si="55"/>
        <v>0.3642878906890803</v>
      </c>
      <c r="R57">
        <f t="shared" si="56"/>
        <v>0.22985438890637361</v>
      </c>
      <c r="S57">
        <f t="shared" si="57"/>
        <v>51.275274387572161</v>
      </c>
      <c r="T57">
        <f t="shared" si="58"/>
        <v>34.064119538417572</v>
      </c>
      <c r="U57">
        <f t="shared" si="59"/>
        <v>33.794800000000002</v>
      </c>
      <c r="V57">
        <f t="shared" si="60"/>
        <v>5.2821569733385143</v>
      </c>
      <c r="W57">
        <f t="shared" si="61"/>
        <v>53.855493673993081</v>
      </c>
      <c r="X57">
        <f t="shared" si="62"/>
        <v>3.1845461621967002</v>
      </c>
      <c r="Y57">
        <f t="shared" si="63"/>
        <v>5.9131315023754452</v>
      </c>
      <c r="Z57">
        <f t="shared" si="64"/>
        <v>2.0976108111418141</v>
      </c>
      <c r="AA57">
        <f t="shared" si="65"/>
        <v>-351.84300704668266</v>
      </c>
      <c r="AB57">
        <f t="shared" si="66"/>
        <v>320.58761201856453</v>
      </c>
      <c r="AC57">
        <f t="shared" si="67"/>
        <v>25.57420642512766</v>
      </c>
      <c r="AD57">
        <f t="shared" si="68"/>
        <v>45.594085784581694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51158.837816663254</v>
      </c>
      <c r="AJ57" t="s">
        <v>285</v>
      </c>
      <c r="AK57" t="s">
        <v>285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285</v>
      </c>
      <c r="AQ57" t="s">
        <v>285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261.35574299874202</v>
      </c>
      <c r="AW57">
        <f t="shared" si="75"/>
        <v>12.956173099858944</v>
      </c>
      <c r="AX57" t="e">
        <f t="shared" si="76"/>
        <v>#DIV/0!</v>
      </c>
      <c r="AY57">
        <f t="shared" si="77"/>
        <v>4.9572942041381914E-2</v>
      </c>
      <c r="AZ57" t="e">
        <f t="shared" si="78"/>
        <v>#DIV/0!</v>
      </c>
      <c r="BA57" t="e">
        <f t="shared" si="79"/>
        <v>#DIV/0!</v>
      </c>
      <c r="BB57" t="s">
        <v>285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310.03100000000001</v>
      </c>
      <c r="BM57">
        <f t="shared" si="89"/>
        <v>261.35574299874202</v>
      </c>
      <c r="BN57">
        <f t="shared" si="90"/>
        <v>0.84299874205722014</v>
      </c>
      <c r="BO57">
        <f t="shared" si="91"/>
        <v>0.16538757217043509</v>
      </c>
      <c r="BP57">
        <v>6</v>
      </c>
      <c r="BQ57">
        <v>0.6</v>
      </c>
      <c r="BR57" t="s">
        <v>286</v>
      </c>
      <c r="BS57">
        <v>2</v>
      </c>
      <c r="BT57">
        <v>1665334039</v>
      </c>
      <c r="BU57">
        <v>455.13900000000001</v>
      </c>
      <c r="BV57">
        <v>475.03100000000001</v>
      </c>
      <c r="BW57">
        <v>31.842300000000002</v>
      </c>
      <c r="BX57">
        <v>22.5792</v>
      </c>
      <c r="BY57">
        <v>453.71</v>
      </c>
      <c r="BZ57">
        <v>31.712299999999999</v>
      </c>
      <c r="CA57">
        <v>500.32400000000001</v>
      </c>
      <c r="CB57">
        <v>99.909499999999994</v>
      </c>
      <c r="CC57">
        <v>0.100429</v>
      </c>
      <c r="CD57">
        <v>35.829700000000003</v>
      </c>
      <c r="CE57">
        <v>33.794800000000002</v>
      </c>
      <c r="CF57">
        <v>999.9</v>
      </c>
      <c r="CG57">
        <v>0</v>
      </c>
      <c r="CH57">
        <v>0</v>
      </c>
      <c r="CI57">
        <v>9967.5</v>
      </c>
      <c r="CJ57">
        <v>0</v>
      </c>
      <c r="CK57">
        <v>303.92</v>
      </c>
      <c r="CL57">
        <v>310.03100000000001</v>
      </c>
      <c r="CM57">
        <v>0.90002700000000002</v>
      </c>
      <c r="CN57">
        <v>9.9972699999999998E-2</v>
      </c>
      <c r="CO57">
        <v>0</v>
      </c>
      <c r="CP57">
        <v>3.1164999999999998</v>
      </c>
      <c r="CQ57">
        <v>0</v>
      </c>
      <c r="CR57">
        <v>2937.32</v>
      </c>
      <c r="CS57">
        <v>2658.49</v>
      </c>
      <c r="CT57">
        <v>35.375</v>
      </c>
      <c r="CU57">
        <v>38.25</v>
      </c>
      <c r="CV57">
        <v>36.561999999999998</v>
      </c>
      <c r="CW57">
        <v>37.5</v>
      </c>
      <c r="CX57">
        <v>36.311999999999998</v>
      </c>
      <c r="CY57">
        <v>279.04000000000002</v>
      </c>
      <c r="CZ57">
        <v>30.99</v>
      </c>
      <c r="DA57">
        <v>0</v>
      </c>
      <c r="DB57">
        <v>1665334078</v>
      </c>
      <c r="DC57">
        <v>0</v>
      </c>
      <c r="DD57">
        <v>3.1902200000000001</v>
      </c>
      <c r="DE57">
        <v>0.30538461215560608</v>
      </c>
      <c r="DF57">
        <v>-0.69230765926565607</v>
      </c>
      <c r="DG57">
        <v>2937.3316</v>
      </c>
      <c r="DH57">
        <v>15</v>
      </c>
      <c r="DI57">
        <v>1665334071</v>
      </c>
      <c r="DJ57" t="s">
        <v>407</v>
      </c>
      <c r="DK57">
        <v>1665334060</v>
      </c>
      <c r="DL57">
        <v>1665334071</v>
      </c>
      <c r="DM57">
        <v>41</v>
      </c>
      <c r="DN57">
        <v>2.7E-2</v>
      </c>
      <c r="DO57">
        <v>2E-3</v>
      </c>
      <c r="DP57">
        <v>1.429</v>
      </c>
      <c r="DQ57">
        <v>0.13</v>
      </c>
      <c r="DR57">
        <v>475</v>
      </c>
      <c r="DS57">
        <v>23</v>
      </c>
      <c r="DT57">
        <v>0.12</v>
      </c>
      <c r="DU57">
        <v>0.01</v>
      </c>
      <c r="DV57">
        <v>100</v>
      </c>
      <c r="DW57">
        <v>100</v>
      </c>
      <c r="DX57">
        <v>1.429</v>
      </c>
      <c r="DY57">
        <v>0.13</v>
      </c>
      <c r="DZ57">
        <v>1.7712994849306509</v>
      </c>
      <c r="EA57">
        <v>-6.7132856166521554E-4</v>
      </c>
      <c r="EB57">
        <v>-2.681329234238156E-7</v>
      </c>
      <c r="EC57">
        <v>8.1307759810197942E-11</v>
      </c>
      <c r="ED57">
        <v>0.18142307492344789</v>
      </c>
      <c r="EE57">
        <v>0</v>
      </c>
      <c r="EF57">
        <v>0</v>
      </c>
      <c r="EG57">
        <v>0</v>
      </c>
      <c r="EH57">
        <v>2</v>
      </c>
      <c r="EI57">
        <v>2028</v>
      </c>
      <c r="EJ57">
        <v>2</v>
      </c>
      <c r="EK57">
        <v>26</v>
      </c>
      <c r="EL57">
        <v>1.1000000000000001</v>
      </c>
      <c r="EM57">
        <v>1</v>
      </c>
      <c r="EN57">
        <v>1.24878</v>
      </c>
      <c r="EO57">
        <v>2.49756</v>
      </c>
      <c r="EP57">
        <v>1.39893</v>
      </c>
      <c r="EQ57">
        <v>2.32666</v>
      </c>
      <c r="ER57">
        <v>1.49902</v>
      </c>
      <c r="ES57">
        <v>2.4841299999999999</v>
      </c>
      <c r="ET57">
        <v>31.8049</v>
      </c>
      <c r="EU57">
        <v>15.392899999999999</v>
      </c>
      <c r="EV57">
        <v>18</v>
      </c>
      <c r="EW57">
        <v>511.56900000000002</v>
      </c>
      <c r="EX57">
        <v>566.42200000000003</v>
      </c>
      <c r="EY57">
        <v>41.999299999999998</v>
      </c>
      <c r="EZ57">
        <v>31.667000000000002</v>
      </c>
      <c r="FA57">
        <v>30.0001</v>
      </c>
      <c r="FB57">
        <v>31.472100000000001</v>
      </c>
      <c r="FC57">
        <v>31.423300000000001</v>
      </c>
      <c r="FD57">
        <v>24.979800000000001</v>
      </c>
      <c r="FE57">
        <v>0</v>
      </c>
      <c r="FF57">
        <v>100</v>
      </c>
      <c r="FG57">
        <v>42</v>
      </c>
      <c r="FH57">
        <v>475</v>
      </c>
      <c r="FI57">
        <v>28.279199999999999</v>
      </c>
      <c r="FJ57">
        <v>99.8005</v>
      </c>
      <c r="FK57">
        <v>102.009</v>
      </c>
    </row>
    <row r="58" spans="1:167" x14ac:dyDescent="0.2">
      <c r="A58">
        <v>42</v>
      </c>
      <c r="B58">
        <v>1665334132</v>
      </c>
      <c r="C58">
        <v>3694</v>
      </c>
      <c r="D58" t="s">
        <v>408</v>
      </c>
      <c r="E58" t="s">
        <v>409</v>
      </c>
      <c r="F58" t="s">
        <v>284</v>
      </c>
      <c r="G58">
        <v>1665334132</v>
      </c>
      <c r="H58">
        <f t="shared" si="46"/>
        <v>7.9742496749493925E-3</v>
      </c>
      <c r="I58">
        <f t="shared" si="47"/>
        <v>7.9742496749493927</v>
      </c>
      <c r="J58">
        <f t="shared" si="48"/>
        <v>12.952963974431221</v>
      </c>
      <c r="K58">
        <f t="shared" si="49"/>
        <v>455.10199999999998</v>
      </c>
      <c r="L58">
        <f t="shared" si="50"/>
        <v>384.8320896370119</v>
      </c>
      <c r="M58">
        <f t="shared" si="51"/>
        <v>38.488752469952416</v>
      </c>
      <c r="N58">
        <f t="shared" si="52"/>
        <v>45.516755744310004</v>
      </c>
      <c r="O58">
        <f t="shared" si="53"/>
        <v>0.39386514410666001</v>
      </c>
      <c r="P58">
        <f t="shared" si="54"/>
        <v>2.9231061312809232</v>
      </c>
      <c r="Q58">
        <f t="shared" si="55"/>
        <v>0.36764076420409408</v>
      </c>
      <c r="R58">
        <f t="shared" si="56"/>
        <v>0.23198956652790931</v>
      </c>
      <c r="S58">
        <f t="shared" si="57"/>
        <v>51.225963786729949</v>
      </c>
      <c r="T58">
        <f t="shared" si="58"/>
        <v>34.008982217148294</v>
      </c>
      <c r="U58">
        <f t="shared" si="59"/>
        <v>33.736600000000003</v>
      </c>
      <c r="V58">
        <f t="shared" si="60"/>
        <v>5.2650075786066761</v>
      </c>
      <c r="W58">
        <f t="shared" si="61"/>
        <v>54.069896456742192</v>
      </c>
      <c r="X58">
        <f t="shared" si="62"/>
        <v>3.1873290686235003</v>
      </c>
      <c r="Y58">
        <f t="shared" si="63"/>
        <v>5.894831093626145</v>
      </c>
      <c r="Z58">
        <f t="shared" si="64"/>
        <v>2.0776785099831758</v>
      </c>
      <c r="AA58">
        <f t="shared" si="65"/>
        <v>-351.66441066526824</v>
      </c>
      <c r="AB58">
        <f t="shared" si="66"/>
        <v>320.98032581642008</v>
      </c>
      <c r="AC58">
        <f t="shared" si="67"/>
        <v>25.583805555205906</v>
      </c>
      <c r="AD58">
        <f t="shared" si="68"/>
        <v>46.125684493087704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51192.10466136696</v>
      </c>
      <c r="AJ58" t="s">
        <v>285</v>
      </c>
      <c r="AK58" t="s">
        <v>285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285</v>
      </c>
      <c r="AQ58" t="s">
        <v>285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261.09618600348699</v>
      </c>
      <c r="AW58">
        <f t="shared" si="75"/>
        <v>12.952963974431221</v>
      </c>
      <c r="AX58" t="e">
        <f t="shared" si="76"/>
        <v>#DIV/0!</v>
      </c>
      <c r="AY58">
        <f t="shared" si="77"/>
        <v>4.9609931775327548E-2</v>
      </c>
      <c r="AZ58" t="e">
        <f t="shared" si="78"/>
        <v>#DIV/0!</v>
      </c>
      <c r="BA58" t="e">
        <f t="shared" si="79"/>
        <v>#DIV/0!</v>
      </c>
      <c r="BB58" t="s">
        <v>285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309.72199999999998</v>
      </c>
      <c r="BM58">
        <f t="shared" si="89"/>
        <v>261.09618600348699</v>
      </c>
      <c r="BN58">
        <f t="shared" si="90"/>
        <v>0.84300174351026735</v>
      </c>
      <c r="BO58">
        <f t="shared" si="91"/>
        <v>0.16539336497481597</v>
      </c>
      <c r="BP58">
        <v>6</v>
      </c>
      <c r="BQ58">
        <v>0.6</v>
      </c>
      <c r="BR58" t="s">
        <v>286</v>
      </c>
      <c r="BS58">
        <v>2</v>
      </c>
      <c r="BT58">
        <v>1665334132</v>
      </c>
      <c r="BU58">
        <v>455.10199999999998</v>
      </c>
      <c r="BV58">
        <v>474.99200000000002</v>
      </c>
      <c r="BW58">
        <v>31.8687</v>
      </c>
      <c r="BX58">
        <v>22.608499999999999</v>
      </c>
      <c r="BY58">
        <v>453.7</v>
      </c>
      <c r="BZ58">
        <v>31.7377</v>
      </c>
      <c r="CA58">
        <v>500.21300000000002</v>
      </c>
      <c r="CB58">
        <v>99.914100000000005</v>
      </c>
      <c r="CC58">
        <v>0.10030500000000001</v>
      </c>
      <c r="CD58">
        <v>35.773400000000002</v>
      </c>
      <c r="CE58">
        <v>33.736600000000003</v>
      </c>
      <c r="CF58">
        <v>999.9</v>
      </c>
      <c r="CG58">
        <v>0</v>
      </c>
      <c r="CH58">
        <v>0</v>
      </c>
      <c r="CI58">
        <v>9971.8799999999992</v>
      </c>
      <c r="CJ58">
        <v>0</v>
      </c>
      <c r="CK58">
        <v>313.661</v>
      </c>
      <c r="CL58">
        <v>309.72199999999998</v>
      </c>
      <c r="CM58">
        <v>0.89992700000000003</v>
      </c>
      <c r="CN58">
        <v>0.100073</v>
      </c>
      <c r="CO58">
        <v>0</v>
      </c>
      <c r="CP58">
        <v>3.0817000000000001</v>
      </c>
      <c r="CQ58">
        <v>0</v>
      </c>
      <c r="CR58">
        <v>2935.25</v>
      </c>
      <c r="CS58">
        <v>2655.76</v>
      </c>
      <c r="CT58">
        <v>35.25</v>
      </c>
      <c r="CU58">
        <v>38.125</v>
      </c>
      <c r="CV58">
        <v>36.436999999999998</v>
      </c>
      <c r="CW58">
        <v>37.375</v>
      </c>
      <c r="CX58">
        <v>36.25</v>
      </c>
      <c r="CY58">
        <v>278.73</v>
      </c>
      <c r="CZ58">
        <v>30.99</v>
      </c>
      <c r="DA58">
        <v>0</v>
      </c>
      <c r="DB58">
        <v>1665334171</v>
      </c>
      <c r="DC58">
        <v>0</v>
      </c>
      <c r="DD58">
        <v>3.249507692307692</v>
      </c>
      <c r="DE58">
        <v>5.8304281323582292E-2</v>
      </c>
      <c r="DF58">
        <v>-2.928888851742721</v>
      </c>
      <c r="DG58">
        <v>2938.5273076923081</v>
      </c>
      <c r="DH58">
        <v>15</v>
      </c>
      <c r="DI58">
        <v>1665334166</v>
      </c>
      <c r="DJ58" t="s">
        <v>410</v>
      </c>
      <c r="DK58">
        <v>1665334154</v>
      </c>
      <c r="DL58">
        <v>1665334166</v>
      </c>
      <c r="DM58">
        <v>42</v>
      </c>
      <c r="DN58">
        <v>-2.5999999999999999E-2</v>
      </c>
      <c r="DO58">
        <v>1E-3</v>
      </c>
      <c r="DP58">
        <v>1.4019999999999999</v>
      </c>
      <c r="DQ58">
        <v>0.13100000000000001</v>
      </c>
      <c r="DR58">
        <v>475</v>
      </c>
      <c r="DS58">
        <v>23</v>
      </c>
      <c r="DT58">
        <v>0.08</v>
      </c>
      <c r="DU58">
        <v>0.01</v>
      </c>
      <c r="DV58">
        <v>100</v>
      </c>
      <c r="DW58">
        <v>100</v>
      </c>
      <c r="DX58">
        <v>1.4019999999999999</v>
      </c>
      <c r="DY58">
        <v>0.13100000000000001</v>
      </c>
      <c r="DZ58">
        <v>1.798058828514014</v>
      </c>
      <c r="EA58">
        <v>-6.7132856166521554E-4</v>
      </c>
      <c r="EB58">
        <v>-2.681329234238156E-7</v>
      </c>
      <c r="EC58">
        <v>8.1307759810197942E-11</v>
      </c>
      <c r="ED58">
        <v>0.18354515155872869</v>
      </c>
      <c r="EE58">
        <v>0</v>
      </c>
      <c r="EF58">
        <v>0</v>
      </c>
      <c r="EG58">
        <v>0</v>
      </c>
      <c r="EH58">
        <v>2</v>
      </c>
      <c r="EI58">
        <v>2028</v>
      </c>
      <c r="EJ58">
        <v>2</v>
      </c>
      <c r="EK58">
        <v>26</v>
      </c>
      <c r="EL58">
        <v>1.2</v>
      </c>
      <c r="EM58">
        <v>1</v>
      </c>
      <c r="EN58">
        <v>1.24878</v>
      </c>
      <c r="EO58">
        <v>2.49634</v>
      </c>
      <c r="EP58">
        <v>1.39893</v>
      </c>
      <c r="EQ58">
        <v>2.32666</v>
      </c>
      <c r="ER58">
        <v>1.49902</v>
      </c>
      <c r="ES58">
        <v>2.47803</v>
      </c>
      <c r="ET58">
        <v>31.848800000000001</v>
      </c>
      <c r="EU58">
        <v>15.3841</v>
      </c>
      <c r="EV58">
        <v>18</v>
      </c>
      <c r="EW58">
        <v>511.541</v>
      </c>
      <c r="EX58">
        <v>566.65200000000004</v>
      </c>
      <c r="EY58">
        <v>42.000100000000003</v>
      </c>
      <c r="EZ58">
        <v>31.640499999999999</v>
      </c>
      <c r="FA58">
        <v>30</v>
      </c>
      <c r="FB58">
        <v>31.456499999999998</v>
      </c>
      <c r="FC58">
        <v>31.409300000000002</v>
      </c>
      <c r="FD58">
        <v>24.982800000000001</v>
      </c>
      <c r="FE58">
        <v>0</v>
      </c>
      <c r="FF58">
        <v>100</v>
      </c>
      <c r="FG58">
        <v>42</v>
      </c>
      <c r="FH58">
        <v>475</v>
      </c>
      <c r="FI58">
        <v>28.279199999999999</v>
      </c>
      <c r="FJ58">
        <v>99.806100000000001</v>
      </c>
      <c r="FK58">
        <v>102.01300000000001</v>
      </c>
    </row>
    <row r="59" spans="1:167" x14ac:dyDescent="0.2">
      <c r="A59">
        <v>43</v>
      </c>
      <c r="B59">
        <v>1665334227</v>
      </c>
      <c r="C59">
        <v>3789</v>
      </c>
      <c r="D59" t="s">
        <v>411</v>
      </c>
      <c r="E59" t="s">
        <v>412</v>
      </c>
      <c r="F59" t="s">
        <v>284</v>
      </c>
      <c r="G59">
        <v>1665334227</v>
      </c>
      <c r="H59">
        <f t="shared" si="46"/>
        <v>7.978447250420918E-3</v>
      </c>
      <c r="I59">
        <f t="shared" si="47"/>
        <v>7.9784472504209178</v>
      </c>
      <c r="J59">
        <f t="shared" si="48"/>
        <v>13.023728952940623</v>
      </c>
      <c r="K59">
        <f t="shared" si="49"/>
        <v>455.04199999999997</v>
      </c>
      <c r="L59">
        <f t="shared" si="50"/>
        <v>384.01956383828912</v>
      </c>
      <c r="M59">
        <f t="shared" si="51"/>
        <v>38.40673808023196</v>
      </c>
      <c r="N59">
        <f t="shared" si="52"/>
        <v>45.509866046471394</v>
      </c>
      <c r="O59">
        <f t="shared" si="53"/>
        <v>0.39112723508334035</v>
      </c>
      <c r="P59">
        <f t="shared" si="54"/>
        <v>2.930855558110216</v>
      </c>
      <c r="Q59">
        <f t="shared" si="55"/>
        <v>0.36531733890829154</v>
      </c>
      <c r="R59">
        <f t="shared" si="56"/>
        <v>0.23050368378149397</v>
      </c>
      <c r="S59">
        <f t="shared" si="57"/>
        <v>51.274009163276567</v>
      </c>
      <c r="T59">
        <f t="shared" si="58"/>
        <v>34.05895677055193</v>
      </c>
      <c r="U59">
        <f t="shared" si="59"/>
        <v>33.794600000000003</v>
      </c>
      <c r="V59">
        <f t="shared" si="60"/>
        <v>5.2820979576257416</v>
      </c>
      <c r="W59">
        <f t="shared" si="61"/>
        <v>53.983347447880512</v>
      </c>
      <c r="X59">
        <f t="shared" si="62"/>
        <v>3.19036720549449</v>
      </c>
      <c r="Y59">
        <f t="shared" si="63"/>
        <v>5.9099099191184923</v>
      </c>
      <c r="Z59">
        <f t="shared" si="64"/>
        <v>2.0917307521312516</v>
      </c>
      <c r="AA59">
        <f t="shared" si="65"/>
        <v>-351.84952374356249</v>
      </c>
      <c r="AB59">
        <f t="shared" si="66"/>
        <v>319.99837847586645</v>
      </c>
      <c r="AC59">
        <f t="shared" si="67"/>
        <v>25.451043477463536</v>
      </c>
      <c r="AD59">
        <f t="shared" si="68"/>
        <v>44.873907373044062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51401.845378857062</v>
      </c>
      <c r="AJ59" t="s">
        <v>285</v>
      </c>
      <c r="AK59" t="s">
        <v>285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285</v>
      </c>
      <c r="AQ59" t="s">
        <v>285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261.34902899651638</v>
      </c>
      <c r="AW59">
        <f t="shared" si="75"/>
        <v>13.023728952940623</v>
      </c>
      <c r="AX59" t="e">
        <f t="shared" si="76"/>
        <v>#DIV/0!</v>
      </c>
      <c r="AY59">
        <f t="shared" si="77"/>
        <v>4.9832704574977474E-2</v>
      </c>
      <c r="AZ59" t="e">
        <f t="shared" si="78"/>
        <v>#DIV/0!</v>
      </c>
      <c r="BA59" t="e">
        <f t="shared" si="79"/>
        <v>#DIV/0!</v>
      </c>
      <c r="BB59" t="s">
        <v>285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310.02300000000002</v>
      </c>
      <c r="BM59">
        <f t="shared" si="89"/>
        <v>261.34902899651638</v>
      </c>
      <c r="BN59">
        <f t="shared" si="90"/>
        <v>0.84299883878459447</v>
      </c>
      <c r="BO59">
        <f t="shared" si="91"/>
        <v>0.16538775885426746</v>
      </c>
      <c r="BP59">
        <v>6</v>
      </c>
      <c r="BQ59">
        <v>0.6</v>
      </c>
      <c r="BR59" t="s">
        <v>286</v>
      </c>
      <c r="BS59">
        <v>2</v>
      </c>
      <c r="BT59">
        <v>1665334227</v>
      </c>
      <c r="BU59">
        <v>455.04199999999997</v>
      </c>
      <c r="BV59">
        <v>475.01799999999997</v>
      </c>
      <c r="BW59">
        <v>31.899699999999999</v>
      </c>
      <c r="BX59">
        <v>22.635200000000001</v>
      </c>
      <c r="BY59">
        <v>453.64600000000002</v>
      </c>
      <c r="BZ59">
        <v>31.768699999999999</v>
      </c>
      <c r="CA59">
        <v>500.22800000000001</v>
      </c>
      <c r="CB59">
        <v>99.912599999999998</v>
      </c>
      <c r="CC59">
        <v>9.9851700000000002E-2</v>
      </c>
      <c r="CD59">
        <v>35.819800000000001</v>
      </c>
      <c r="CE59">
        <v>33.794600000000003</v>
      </c>
      <c r="CF59">
        <v>999.9</v>
      </c>
      <c r="CG59">
        <v>0</v>
      </c>
      <c r="CH59">
        <v>0</v>
      </c>
      <c r="CI59">
        <v>10016.200000000001</v>
      </c>
      <c r="CJ59">
        <v>0</v>
      </c>
      <c r="CK59">
        <v>313.63299999999998</v>
      </c>
      <c r="CL59">
        <v>310.02300000000002</v>
      </c>
      <c r="CM59">
        <v>0.90002700000000002</v>
      </c>
      <c r="CN59">
        <v>9.9972699999999998E-2</v>
      </c>
      <c r="CO59">
        <v>0</v>
      </c>
      <c r="CP59">
        <v>3.2703000000000002</v>
      </c>
      <c r="CQ59">
        <v>0</v>
      </c>
      <c r="CR59">
        <v>2938.49</v>
      </c>
      <c r="CS59">
        <v>2658.42</v>
      </c>
      <c r="CT59">
        <v>35.25</v>
      </c>
      <c r="CU59">
        <v>38.125</v>
      </c>
      <c r="CV59">
        <v>36.436999999999998</v>
      </c>
      <c r="CW59">
        <v>37.375</v>
      </c>
      <c r="CX59">
        <v>36.186999999999998</v>
      </c>
      <c r="CY59">
        <v>279.02999999999997</v>
      </c>
      <c r="CZ59">
        <v>30.99</v>
      </c>
      <c r="DA59">
        <v>0</v>
      </c>
      <c r="DB59">
        <v>1665334265.8</v>
      </c>
      <c r="DC59">
        <v>0</v>
      </c>
      <c r="DD59">
        <v>3.2688692307692309</v>
      </c>
      <c r="DE59">
        <v>-5.9890600800598513E-2</v>
      </c>
      <c r="DF59">
        <v>1.285470112535656</v>
      </c>
      <c r="DG59">
        <v>2938.6315384615382</v>
      </c>
      <c r="DH59">
        <v>15</v>
      </c>
      <c r="DI59">
        <v>1665334258</v>
      </c>
      <c r="DJ59" t="s">
        <v>413</v>
      </c>
      <c r="DK59">
        <v>1665334254.5</v>
      </c>
      <c r="DL59">
        <v>1665334258</v>
      </c>
      <c r="DM59">
        <v>43</v>
      </c>
      <c r="DN59">
        <v>-7.0000000000000001E-3</v>
      </c>
      <c r="DO59">
        <v>-1E-3</v>
      </c>
      <c r="DP59">
        <v>1.3959999999999999</v>
      </c>
      <c r="DQ59">
        <v>0.13100000000000001</v>
      </c>
      <c r="DR59">
        <v>475</v>
      </c>
      <c r="DS59">
        <v>23</v>
      </c>
      <c r="DT59">
        <v>0.09</v>
      </c>
      <c r="DU59">
        <v>0.01</v>
      </c>
      <c r="DV59">
        <v>100</v>
      </c>
      <c r="DW59">
        <v>100</v>
      </c>
      <c r="DX59">
        <v>1.3959999999999999</v>
      </c>
      <c r="DY59">
        <v>0.13100000000000001</v>
      </c>
      <c r="DZ59">
        <v>1.771747498665019</v>
      </c>
      <c r="EA59">
        <v>-6.7132856166521554E-4</v>
      </c>
      <c r="EB59">
        <v>-2.681329234238156E-7</v>
      </c>
      <c r="EC59">
        <v>8.1307759810197942E-11</v>
      </c>
      <c r="ED59">
        <v>0.18433149689506889</v>
      </c>
      <c r="EE59">
        <v>0</v>
      </c>
      <c r="EF59">
        <v>0</v>
      </c>
      <c r="EG59">
        <v>0</v>
      </c>
      <c r="EH59">
        <v>2</v>
      </c>
      <c r="EI59">
        <v>2028</v>
      </c>
      <c r="EJ59">
        <v>2</v>
      </c>
      <c r="EK59">
        <v>26</v>
      </c>
      <c r="EL59">
        <v>1.2</v>
      </c>
      <c r="EM59">
        <v>1</v>
      </c>
      <c r="EN59">
        <v>1.24878</v>
      </c>
      <c r="EO59">
        <v>2.50732</v>
      </c>
      <c r="EP59">
        <v>1.39893</v>
      </c>
      <c r="EQ59">
        <v>2.32666</v>
      </c>
      <c r="ER59">
        <v>1.49902</v>
      </c>
      <c r="ES59">
        <v>2.2583000000000002</v>
      </c>
      <c r="ET59">
        <v>31.848800000000001</v>
      </c>
      <c r="EU59">
        <v>15.357900000000001</v>
      </c>
      <c r="EV59">
        <v>18</v>
      </c>
      <c r="EW59">
        <v>511.52800000000002</v>
      </c>
      <c r="EX59">
        <v>566.34299999999996</v>
      </c>
      <c r="EY59">
        <v>42.000799999999998</v>
      </c>
      <c r="EZ59">
        <v>31.634899999999998</v>
      </c>
      <c r="FA59">
        <v>30.0002</v>
      </c>
      <c r="FB59">
        <v>31.4529</v>
      </c>
      <c r="FC59">
        <v>31.4069</v>
      </c>
      <c r="FD59">
        <v>24.984100000000002</v>
      </c>
      <c r="FE59">
        <v>0</v>
      </c>
      <c r="FF59">
        <v>100</v>
      </c>
      <c r="FG59">
        <v>42</v>
      </c>
      <c r="FH59">
        <v>475</v>
      </c>
      <c r="FI59">
        <v>28.279199999999999</v>
      </c>
      <c r="FJ59">
        <v>99.807599999999994</v>
      </c>
      <c r="FK59">
        <v>102.014</v>
      </c>
    </row>
    <row r="60" spans="1:167" x14ac:dyDescent="0.2">
      <c r="A60">
        <v>44</v>
      </c>
      <c r="B60">
        <v>1665334319</v>
      </c>
      <c r="C60">
        <v>3881</v>
      </c>
      <c r="D60" t="s">
        <v>414</v>
      </c>
      <c r="E60" t="s">
        <v>415</v>
      </c>
      <c r="F60" t="s">
        <v>284</v>
      </c>
      <c r="G60">
        <v>1665334319</v>
      </c>
      <c r="H60">
        <f t="shared" si="46"/>
        <v>7.9993042430773469E-3</v>
      </c>
      <c r="I60">
        <f t="shared" si="47"/>
        <v>7.9993042430773471</v>
      </c>
      <c r="J60">
        <f t="shared" si="48"/>
        <v>12.92250478831126</v>
      </c>
      <c r="K60">
        <f t="shared" si="49"/>
        <v>455.12299999999999</v>
      </c>
      <c r="L60">
        <f t="shared" si="50"/>
        <v>383.86806927361613</v>
      </c>
      <c r="M60">
        <f t="shared" si="51"/>
        <v>38.39270970504964</v>
      </c>
      <c r="N60">
        <f t="shared" si="52"/>
        <v>45.519298471883296</v>
      </c>
      <c r="O60">
        <f t="shared" si="53"/>
        <v>0.38742295090027085</v>
      </c>
      <c r="P60">
        <f t="shared" si="54"/>
        <v>2.9322392865301605</v>
      </c>
      <c r="Q60">
        <f t="shared" si="55"/>
        <v>0.36209418987276182</v>
      </c>
      <c r="R60">
        <f t="shared" si="56"/>
        <v>0.22844983543652636</v>
      </c>
      <c r="S60">
        <f t="shared" si="57"/>
        <v>51.272082387945545</v>
      </c>
      <c r="T60">
        <f t="shared" si="58"/>
        <v>34.136032690379089</v>
      </c>
      <c r="U60">
        <f t="shared" si="59"/>
        <v>33.889699999999998</v>
      </c>
      <c r="V60">
        <f t="shared" si="60"/>
        <v>5.3102247050149725</v>
      </c>
      <c r="W60">
        <f t="shared" si="61"/>
        <v>53.81363173123178</v>
      </c>
      <c r="X60">
        <f t="shared" si="62"/>
        <v>3.19465116917736</v>
      </c>
      <c r="Y60">
        <f t="shared" si="63"/>
        <v>5.936509145364524</v>
      </c>
      <c r="Z60">
        <f t="shared" si="64"/>
        <v>2.1155735358376124</v>
      </c>
      <c r="AA60">
        <f t="shared" si="65"/>
        <v>-352.76931711971099</v>
      </c>
      <c r="AB60">
        <f t="shared" si="66"/>
        <v>318.01533857848915</v>
      </c>
      <c r="AC60">
        <f t="shared" si="67"/>
        <v>25.303158639682739</v>
      </c>
      <c r="AD60">
        <f t="shared" si="68"/>
        <v>41.821262486406454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51427.189956214323</v>
      </c>
      <c r="AJ60" t="s">
        <v>285</v>
      </c>
      <c r="AK60" t="s">
        <v>285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285</v>
      </c>
      <c r="AQ60" t="s">
        <v>285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261.33894299893552</v>
      </c>
      <c r="AW60">
        <f t="shared" si="75"/>
        <v>12.92250478831126</v>
      </c>
      <c r="AX60" t="e">
        <f t="shared" si="76"/>
        <v>#DIV/0!</v>
      </c>
      <c r="AY60">
        <f t="shared" si="77"/>
        <v>4.9447298745537112E-2</v>
      </c>
      <c r="AZ60" t="e">
        <f t="shared" si="78"/>
        <v>#DIV/0!</v>
      </c>
      <c r="BA60" t="e">
        <f t="shared" si="79"/>
        <v>#DIV/0!</v>
      </c>
      <c r="BB60" t="s">
        <v>285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310.01100000000002</v>
      </c>
      <c r="BM60">
        <f t="shared" si="89"/>
        <v>261.33894299893552</v>
      </c>
      <c r="BN60">
        <f t="shared" si="90"/>
        <v>0.84299893551820904</v>
      </c>
      <c r="BO60">
        <f t="shared" si="91"/>
        <v>0.16538794555014352</v>
      </c>
      <c r="BP60">
        <v>6</v>
      </c>
      <c r="BQ60">
        <v>0.6</v>
      </c>
      <c r="BR60" t="s">
        <v>286</v>
      </c>
      <c r="BS60">
        <v>2</v>
      </c>
      <c r="BT60">
        <v>1665334319</v>
      </c>
      <c r="BU60">
        <v>455.12299999999999</v>
      </c>
      <c r="BV60">
        <v>474.988</v>
      </c>
      <c r="BW60">
        <v>31.941600000000001</v>
      </c>
      <c r="BX60">
        <v>22.6541</v>
      </c>
      <c r="BY60">
        <v>453.70400000000001</v>
      </c>
      <c r="BZ60">
        <v>31.811599999999999</v>
      </c>
      <c r="CA60">
        <v>500.27199999999999</v>
      </c>
      <c r="CB60">
        <v>99.915599999999998</v>
      </c>
      <c r="CC60">
        <v>9.9777099999999994E-2</v>
      </c>
      <c r="CD60">
        <v>35.901400000000002</v>
      </c>
      <c r="CE60">
        <v>33.889699999999998</v>
      </c>
      <c r="CF60">
        <v>999.9</v>
      </c>
      <c r="CG60">
        <v>0</v>
      </c>
      <c r="CH60">
        <v>0</v>
      </c>
      <c r="CI60">
        <v>10023.799999999999</v>
      </c>
      <c r="CJ60">
        <v>0</v>
      </c>
      <c r="CK60">
        <v>313.60199999999998</v>
      </c>
      <c r="CL60">
        <v>310.01100000000002</v>
      </c>
      <c r="CM60">
        <v>0.90002700000000002</v>
      </c>
      <c r="CN60">
        <v>9.9972699999999998E-2</v>
      </c>
      <c r="CO60">
        <v>0</v>
      </c>
      <c r="CP60">
        <v>3.7256999999999998</v>
      </c>
      <c r="CQ60">
        <v>0</v>
      </c>
      <c r="CR60">
        <v>2938.68</v>
      </c>
      <c r="CS60">
        <v>2658.31</v>
      </c>
      <c r="CT60">
        <v>35.311999999999998</v>
      </c>
      <c r="CU60">
        <v>38.186999999999998</v>
      </c>
      <c r="CV60">
        <v>36.436999999999998</v>
      </c>
      <c r="CW60">
        <v>37.436999999999998</v>
      </c>
      <c r="CX60">
        <v>36.25</v>
      </c>
      <c r="CY60">
        <v>279.02</v>
      </c>
      <c r="CZ60">
        <v>30.99</v>
      </c>
      <c r="DA60">
        <v>0</v>
      </c>
      <c r="DB60">
        <v>1665334358.2</v>
      </c>
      <c r="DC60">
        <v>0</v>
      </c>
      <c r="DD60">
        <v>3.2434500000000002</v>
      </c>
      <c r="DE60">
        <v>0.47659146019209192</v>
      </c>
      <c r="DF60">
        <v>0.35726495128109492</v>
      </c>
      <c r="DG60">
        <v>2938.4403846153841</v>
      </c>
      <c r="DH60">
        <v>15</v>
      </c>
      <c r="DI60">
        <v>1665334349</v>
      </c>
      <c r="DJ60" t="s">
        <v>416</v>
      </c>
      <c r="DK60">
        <v>1665334343.5</v>
      </c>
      <c r="DL60">
        <v>1665334349</v>
      </c>
      <c r="DM60">
        <v>44</v>
      </c>
      <c r="DN60">
        <v>2.3E-2</v>
      </c>
      <c r="DO60">
        <v>-1E-3</v>
      </c>
      <c r="DP60">
        <v>1.419</v>
      </c>
      <c r="DQ60">
        <v>0.13</v>
      </c>
      <c r="DR60">
        <v>475</v>
      </c>
      <c r="DS60">
        <v>23</v>
      </c>
      <c r="DT60">
        <v>0.11</v>
      </c>
      <c r="DU60">
        <v>0.01</v>
      </c>
      <c r="DV60">
        <v>100</v>
      </c>
      <c r="DW60">
        <v>100</v>
      </c>
      <c r="DX60">
        <v>1.419</v>
      </c>
      <c r="DY60">
        <v>0.13</v>
      </c>
      <c r="DZ60">
        <v>1.765105738293439</v>
      </c>
      <c r="EA60">
        <v>-6.7132856166521554E-4</v>
      </c>
      <c r="EB60">
        <v>-2.681329234238156E-7</v>
      </c>
      <c r="EC60">
        <v>8.1307759810197942E-11</v>
      </c>
      <c r="ED60">
        <v>0.1834870677572055</v>
      </c>
      <c r="EE60">
        <v>0</v>
      </c>
      <c r="EF60">
        <v>0</v>
      </c>
      <c r="EG60">
        <v>0</v>
      </c>
      <c r="EH60">
        <v>2</v>
      </c>
      <c r="EI60">
        <v>2028</v>
      </c>
      <c r="EJ60">
        <v>2</v>
      </c>
      <c r="EK60">
        <v>26</v>
      </c>
      <c r="EL60">
        <v>1.1000000000000001</v>
      </c>
      <c r="EM60">
        <v>1</v>
      </c>
      <c r="EN60">
        <v>1.24878</v>
      </c>
      <c r="EO60">
        <v>2.5109900000000001</v>
      </c>
      <c r="EP60">
        <v>1.39893</v>
      </c>
      <c r="EQ60">
        <v>2.32666</v>
      </c>
      <c r="ER60">
        <v>1.49902</v>
      </c>
      <c r="ES60">
        <v>2.2534200000000002</v>
      </c>
      <c r="ET60">
        <v>31.892700000000001</v>
      </c>
      <c r="EU60">
        <v>15.340400000000001</v>
      </c>
      <c r="EV60">
        <v>18</v>
      </c>
      <c r="EW60">
        <v>511.59399999999999</v>
      </c>
      <c r="EX60">
        <v>565.61300000000006</v>
      </c>
      <c r="EY60">
        <v>42.000700000000002</v>
      </c>
      <c r="EZ60">
        <v>31.674199999999999</v>
      </c>
      <c r="FA60">
        <v>30.000299999999999</v>
      </c>
      <c r="FB60">
        <v>31.481300000000001</v>
      </c>
      <c r="FC60">
        <v>31.436299999999999</v>
      </c>
      <c r="FD60">
        <v>24.983699999999999</v>
      </c>
      <c r="FE60">
        <v>0</v>
      </c>
      <c r="FF60">
        <v>100</v>
      </c>
      <c r="FG60">
        <v>42</v>
      </c>
      <c r="FH60">
        <v>475</v>
      </c>
      <c r="FI60">
        <v>28.279199999999999</v>
      </c>
      <c r="FJ60">
        <v>99.8001</v>
      </c>
      <c r="FK60">
        <v>102.00700000000001</v>
      </c>
    </row>
    <row r="61" spans="1:167" x14ac:dyDescent="0.2">
      <c r="A61">
        <v>45</v>
      </c>
      <c r="B61">
        <v>1665334410</v>
      </c>
      <c r="C61">
        <v>3972</v>
      </c>
      <c r="D61" t="s">
        <v>417</v>
      </c>
      <c r="E61" t="s">
        <v>418</v>
      </c>
      <c r="F61" t="s">
        <v>284</v>
      </c>
      <c r="G61">
        <v>1665334410</v>
      </c>
      <c r="H61">
        <f t="shared" si="46"/>
        <v>8.0073717773964988E-3</v>
      </c>
      <c r="I61">
        <f t="shared" si="47"/>
        <v>8.0073717773964983</v>
      </c>
      <c r="J61">
        <f t="shared" si="48"/>
        <v>12.861699314428455</v>
      </c>
      <c r="K61">
        <f t="shared" si="49"/>
        <v>455.161</v>
      </c>
      <c r="L61">
        <f t="shared" si="50"/>
        <v>383.27943736329962</v>
      </c>
      <c r="M61">
        <f t="shared" si="51"/>
        <v>38.333647777572686</v>
      </c>
      <c r="N61">
        <f t="shared" si="52"/>
        <v>45.522873797034201</v>
      </c>
      <c r="O61">
        <f t="shared" si="53"/>
        <v>0.38240503978254758</v>
      </c>
      <c r="P61">
        <f t="shared" si="54"/>
        <v>2.9259721311934426</v>
      </c>
      <c r="Q61">
        <f t="shared" si="55"/>
        <v>0.35765694311871937</v>
      </c>
      <c r="R61">
        <f t="shared" si="56"/>
        <v>0.22562881032490553</v>
      </c>
      <c r="S61">
        <f t="shared" si="57"/>
        <v>51.269824835603224</v>
      </c>
      <c r="T61">
        <f t="shared" si="58"/>
        <v>34.220447890154702</v>
      </c>
      <c r="U61">
        <f t="shared" si="59"/>
        <v>33.992400000000004</v>
      </c>
      <c r="V61">
        <f t="shared" si="60"/>
        <v>5.3407454201143674</v>
      </c>
      <c r="W61">
        <f t="shared" si="61"/>
        <v>53.590026081297381</v>
      </c>
      <c r="X61">
        <f t="shared" si="62"/>
        <v>3.1971457348227399</v>
      </c>
      <c r="Y61">
        <f t="shared" si="63"/>
        <v>5.9659342765995138</v>
      </c>
      <c r="Z61">
        <f t="shared" si="64"/>
        <v>2.1435996852916275</v>
      </c>
      <c r="AA61">
        <f t="shared" si="65"/>
        <v>-353.12509538318562</v>
      </c>
      <c r="AB61">
        <f t="shared" si="66"/>
        <v>315.31649956331103</v>
      </c>
      <c r="AC61">
        <f t="shared" si="67"/>
        <v>25.165755091567405</v>
      </c>
      <c r="AD61">
        <f t="shared" si="68"/>
        <v>38.626984107296039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51236.35833717147</v>
      </c>
      <c r="AJ61" t="s">
        <v>285</v>
      </c>
      <c r="AK61" t="s">
        <v>285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285</v>
      </c>
      <c r="AQ61" t="s">
        <v>285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261.32717100290324</v>
      </c>
      <c r="AW61">
        <f t="shared" si="75"/>
        <v>12.861699314428455</v>
      </c>
      <c r="AX61" t="e">
        <f t="shared" si="76"/>
        <v>#DIV/0!</v>
      </c>
      <c r="AY61">
        <f t="shared" si="77"/>
        <v>4.9216846702425619E-2</v>
      </c>
      <c r="AZ61" t="e">
        <f t="shared" si="78"/>
        <v>#DIV/0!</v>
      </c>
      <c r="BA61" t="e">
        <f t="shared" si="79"/>
        <v>#DIV/0!</v>
      </c>
      <c r="BB61" t="s">
        <v>285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309.99700000000001</v>
      </c>
      <c r="BM61">
        <f t="shared" si="89"/>
        <v>261.32717100290324</v>
      </c>
      <c r="BN61">
        <f t="shared" si="90"/>
        <v>0.8429990322580645</v>
      </c>
      <c r="BO61">
        <f t="shared" si="91"/>
        <v>0.16538813225806451</v>
      </c>
      <c r="BP61">
        <v>6</v>
      </c>
      <c r="BQ61">
        <v>0.6</v>
      </c>
      <c r="BR61" t="s">
        <v>286</v>
      </c>
      <c r="BS61">
        <v>2</v>
      </c>
      <c r="BT61">
        <v>1665334410</v>
      </c>
      <c r="BU61">
        <v>455.161</v>
      </c>
      <c r="BV61">
        <v>474.95800000000003</v>
      </c>
      <c r="BW61">
        <v>31.966699999999999</v>
      </c>
      <c r="BX61">
        <v>22.67</v>
      </c>
      <c r="BY61">
        <v>453.67200000000003</v>
      </c>
      <c r="BZ61">
        <v>31.838699999999999</v>
      </c>
      <c r="CA61">
        <v>500.26799999999997</v>
      </c>
      <c r="CB61">
        <v>99.914900000000003</v>
      </c>
      <c r="CC61">
        <v>9.9982199999999993E-2</v>
      </c>
      <c r="CD61">
        <v>35.991300000000003</v>
      </c>
      <c r="CE61">
        <v>33.992400000000004</v>
      </c>
      <c r="CF61">
        <v>999.9</v>
      </c>
      <c r="CG61">
        <v>0</v>
      </c>
      <c r="CH61">
        <v>0</v>
      </c>
      <c r="CI61">
        <v>9988.1200000000008</v>
      </c>
      <c r="CJ61">
        <v>0</v>
      </c>
      <c r="CK61">
        <v>313.529</v>
      </c>
      <c r="CL61">
        <v>309.99700000000001</v>
      </c>
      <c r="CM61">
        <v>0.90002700000000002</v>
      </c>
      <c r="CN61">
        <v>9.9972699999999998E-2</v>
      </c>
      <c r="CO61">
        <v>0</v>
      </c>
      <c r="CP61">
        <v>2.9598</v>
      </c>
      <c r="CQ61">
        <v>0</v>
      </c>
      <c r="CR61">
        <v>2939.56</v>
      </c>
      <c r="CS61">
        <v>2658.19</v>
      </c>
      <c r="CT61">
        <v>35.375</v>
      </c>
      <c r="CU61">
        <v>38.25</v>
      </c>
      <c r="CV61">
        <v>36.5</v>
      </c>
      <c r="CW61">
        <v>37.561999999999998</v>
      </c>
      <c r="CX61">
        <v>36.311999999999998</v>
      </c>
      <c r="CY61">
        <v>279.01</v>
      </c>
      <c r="CZ61">
        <v>30.99</v>
      </c>
      <c r="DA61">
        <v>0</v>
      </c>
      <c r="DB61">
        <v>1665334448.8</v>
      </c>
      <c r="DC61">
        <v>0</v>
      </c>
      <c r="DD61">
        <v>3.265940000000001</v>
      </c>
      <c r="DE61">
        <v>-0.28576153642019497</v>
      </c>
      <c r="DF61">
        <v>-9.3846151195688343E-2</v>
      </c>
      <c r="DG61">
        <v>2939.1552000000001</v>
      </c>
      <c r="DH61">
        <v>15</v>
      </c>
      <c r="DI61">
        <v>1665334443</v>
      </c>
      <c r="DJ61" t="s">
        <v>419</v>
      </c>
      <c r="DK61">
        <v>1665334427</v>
      </c>
      <c r="DL61">
        <v>1665334443</v>
      </c>
      <c r="DM61">
        <v>45</v>
      </c>
      <c r="DN61">
        <v>7.0000000000000007E-2</v>
      </c>
      <c r="DO61">
        <v>-2E-3</v>
      </c>
      <c r="DP61">
        <v>1.4890000000000001</v>
      </c>
      <c r="DQ61">
        <v>0.128</v>
      </c>
      <c r="DR61">
        <v>475</v>
      </c>
      <c r="DS61">
        <v>23</v>
      </c>
      <c r="DT61">
        <v>0.04</v>
      </c>
      <c r="DU61">
        <v>0.01</v>
      </c>
      <c r="DV61">
        <v>100</v>
      </c>
      <c r="DW61">
        <v>100</v>
      </c>
      <c r="DX61">
        <v>1.4890000000000001</v>
      </c>
      <c r="DY61">
        <v>0.128</v>
      </c>
      <c r="DZ61">
        <v>1.788336729297979</v>
      </c>
      <c r="EA61">
        <v>-6.7132856166521554E-4</v>
      </c>
      <c r="EB61">
        <v>-2.681329234238156E-7</v>
      </c>
      <c r="EC61">
        <v>8.1307759810197942E-11</v>
      </c>
      <c r="ED61">
        <v>0.18260617192388559</v>
      </c>
      <c r="EE61">
        <v>0</v>
      </c>
      <c r="EF61">
        <v>0</v>
      </c>
      <c r="EG61">
        <v>0</v>
      </c>
      <c r="EH61">
        <v>2</v>
      </c>
      <c r="EI61">
        <v>2028</v>
      </c>
      <c r="EJ61">
        <v>2</v>
      </c>
      <c r="EK61">
        <v>26</v>
      </c>
      <c r="EL61">
        <v>1.1000000000000001</v>
      </c>
      <c r="EM61">
        <v>1</v>
      </c>
      <c r="EN61">
        <v>1.24878</v>
      </c>
      <c r="EO61">
        <v>2.50732</v>
      </c>
      <c r="EP61">
        <v>1.39893</v>
      </c>
      <c r="EQ61">
        <v>2.32666</v>
      </c>
      <c r="ER61">
        <v>1.49902</v>
      </c>
      <c r="ES61">
        <v>2.4853499999999999</v>
      </c>
      <c r="ET61">
        <v>31.9146</v>
      </c>
      <c r="EU61">
        <v>15.340400000000001</v>
      </c>
      <c r="EV61">
        <v>18</v>
      </c>
      <c r="EW61">
        <v>511.45400000000001</v>
      </c>
      <c r="EX61">
        <v>565.23099999999999</v>
      </c>
      <c r="EY61">
        <v>42.000399999999999</v>
      </c>
      <c r="EZ61">
        <v>31.7529</v>
      </c>
      <c r="FA61">
        <v>30.000399999999999</v>
      </c>
      <c r="FB61">
        <v>31.541899999999998</v>
      </c>
      <c r="FC61">
        <v>31.494499999999999</v>
      </c>
      <c r="FD61">
        <v>24.988</v>
      </c>
      <c r="FE61">
        <v>0</v>
      </c>
      <c r="FF61">
        <v>100</v>
      </c>
      <c r="FG61">
        <v>42</v>
      </c>
      <c r="FH61">
        <v>475</v>
      </c>
      <c r="FI61">
        <v>28.279199999999999</v>
      </c>
      <c r="FJ61">
        <v>99.789299999999997</v>
      </c>
      <c r="FK61">
        <v>101.992</v>
      </c>
    </row>
    <row r="62" spans="1:167" x14ac:dyDescent="0.2">
      <c r="A62">
        <v>46</v>
      </c>
      <c r="B62">
        <v>1665334504</v>
      </c>
      <c r="C62">
        <v>4066</v>
      </c>
      <c r="D62" t="s">
        <v>420</v>
      </c>
      <c r="E62" t="s">
        <v>421</v>
      </c>
      <c r="F62" t="s">
        <v>284</v>
      </c>
      <c r="G62">
        <v>1665334504</v>
      </c>
      <c r="H62">
        <f t="shared" si="46"/>
        <v>7.9846964188167863E-3</v>
      </c>
      <c r="I62">
        <f t="shared" si="47"/>
        <v>7.984696418816787</v>
      </c>
      <c r="J62">
        <f t="shared" si="48"/>
        <v>12.826606560649374</v>
      </c>
      <c r="K62">
        <f t="shared" si="49"/>
        <v>455.27300000000002</v>
      </c>
      <c r="L62">
        <f t="shared" si="50"/>
        <v>382.88082968574292</v>
      </c>
      <c r="M62">
        <f t="shared" si="51"/>
        <v>38.294030256501806</v>
      </c>
      <c r="N62">
        <f t="shared" si="52"/>
        <v>45.534371755509007</v>
      </c>
      <c r="O62">
        <f t="shared" si="53"/>
        <v>0.37843138468869914</v>
      </c>
      <c r="P62">
        <f t="shared" si="54"/>
        <v>2.9240038273053579</v>
      </c>
      <c r="Q62">
        <f t="shared" si="55"/>
        <v>0.35416264354838672</v>
      </c>
      <c r="R62">
        <f t="shared" si="56"/>
        <v>0.22340549304706941</v>
      </c>
      <c r="S62">
        <f t="shared" si="57"/>
        <v>51.26971732991386</v>
      </c>
      <c r="T62">
        <f t="shared" si="58"/>
        <v>34.279984282332435</v>
      </c>
      <c r="U62">
        <f t="shared" si="59"/>
        <v>34.040900000000001</v>
      </c>
      <c r="V62">
        <f t="shared" si="60"/>
        <v>5.3552117569676296</v>
      </c>
      <c r="W62">
        <f t="shared" si="61"/>
        <v>53.422290683964491</v>
      </c>
      <c r="X62">
        <f t="shared" si="62"/>
        <v>3.1967364719592002</v>
      </c>
      <c r="Y62">
        <f t="shared" si="63"/>
        <v>5.9839000369161433</v>
      </c>
      <c r="Z62">
        <f t="shared" si="64"/>
        <v>2.1584752850084294</v>
      </c>
      <c r="AA62">
        <f t="shared" si="65"/>
        <v>-352.12511206982026</v>
      </c>
      <c r="AB62">
        <f t="shared" si="66"/>
        <v>316.0817470364949</v>
      </c>
      <c r="AC62">
        <f t="shared" si="67"/>
        <v>25.256503362133287</v>
      </c>
      <c r="AD62">
        <f t="shared" si="68"/>
        <v>40.482855658721803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51172.126028683699</v>
      </c>
      <c r="AJ62" t="s">
        <v>285</v>
      </c>
      <c r="AK62" t="s">
        <v>285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285</v>
      </c>
      <c r="AQ62" t="s">
        <v>285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261.32635799477396</v>
      </c>
      <c r="AW62">
        <f t="shared" si="75"/>
        <v>12.826606560649374</v>
      </c>
      <c r="AX62" t="e">
        <f t="shared" si="76"/>
        <v>#DIV/0!</v>
      </c>
      <c r="AY62">
        <f t="shared" si="77"/>
        <v>4.9082712739240343E-2</v>
      </c>
      <c r="AZ62" t="e">
        <f t="shared" si="78"/>
        <v>#DIV/0!</v>
      </c>
      <c r="BA62" t="e">
        <f t="shared" si="79"/>
        <v>#DIV/0!</v>
      </c>
      <c r="BB62" t="s">
        <v>285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309.99599999999998</v>
      </c>
      <c r="BM62">
        <f t="shared" si="89"/>
        <v>261.32635799477396</v>
      </c>
      <c r="BN62">
        <f t="shared" si="90"/>
        <v>0.8429991290041613</v>
      </c>
      <c r="BO62">
        <f t="shared" si="91"/>
        <v>0.16538831897803152</v>
      </c>
      <c r="BP62">
        <v>6</v>
      </c>
      <c r="BQ62">
        <v>0.6</v>
      </c>
      <c r="BR62" t="s">
        <v>286</v>
      </c>
      <c r="BS62">
        <v>2</v>
      </c>
      <c r="BT62">
        <v>1665334504</v>
      </c>
      <c r="BU62">
        <v>455.27300000000002</v>
      </c>
      <c r="BV62">
        <v>475.017</v>
      </c>
      <c r="BW62">
        <v>31.962399999999999</v>
      </c>
      <c r="BX62">
        <v>22.691800000000001</v>
      </c>
      <c r="BY62">
        <v>453.83</v>
      </c>
      <c r="BZ62">
        <v>31.833400000000001</v>
      </c>
      <c r="CA62">
        <v>500.25799999999998</v>
      </c>
      <c r="CB62">
        <v>99.915199999999999</v>
      </c>
      <c r="CC62">
        <v>0.10033300000000001</v>
      </c>
      <c r="CD62">
        <v>36.045999999999999</v>
      </c>
      <c r="CE62">
        <v>34.040900000000001</v>
      </c>
      <c r="CF62">
        <v>999.9</v>
      </c>
      <c r="CG62">
        <v>0</v>
      </c>
      <c r="CH62">
        <v>0</v>
      </c>
      <c r="CI62">
        <v>9976.8799999999992</v>
      </c>
      <c r="CJ62">
        <v>0</v>
      </c>
      <c r="CK62">
        <v>313.45</v>
      </c>
      <c r="CL62">
        <v>309.99599999999998</v>
      </c>
      <c r="CM62">
        <v>0.90002599999999999</v>
      </c>
      <c r="CN62">
        <v>9.9973599999999996E-2</v>
      </c>
      <c r="CO62">
        <v>0</v>
      </c>
      <c r="CP62">
        <v>3.0409999999999999</v>
      </c>
      <c r="CQ62">
        <v>0</v>
      </c>
      <c r="CR62">
        <v>2941.42</v>
      </c>
      <c r="CS62">
        <v>2658.18</v>
      </c>
      <c r="CT62">
        <v>35.436999999999998</v>
      </c>
      <c r="CU62">
        <v>38.311999999999998</v>
      </c>
      <c r="CV62">
        <v>36.625</v>
      </c>
      <c r="CW62">
        <v>37.625</v>
      </c>
      <c r="CX62">
        <v>36.436999999999998</v>
      </c>
      <c r="CY62">
        <v>279</v>
      </c>
      <c r="CZ62">
        <v>30.99</v>
      </c>
      <c r="DA62">
        <v>0</v>
      </c>
      <c r="DB62">
        <v>1665334543</v>
      </c>
      <c r="DC62">
        <v>0</v>
      </c>
      <c r="DD62">
        <v>3.2324538461538461</v>
      </c>
      <c r="DE62">
        <v>-0.94940853225563193</v>
      </c>
      <c r="DF62">
        <v>2.7210256334136318</v>
      </c>
      <c r="DG62">
        <v>2941.3811538461541</v>
      </c>
      <c r="DH62">
        <v>15</v>
      </c>
      <c r="DI62">
        <v>1665334532</v>
      </c>
      <c r="DJ62" t="s">
        <v>422</v>
      </c>
      <c r="DK62">
        <v>1665334524</v>
      </c>
      <c r="DL62">
        <v>1665334532</v>
      </c>
      <c r="DM62">
        <v>46</v>
      </c>
      <c r="DN62">
        <v>-4.5999999999999999E-2</v>
      </c>
      <c r="DO62">
        <v>0</v>
      </c>
      <c r="DP62">
        <v>1.4430000000000001</v>
      </c>
      <c r="DQ62">
        <v>0.129</v>
      </c>
      <c r="DR62">
        <v>475</v>
      </c>
      <c r="DS62">
        <v>23</v>
      </c>
      <c r="DT62">
        <v>0.13</v>
      </c>
      <c r="DU62">
        <v>0.01</v>
      </c>
      <c r="DV62">
        <v>100</v>
      </c>
      <c r="DW62">
        <v>100</v>
      </c>
      <c r="DX62">
        <v>1.4430000000000001</v>
      </c>
      <c r="DY62">
        <v>0.129</v>
      </c>
      <c r="DZ62">
        <v>1.8587561154574159</v>
      </c>
      <c r="EA62">
        <v>-6.7132856166521554E-4</v>
      </c>
      <c r="EB62">
        <v>-2.681329234238156E-7</v>
      </c>
      <c r="EC62">
        <v>8.1307759810197942E-11</v>
      </c>
      <c r="ED62">
        <v>0.18061380000830229</v>
      </c>
      <c r="EE62">
        <v>0</v>
      </c>
      <c r="EF62">
        <v>0</v>
      </c>
      <c r="EG62">
        <v>0</v>
      </c>
      <c r="EH62">
        <v>2</v>
      </c>
      <c r="EI62">
        <v>2028</v>
      </c>
      <c r="EJ62">
        <v>2</v>
      </c>
      <c r="EK62">
        <v>26</v>
      </c>
      <c r="EL62">
        <v>1.3</v>
      </c>
      <c r="EM62">
        <v>1</v>
      </c>
      <c r="EN62">
        <v>1.24878</v>
      </c>
      <c r="EO62">
        <v>2.49512</v>
      </c>
      <c r="EP62">
        <v>1.39893</v>
      </c>
      <c r="EQ62">
        <v>2.32666</v>
      </c>
      <c r="ER62">
        <v>1.49902</v>
      </c>
      <c r="ES62">
        <v>2.3559600000000001</v>
      </c>
      <c r="ET62">
        <v>31.936499999999999</v>
      </c>
      <c r="EU62">
        <v>15.3141</v>
      </c>
      <c r="EV62">
        <v>18</v>
      </c>
      <c r="EW62">
        <v>511.52499999999998</v>
      </c>
      <c r="EX62">
        <v>564.88300000000004</v>
      </c>
      <c r="EY62">
        <v>42</v>
      </c>
      <c r="EZ62">
        <v>31.8416</v>
      </c>
      <c r="FA62">
        <v>30.000399999999999</v>
      </c>
      <c r="FB62">
        <v>31.614899999999999</v>
      </c>
      <c r="FC62">
        <v>31.564499999999999</v>
      </c>
      <c r="FD62">
        <v>24.989000000000001</v>
      </c>
      <c r="FE62">
        <v>0</v>
      </c>
      <c r="FF62">
        <v>100</v>
      </c>
      <c r="FG62">
        <v>42</v>
      </c>
      <c r="FH62">
        <v>475</v>
      </c>
      <c r="FI62">
        <v>28.279199999999999</v>
      </c>
      <c r="FJ62">
        <v>99.779200000000003</v>
      </c>
      <c r="FK62">
        <v>101.98099999999999</v>
      </c>
    </row>
    <row r="63" spans="1:167" x14ac:dyDescent="0.2">
      <c r="A63">
        <v>47</v>
      </c>
      <c r="B63">
        <v>1665334593</v>
      </c>
      <c r="C63">
        <v>4155</v>
      </c>
      <c r="D63" t="s">
        <v>423</v>
      </c>
      <c r="E63" t="s">
        <v>424</v>
      </c>
      <c r="F63" t="s">
        <v>284</v>
      </c>
      <c r="G63">
        <v>1665334593</v>
      </c>
      <c r="H63">
        <f t="shared" si="46"/>
        <v>7.955949469595134E-3</v>
      </c>
      <c r="I63">
        <f t="shared" si="47"/>
        <v>7.9559494695951338</v>
      </c>
      <c r="J63">
        <f t="shared" si="48"/>
        <v>12.812418758946372</v>
      </c>
      <c r="K63">
        <f t="shared" si="49"/>
        <v>455.24300000000011</v>
      </c>
      <c r="L63">
        <f t="shared" si="50"/>
        <v>382.24630678443083</v>
      </c>
      <c r="M63">
        <f t="shared" si="51"/>
        <v>38.230583400178638</v>
      </c>
      <c r="N63">
        <f t="shared" si="52"/>
        <v>45.531389499239005</v>
      </c>
      <c r="O63">
        <f t="shared" si="53"/>
        <v>0.37439636715281149</v>
      </c>
      <c r="P63">
        <f t="shared" si="54"/>
        <v>2.9254349861481597</v>
      </c>
      <c r="Q63">
        <f t="shared" si="55"/>
        <v>0.35063624406001576</v>
      </c>
      <c r="R63">
        <f t="shared" si="56"/>
        <v>0.2211597450630092</v>
      </c>
      <c r="S63">
        <f t="shared" si="57"/>
        <v>51.27525</v>
      </c>
      <c r="T63">
        <f t="shared" si="58"/>
        <v>34.310482740411146</v>
      </c>
      <c r="U63">
        <f t="shared" si="59"/>
        <v>34.0807</v>
      </c>
      <c r="V63">
        <f t="shared" si="60"/>
        <v>5.3671085435256636</v>
      </c>
      <c r="W63">
        <f t="shared" si="61"/>
        <v>53.326293270208637</v>
      </c>
      <c r="X63">
        <f t="shared" si="62"/>
        <v>3.1948874623546994</v>
      </c>
      <c r="Y63">
        <f t="shared" si="63"/>
        <v>5.9912048380448022</v>
      </c>
      <c r="Z63">
        <f t="shared" si="64"/>
        <v>2.1722210811709641</v>
      </c>
      <c r="AA63">
        <f t="shared" si="65"/>
        <v>-350.85737160914539</v>
      </c>
      <c r="AB63">
        <f t="shared" si="66"/>
        <v>313.46065130927354</v>
      </c>
      <c r="AC63">
        <f t="shared" si="67"/>
        <v>25.042365665306548</v>
      </c>
      <c r="AD63">
        <f t="shared" si="68"/>
        <v>38.920895365434717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51208.565547654463</v>
      </c>
      <c r="AJ63" t="s">
        <v>285</v>
      </c>
      <c r="AK63" t="s">
        <v>285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285</v>
      </c>
      <c r="AQ63" t="s">
        <v>285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261.34739999999999</v>
      </c>
      <c r="AW63">
        <f t="shared" si="75"/>
        <v>12.812418758946372</v>
      </c>
      <c r="AX63" t="e">
        <f t="shared" si="76"/>
        <v>#DIV/0!</v>
      </c>
      <c r="AY63">
        <f t="shared" si="77"/>
        <v>4.9024473780670375E-2</v>
      </c>
      <c r="AZ63" t="e">
        <f t="shared" si="78"/>
        <v>#DIV/0!</v>
      </c>
      <c r="BA63" t="e">
        <f t="shared" si="79"/>
        <v>#DIV/0!</v>
      </c>
      <c r="BB63" t="s">
        <v>285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310.02</v>
      </c>
      <c r="BM63">
        <f t="shared" si="89"/>
        <v>261.34739999999999</v>
      </c>
      <c r="BN63">
        <f t="shared" si="90"/>
        <v>0.84300174182310827</v>
      </c>
      <c r="BO63">
        <f t="shared" si="91"/>
        <v>0.16539336171859881</v>
      </c>
      <c r="BP63">
        <v>6</v>
      </c>
      <c r="BQ63">
        <v>0.6</v>
      </c>
      <c r="BR63" t="s">
        <v>286</v>
      </c>
      <c r="BS63">
        <v>2</v>
      </c>
      <c r="BT63">
        <v>1665334593</v>
      </c>
      <c r="BU63">
        <v>455.24300000000011</v>
      </c>
      <c r="BV63">
        <v>474.95400000000001</v>
      </c>
      <c r="BW63">
        <v>31.943899999999999</v>
      </c>
      <c r="BX63">
        <v>22.706499999999998</v>
      </c>
      <c r="BY63">
        <v>453.83300000000003</v>
      </c>
      <c r="BZ63">
        <v>31.812899999999999</v>
      </c>
      <c r="CA63">
        <v>500.25799999999998</v>
      </c>
      <c r="CB63">
        <v>99.915499999999994</v>
      </c>
      <c r="CC63">
        <v>0.100073</v>
      </c>
      <c r="CD63">
        <v>36.068199999999997</v>
      </c>
      <c r="CE63">
        <v>34.0807</v>
      </c>
      <c r="CF63">
        <v>999.9</v>
      </c>
      <c r="CG63">
        <v>0</v>
      </c>
      <c r="CH63">
        <v>0</v>
      </c>
      <c r="CI63">
        <v>9985</v>
      </c>
      <c r="CJ63">
        <v>0</v>
      </c>
      <c r="CK63">
        <v>313.464</v>
      </c>
      <c r="CL63">
        <v>310.02</v>
      </c>
      <c r="CM63">
        <v>0.89993900000000004</v>
      </c>
      <c r="CN63">
        <v>0.100061</v>
      </c>
      <c r="CO63">
        <v>0</v>
      </c>
      <c r="CP63">
        <v>3.5718000000000001</v>
      </c>
      <c r="CQ63">
        <v>0</v>
      </c>
      <c r="CR63">
        <v>2942.97</v>
      </c>
      <c r="CS63">
        <v>2658.33</v>
      </c>
      <c r="CT63">
        <v>35.5</v>
      </c>
      <c r="CU63">
        <v>38.375</v>
      </c>
      <c r="CV63">
        <v>36.625</v>
      </c>
      <c r="CW63">
        <v>37.686999999999998</v>
      </c>
      <c r="CX63">
        <v>36.5</v>
      </c>
      <c r="CY63">
        <v>279</v>
      </c>
      <c r="CZ63">
        <v>31.02</v>
      </c>
      <c r="DA63">
        <v>0</v>
      </c>
      <c r="DB63">
        <v>1665334631.8</v>
      </c>
      <c r="DC63">
        <v>0</v>
      </c>
      <c r="DD63">
        <v>3.2259269230769232</v>
      </c>
      <c r="DE63">
        <v>0.13462906128040969</v>
      </c>
      <c r="DF63">
        <v>1.264956202785218E-2</v>
      </c>
      <c r="DG63">
        <v>2942.6734615384612</v>
      </c>
      <c r="DH63">
        <v>15</v>
      </c>
      <c r="DI63">
        <v>1665334624</v>
      </c>
      <c r="DJ63" t="s">
        <v>425</v>
      </c>
      <c r="DK63">
        <v>1665334612.5</v>
      </c>
      <c r="DL63">
        <v>1665334624</v>
      </c>
      <c r="DM63">
        <v>47</v>
      </c>
      <c r="DN63">
        <v>-3.3000000000000002E-2</v>
      </c>
      <c r="DO63">
        <v>2E-3</v>
      </c>
      <c r="DP63">
        <v>1.41</v>
      </c>
      <c r="DQ63">
        <v>0.13100000000000001</v>
      </c>
      <c r="DR63">
        <v>475</v>
      </c>
      <c r="DS63">
        <v>23</v>
      </c>
      <c r="DT63">
        <v>0.13</v>
      </c>
      <c r="DU63">
        <v>0.01</v>
      </c>
      <c r="DV63">
        <v>100</v>
      </c>
      <c r="DW63">
        <v>100</v>
      </c>
      <c r="DX63">
        <v>1.41</v>
      </c>
      <c r="DY63">
        <v>0.13100000000000001</v>
      </c>
      <c r="DZ63">
        <v>1.812626283703374</v>
      </c>
      <c r="EA63">
        <v>-6.7132856166521554E-4</v>
      </c>
      <c r="EB63">
        <v>-2.681329234238156E-7</v>
      </c>
      <c r="EC63">
        <v>8.1307759810197942E-11</v>
      </c>
      <c r="ED63">
        <v>0.18080871535439011</v>
      </c>
      <c r="EE63">
        <v>0</v>
      </c>
      <c r="EF63">
        <v>0</v>
      </c>
      <c r="EG63">
        <v>0</v>
      </c>
      <c r="EH63">
        <v>2</v>
      </c>
      <c r="EI63">
        <v>2028</v>
      </c>
      <c r="EJ63">
        <v>2</v>
      </c>
      <c r="EK63">
        <v>26</v>
      </c>
      <c r="EL63">
        <v>1.1000000000000001</v>
      </c>
      <c r="EM63">
        <v>1</v>
      </c>
      <c r="EN63">
        <v>1.24878</v>
      </c>
      <c r="EO63">
        <v>2.50732</v>
      </c>
      <c r="EP63">
        <v>1.39893</v>
      </c>
      <c r="EQ63">
        <v>2.32666</v>
      </c>
      <c r="ER63">
        <v>1.49902</v>
      </c>
      <c r="ES63">
        <v>2.4682599999999999</v>
      </c>
      <c r="ET63">
        <v>31.958500000000001</v>
      </c>
      <c r="EU63">
        <v>15.305300000000001</v>
      </c>
      <c r="EV63">
        <v>18</v>
      </c>
      <c r="EW63">
        <v>511.49299999999999</v>
      </c>
      <c r="EX63">
        <v>564.452</v>
      </c>
      <c r="EY63">
        <v>42.000100000000003</v>
      </c>
      <c r="EZ63">
        <v>31.9116</v>
      </c>
      <c r="FA63">
        <v>30.000299999999999</v>
      </c>
      <c r="FB63">
        <v>31.679300000000001</v>
      </c>
      <c r="FC63">
        <v>31.627800000000001</v>
      </c>
      <c r="FD63">
        <v>24.994299999999999</v>
      </c>
      <c r="FE63">
        <v>0</v>
      </c>
      <c r="FF63">
        <v>100</v>
      </c>
      <c r="FG63">
        <v>42</v>
      </c>
      <c r="FH63">
        <v>475</v>
      </c>
      <c r="FI63">
        <v>28.279199999999999</v>
      </c>
      <c r="FJ63">
        <v>99.769000000000005</v>
      </c>
      <c r="FK63">
        <v>101.968</v>
      </c>
    </row>
    <row r="64" spans="1:167" x14ac:dyDescent="0.2">
      <c r="A64">
        <v>48</v>
      </c>
      <c r="B64">
        <v>1665334685</v>
      </c>
      <c r="C64">
        <v>4247</v>
      </c>
      <c r="D64" t="s">
        <v>426</v>
      </c>
      <c r="E64" t="s">
        <v>427</v>
      </c>
      <c r="F64" t="s">
        <v>284</v>
      </c>
      <c r="G64">
        <v>1665334685</v>
      </c>
      <c r="H64">
        <f t="shared" si="46"/>
        <v>7.9160447845708377E-3</v>
      </c>
      <c r="I64">
        <f t="shared" si="47"/>
        <v>7.916044784570837</v>
      </c>
      <c r="J64">
        <f t="shared" si="48"/>
        <v>12.807154972172228</v>
      </c>
      <c r="K64">
        <f t="shared" si="49"/>
        <v>455.27199999999999</v>
      </c>
      <c r="L64">
        <f t="shared" si="50"/>
        <v>381.87221721976641</v>
      </c>
      <c r="M64">
        <f t="shared" si="51"/>
        <v>38.192965080123628</v>
      </c>
      <c r="N64">
        <f t="shared" si="52"/>
        <v>45.534047290879997</v>
      </c>
      <c r="O64">
        <f t="shared" si="53"/>
        <v>0.37166827554544429</v>
      </c>
      <c r="P64">
        <f t="shared" si="54"/>
        <v>2.9233345253456369</v>
      </c>
      <c r="Q64">
        <f t="shared" si="55"/>
        <v>0.34822609560803602</v>
      </c>
      <c r="R64">
        <f t="shared" si="56"/>
        <v>0.21962722393562123</v>
      </c>
      <c r="S64">
        <f t="shared" si="57"/>
        <v>51.266963611494283</v>
      </c>
      <c r="T64">
        <f t="shared" si="58"/>
        <v>34.338621561776549</v>
      </c>
      <c r="U64">
        <f t="shared" si="59"/>
        <v>34.088999999999999</v>
      </c>
      <c r="V64">
        <f t="shared" si="60"/>
        <v>5.3695924256924874</v>
      </c>
      <c r="W64">
        <f t="shared" si="61"/>
        <v>53.24468507973846</v>
      </c>
      <c r="X64">
        <f t="shared" si="62"/>
        <v>3.1933302046400001</v>
      </c>
      <c r="Y64">
        <f t="shared" si="63"/>
        <v>5.9974628450853178</v>
      </c>
      <c r="Z64">
        <f t="shared" si="64"/>
        <v>2.1762622210524873</v>
      </c>
      <c r="AA64">
        <f t="shared" si="65"/>
        <v>-349.09757499957396</v>
      </c>
      <c r="AB64">
        <f t="shared" si="66"/>
        <v>314.92193680119385</v>
      </c>
      <c r="AC64">
        <f t="shared" si="67"/>
        <v>25.180534507783808</v>
      </c>
      <c r="AD64">
        <f t="shared" si="68"/>
        <v>42.271859920898009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51146.542688468224</v>
      </c>
      <c r="AJ64" t="s">
        <v>285</v>
      </c>
      <c r="AK64" t="s">
        <v>285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285</v>
      </c>
      <c r="AQ64" t="s">
        <v>285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261.31205700077419</v>
      </c>
      <c r="AW64">
        <f t="shared" si="75"/>
        <v>12.807154972172228</v>
      </c>
      <c r="AX64" t="e">
        <f t="shared" si="76"/>
        <v>#DIV/0!</v>
      </c>
      <c r="AY64">
        <f t="shared" si="77"/>
        <v>4.9010960761501653E-2</v>
      </c>
      <c r="AZ64" t="e">
        <f t="shared" si="78"/>
        <v>#DIV/0!</v>
      </c>
      <c r="BA64" t="e">
        <f t="shared" si="79"/>
        <v>#DIV/0!</v>
      </c>
      <c r="BB64" t="s">
        <v>285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309.97899999999998</v>
      </c>
      <c r="BM64">
        <f t="shared" si="89"/>
        <v>261.31205700077419</v>
      </c>
      <c r="BN64">
        <f t="shared" si="90"/>
        <v>0.84299922575650033</v>
      </c>
      <c r="BO64">
        <f t="shared" si="91"/>
        <v>0.16538850571004579</v>
      </c>
      <c r="BP64">
        <v>6</v>
      </c>
      <c r="BQ64">
        <v>0.6</v>
      </c>
      <c r="BR64" t="s">
        <v>286</v>
      </c>
      <c r="BS64">
        <v>2</v>
      </c>
      <c r="BT64">
        <v>1665334685</v>
      </c>
      <c r="BU64">
        <v>455.27199999999999</v>
      </c>
      <c r="BV64">
        <v>474.95600000000002</v>
      </c>
      <c r="BW64">
        <v>31.9285</v>
      </c>
      <c r="BX64">
        <v>22.736899999999999</v>
      </c>
      <c r="BY64">
        <v>453.81900000000002</v>
      </c>
      <c r="BZ64">
        <v>31.799499999999998</v>
      </c>
      <c r="CA64">
        <v>500.23700000000002</v>
      </c>
      <c r="CB64">
        <v>99.914699999999996</v>
      </c>
      <c r="CC64">
        <v>0.10034</v>
      </c>
      <c r="CD64">
        <v>36.087200000000003</v>
      </c>
      <c r="CE64">
        <v>34.088999999999999</v>
      </c>
      <c r="CF64">
        <v>999.9</v>
      </c>
      <c r="CG64">
        <v>0</v>
      </c>
      <c r="CH64">
        <v>0</v>
      </c>
      <c r="CI64">
        <v>9973.1200000000008</v>
      </c>
      <c r="CJ64">
        <v>0</v>
      </c>
      <c r="CK64">
        <v>313.47800000000001</v>
      </c>
      <c r="CL64">
        <v>309.97899999999998</v>
      </c>
      <c r="CM64">
        <v>0.90002700000000002</v>
      </c>
      <c r="CN64">
        <v>9.9972699999999998E-2</v>
      </c>
      <c r="CO64">
        <v>0</v>
      </c>
      <c r="CP64">
        <v>3.4333999999999998</v>
      </c>
      <c r="CQ64">
        <v>0</v>
      </c>
      <c r="CR64">
        <v>2944.15</v>
      </c>
      <c r="CS64">
        <v>2658.04</v>
      </c>
      <c r="CT64">
        <v>35.561999999999998</v>
      </c>
      <c r="CU64">
        <v>38.436999999999998</v>
      </c>
      <c r="CV64">
        <v>36.686999999999998</v>
      </c>
      <c r="CW64">
        <v>37.686999999999998</v>
      </c>
      <c r="CX64">
        <v>36.5</v>
      </c>
      <c r="CY64">
        <v>278.99</v>
      </c>
      <c r="CZ64">
        <v>30.99</v>
      </c>
      <c r="DA64">
        <v>0</v>
      </c>
      <c r="DB64">
        <v>1665334724.2</v>
      </c>
      <c r="DC64">
        <v>0</v>
      </c>
      <c r="DD64">
        <v>3.2967769230769228</v>
      </c>
      <c r="DE64">
        <v>-9.7052986853286602E-2</v>
      </c>
      <c r="DF64">
        <v>2.150085459237252</v>
      </c>
      <c r="DG64">
        <v>2944.2842307692308</v>
      </c>
      <c r="DH64">
        <v>15</v>
      </c>
      <c r="DI64">
        <v>1665334715</v>
      </c>
      <c r="DJ64" t="s">
        <v>428</v>
      </c>
      <c r="DK64">
        <v>1665334703.5</v>
      </c>
      <c r="DL64">
        <v>1665334715</v>
      </c>
      <c r="DM64">
        <v>48</v>
      </c>
      <c r="DN64">
        <v>4.2999999999999997E-2</v>
      </c>
      <c r="DO64">
        <v>-2E-3</v>
      </c>
      <c r="DP64">
        <v>1.4530000000000001</v>
      </c>
      <c r="DQ64">
        <v>0.129</v>
      </c>
      <c r="DR64">
        <v>475</v>
      </c>
      <c r="DS64">
        <v>23</v>
      </c>
      <c r="DT64">
        <v>0.18</v>
      </c>
      <c r="DU64">
        <v>0.01</v>
      </c>
      <c r="DV64">
        <v>100</v>
      </c>
      <c r="DW64">
        <v>100</v>
      </c>
      <c r="DX64">
        <v>1.4530000000000001</v>
      </c>
      <c r="DY64">
        <v>0.129</v>
      </c>
      <c r="DZ64">
        <v>1.779650790611971</v>
      </c>
      <c r="EA64">
        <v>-6.7132856166521554E-4</v>
      </c>
      <c r="EB64">
        <v>-2.681329234238156E-7</v>
      </c>
      <c r="EC64">
        <v>8.1307759810197942E-11</v>
      </c>
      <c r="ED64">
        <v>0.18230561151890889</v>
      </c>
      <c r="EE64">
        <v>0</v>
      </c>
      <c r="EF64">
        <v>0</v>
      </c>
      <c r="EG64">
        <v>0</v>
      </c>
      <c r="EH64">
        <v>2</v>
      </c>
      <c r="EI64">
        <v>2028</v>
      </c>
      <c r="EJ64">
        <v>2</v>
      </c>
      <c r="EK64">
        <v>26</v>
      </c>
      <c r="EL64">
        <v>1.2</v>
      </c>
      <c r="EM64">
        <v>1</v>
      </c>
      <c r="EN64">
        <v>1.25</v>
      </c>
      <c r="EO64">
        <v>2.5109900000000001</v>
      </c>
      <c r="EP64">
        <v>1.39893</v>
      </c>
      <c r="EQ64">
        <v>2.32666</v>
      </c>
      <c r="ER64">
        <v>1.49902</v>
      </c>
      <c r="ES64">
        <v>2.2985799999999998</v>
      </c>
      <c r="ET64">
        <v>31.980499999999999</v>
      </c>
      <c r="EU64">
        <v>15.287800000000001</v>
      </c>
      <c r="EV64">
        <v>18</v>
      </c>
      <c r="EW64">
        <v>511.54</v>
      </c>
      <c r="EX64">
        <v>564.47199999999998</v>
      </c>
      <c r="EY64">
        <v>41.999899999999997</v>
      </c>
      <c r="EZ64">
        <v>31.967700000000001</v>
      </c>
      <c r="FA64">
        <v>30.0002</v>
      </c>
      <c r="FB64">
        <v>31.737500000000001</v>
      </c>
      <c r="FC64">
        <v>31.6845</v>
      </c>
      <c r="FD64">
        <v>24.995200000000001</v>
      </c>
      <c r="FE64">
        <v>0</v>
      </c>
      <c r="FF64">
        <v>100</v>
      </c>
      <c r="FG64">
        <v>42</v>
      </c>
      <c r="FH64">
        <v>475</v>
      </c>
      <c r="FI64">
        <v>28.279199999999999</v>
      </c>
      <c r="FJ64">
        <v>99.765900000000002</v>
      </c>
      <c r="FK64">
        <v>101.958</v>
      </c>
    </row>
    <row r="65" spans="1:167" x14ac:dyDescent="0.2">
      <c r="A65">
        <v>49</v>
      </c>
      <c r="B65">
        <v>1665334776</v>
      </c>
      <c r="C65">
        <v>4338</v>
      </c>
      <c r="D65" t="s">
        <v>429</v>
      </c>
      <c r="E65" t="s">
        <v>430</v>
      </c>
      <c r="F65" t="s">
        <v>284</v>
      </c>
      <c r="G65">
        <v>1665334776</v>
      </c>
      <c r="H65">
        <f t="shared" si="46"/>
        <v>6.5289536259756234E-3</v>
      </c>
      <c r="I65">
        <f t="shared" si="47"/>
        <v>6.5289536259756238</v>
      </c>
      <c r="J65">
        <f t="shared" si="48"/>
        <v>13.480317567589141</v>
      </c>
      <c r="K65">
        <f t="shared" si="49"/>
        <v>455.24599999999998</v>
      </c>
      <c r="L65">
        <f t="shared" si="50"/>
        <v>382.65351802340621</v>
      </c>
      <c r="M65">
        <f t="shared" si="51"/>
        <v>38.272008825593673</v>
      </c>
      <c r="N65">
        <f t="shared" si="52"/>
        <v>45.532519914661989</v>
      </c>
      <c r="O65">
        <f t="shared" si="53"/>
        <v>0.37835256232083525</v>
      </c>
      <c r="P65">
        <f t="shared" si="54"/>
        <v>2.9280968033062522</v>
      </c>
      <c r="Q65">
        <f t="shared" si="55"/>
        <v>0.35412522840088506</v>
      </c>
      <c r="R65">
        <f t="shared" si="56"/>
        <v>0.2233787945288695</v>
      </c>
      <c r="S65">
        <f t="shared" si="57"/>
        <v>51.268039029453519</v>
      </c>
      <c r="T65">
        <f t="shared" si="58"/>
        <v>32.445105755084356</v>
      </c>
      <c r="U65">
        <f t="shared" si="59"/>
        <v>32.121000000000002</v>
      </c>
      <c r="V65">
        <f t="shared" si="60"/>
        <v>4.8078838458292186</v>
      </c>
      <c r="W65">
        <f t="shared" si="61"/>
        <v>57.352121841126532</v>
      </c>
      <c r="X65">
        <f t="shared" si="62"/>
        <v>3.0361881137702</v>
      </c>
      <c r="Y65">
        <f t="shared" si="63"/>
        <v>5.2939420832255681</v>
      </c>
      <c r="Z65">
        <f t="shared" si="64"/>
        <v>1.7716957320590185</v>
      </c>
      <c r="AA65">
        <f t="shared" si="65"/>
        <v>-287.92685490552498</v>
      </c>
      <c r="AB65">
        <f t="shared" si="66"/>
        <v>270.52391916331857</v>
      </c>
      <c r="AC65">
        <f t="shared" si="67"/>
        <v>21.154600084293154</v>
      </c>
      <c r="AD65">
        <f t="shared" si="68"/>
        <v>55.01970337154026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51656.532760491835</v>
      </c>
      <c r="AJ65" t="s">
        <v>285</v>
      </c>
      <c r="AK65" t="s">
        <v>285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285</v>
      </c>
      <c r="AQ65" t="s">
        <v>285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261.30958498935416</v>
      </c>
      <c r="AW65">
        <f t="shared" si="75"/>
        <v>13.480317567589141</v>
      </c>
      <c r="AX65" t="e">
        <f t="shared" si="76"/>
        <v>#DIV/0!</v>
      </c>
      <c r="AY65">
        <f t="shared" si="77"/>
        <v>5.1587535788778408E-2</v>
      </c>
      <c r="AZ65" t="e">
        <f t="shared" si="78"/>
        <v>#DIV/0!</v>
      </c>
      <c r="BA65" t="e">
        <f t="shared" si="79"/>
        <v>#DIV/0!</v>
      </c>
      <c r="BB65" t="s">
        <v>285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309.97500000000002</v>
      </c>
      <c r="BM65">
        <f t="shared" si="89"/>
        <v>261.30958498935416</v>
      </c>
      <c r="BN65">
        <f t="shared" si="90"/>
        <v>0.8430021291696238</v>
      </c>
      <c r="BO65">
        <f t="shared" si="91"/>
        <v>0.16539410929737403</v>
      </c>
      <c r="BP65">
        <v>6</v>
      </c>
      <c r="BQ65">
        <v>0.6</v>
      </c>
      <c r="BR65" t="s">
        <v>286</v>
      </c>
      <c r="BS65">
        <v>2</v>
      </c>
      <c r="BT65">
        <v>1665334776</v>
      </c>
      <c r="BU65">
        <v>455.24599999999998</v>
      </c>
      <c r="BV65">
        <v>474.98</v>
      </c>
      <c r="BW65">
        <v>30.3566</v>
      </c>
      <c r="BX65">
        <v>22.763200000000001</v>
      </c>
      <c r="BY65">
        <v>453.82799999999997</v>
      </c>
      <c r="BZ65">
        <v>30.2226</v>
      </c>
      <c r="CA65">
        <v>500.23099999999999</v>
      </c>
      <c r="CB65">
        <v>99.917199999999994</v>
      </c>
      <c r="CC65">
        <v>0.10019699999999999</v>
      </c>
      <c r="CD65">
        <v>33.834699999999998</v>
      </c>
      <c r="CE65">
        <v>32.121000000000002</v>
      </c>
      <c r="CF65">
        <v>999.9</v>
      </c>
      <c r="CG65">
        <v>0</v>
      </c>
      <c r="CH65">
        <v>0</v>
      </c>
      <c r="CI65">
        <v>10000</v>
      </c>
      <c r="CJ65">
        <v>0</v>
      </c>
      <c r="CK65">
        <v>309.33999999999997</v>
      </c>
      <c r="CL65">
        <v>309.97500000000002</v>
      </c>
      <c r="CM65">
        <v>0.89993699999999999</v>
      </c>
      <c r="CN65">
        <v>0.100063</v>
      </c>
      <c r="CO65">
        <v>0</v>
      </c>
      <c r="CP65">
        <v>3.5634000000000001</v>
      </c>
      <c r="CQ65">
        <v>0</v>
      </c>
      <c r="CR65">
        <v>2996.73</v>
      </c>
      <c r="CS65">
        <v>2657.94</v>
      </c>
      <c r="CT65">
        <v>35.561999999999998</v>
      </c>
      <c r="CU65">
        <v>38.436999999999998</v>
      </c>
      <c r="CV65">
        <v>36.686999999999998</v>
      </c>
      <c r="CW65">
        <v>37.686999999999998</v>
      </c>
      <c r="CX65">
        <v>36.5</v>
      </c>
      <c r="CY65">
        <v>278.95999999999998</v>
      </c>
      <c r="CZ65">
        <v>31.02</v>
      </c>
      <c r="DA65">
        <v>0</v>
      </c>
      <c r="DB65">
        <v>1665334814.8</v>
      </c>
      <c r="DC65">
        <v>0</v>
      </c>
      <c r="DD65">
        <v>3.2529520000000001</v>
      </c>
      <c r="DE65">
        <v>0.57654614772657975</v>
      </c>
      <c r="DF65">
        <v>41.475384693072293</v>
      </c>
      <c r="DG65">
        <v>2992.4843999999998</v>
      </c>
      <c r="DH65">
        <v>15</v>
      </c>
      <c r="DI65">
        <v>1665334809</v>
      </c>
      <c r="DJ65" t="s">
        <v>431</v>
      </c>
      <c r="DK65">
        <v>1665334797</v>
      </c>
      <c r="DL65">
        <v>1665334809</v>
      </c>
      <c r="DM65">
        <v>49</v>
      </c>
      <c r="DN65">
        <v>-3.5000000000000003E-2</v>
      </c>
      <c r="DO65">
        <v>4.0000000000000001E-3</v>
      </c>
      <c r="DP65">
        <v>1.4179999999999999</v>
      </c>
      <c r="DQ65">
        <v>0.13400000000000001</v>
      </c>
      <c r="DR65">
        <v>475</v>
      </c>
      <c r="DS65">
        <v>23</v>
      </c>
      <c r="DT65">
        <v>0.14000000000000001</v>
      </c>
      <c r="DU65">
        <v>0.01</v>
      </c>
      <c r="DV65">
        <v>100</v>
      </c>
      <c r="DW65">
        <v>100</v>
      </c>
      <c r="DX65">
        <v>1.4179999999999999</v>
      </c>
      <c r="DY65">
        <v>0.13400000000000001</v>
      </c>
      <c r="DZ65">
        <v>1.8228481018804901</v>
      </c>
      <c r="EA65">
        <v>-6.7132856166521554E-4</v>
      </c>
      <c r="EB65">
        <v>-2.681329234238156E-7</v>
      </c>
      <c r="EC65">
        <v>8.1307759810197942E-11</v>
      </c>
      <c r="ED65">
        <v>0.1805667397901452</v>
      </c>
      <c r="EE65">
        <v>0</v>
      </c>
      <c r="EF65">
        <v>0</v>
      </c>
      <c r="EG65">
        <v>0</v>
      </c>
      <c r="EH65">
        <v>2</v>
      </c>
      <c r="EI65">
        <v>2028</v>
      </c>
      <c r="EJ65">
        <v>2</v>
      </c>
      <c r="EK65">
        <v>26</v>
      </c>
      <c r="EL65">
        <v>1.2</v>
      </c>
      <c r="EM65">
        <v>1</v>
      </c>
      <c r="EN65">
        <v>1.25</v>
      </c>
      <c r="EO65">
        <v>2.5097700000000001</v>
      </c>
      <c r="EP65">
        <v>1.39893</v>
      </c>
      <c r="EQ65">
        <v>2.32666</v>
      </c>
      <c r="ER65">
        <v>1.49902</v>
      </c>
      <c r="ES65">
        <v>2.3107899999999999</v>
      </c>
      <c r="ET65">
        <v>32.046399999999998</v>
      </c>
      <c r="EU65">
        <v>15.0426</v>
      </c>
      <c r="EV65">
        <v>18</v>
      </c>
      <c r="EW65">
        <v>510.06099999999998</v>
      </c>
      <c r="EX65">
        <v>564.05600000000004</v>
      </c>
      <c r="EY65">
        <v>27.929500000000001</v>
      </c>
      <c r="EZ65">
        <v>32.050800000000002</v>
      </c>
      <c r="FA65">
        <v>30</v>
      </c>
      <c r="FB65">
        <v>31.7821</v>
      </c>
      <c r="FC65">
        <v>31.729399999999998</v>
      </c>
      <c r="FD65">
        <v>24.997299999999999</v>
      </c>
      <c r="FE65">
        <v>0</v>
      </c>
      <c r="FF65">
        <v>100</v>
      </c>
      <c r="FG65">
        <v>28</v>
      </c>
      <c r="FH65">
        <v>475</v>
      </c>
      <c r="FI65">
        <v>28.279199999999999</v>
      </c>
      <c r="FJ65">
        <v>99.766099999999994</v>
      </c>
      <c r="FK65">
        <v>101.952</v>
      </c>
    </row>
    <row r="66" spans="1:167" x14ac:dyDescent="0.2">
      <c r="A66">
        <v>50</v>
      </c>
      <c r="B66">
        <v>1665334988.5</v>
      </c>
      <c r="C66">
        <v>4550.5</v>
      </c>
      <c r="D66" t="s">
        <v>432</v>
      </c>
      <c r="E66" t="s">
        <v>433</v>
      </c>
      <c r="F66" t="s">
        <v>284</v>
      </c>
      <c r="G66">
        <v>1665334988.5</v>
      </c>
      <c r="H66">
        <f t="shared" si="46"/>
        <v>4.5666229584469479E-3</v>
      </c>
      <c r="I66">
        <f t="shared" si="47"/>
        <v>4.5666229584469482</v>
      </c>
      <c r="J66">
        <f t="shared" si="48"/>
        <v>13.572325366082762</v>
      </c>
      <c r="K66">
        <f t="shared" si="49"/>
        <v>456.27</v>
      </c>
      <c r="L66">
        <f t="shared" si="50"/>
        <v>390.25716628732926</v>
      </c>
      <c r="M66">
        <f t="shared" si="51"/>
        <v>39.03107743532334</v>
      </c>
      <c r="N66">
        <f t="shared" si="52"/>
        <v>45.633267598481993</v>
      </c>
      <c r="O66">
        <f t="shared" si="53"/>
        <v>0.39898838993776065</v>
      </c>
      <c r="P66">
        <f t="shared" si="54"/>
        <v>2.9338425268958797</v>
      </c>
      <c r="Q66">
        <f t="shared" si="55"/>
        <v>0.37219318043539323</v>
      </c>
      <c r="R66">
        <f t="shared" si="56"/>
        <v>0.23488175995942781</v>
      </c>
      <c r="S66">
        <f t="shared" si="57"/>
        <v>51.286363835601406</v>
      </c>
      <c r="T66">
        <f t="shared" si="58"/>
        <v>29.082740330295351</v>
      </c>
      <c r="U66">
        <f t="shared" si="59"/>
        <v>28.909199999999998</v>
      </c>
      <c r="V66">
        <f t="shared" si="60"/>
        <v>4.0006899708828367</v>
      </c>
      <c r="W66">
        <f t="shared" si="61"/>
        <v>66.215292810102923</v>
      </c>
      <c r="X66">
        <f t="shared" si="62"/>
        <v>2.8153866852899996</v>
      </c>
      <c r="Y66">
        <f t="shared" si="63"/>
        <v>4.2518677571421035</v>
      </c>
      <c r="Z66">
        <f t="shared" si="64"/>
        <v>1.1853032855928372</v>
      </c>
      <c r="AA66">
        <f t="shared" si="65"/>
        <v>-201.3880724675104</v>
      </c>
      <c r="AB66">
        <f t="shared" si="66"/>
        <v>166.97934933987852</v>
      </c>
      <c r="AC66">
        <f t="shared" si="67"/>
        <v>12.584717628171065</v>
      </c>
      <c r="AD66">
        <f t="shared" si="68"/>
        <v>29.462358336140596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52480.779974826619</v>
      </c>
      <c r="AJ66" t="s">
        <v>285</v>
      </c>
      <c r="AK66" t="s">
        <v>285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285</v>
      </c>
      <c r="AQ66" t="s">
        <v>285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261.4114710029022</v>
      </c>
      <c r="AW66">
        <f t="shared" si="75"/>
        <v>13.572325366082762</v>
      </c>
      <c r="AX66" t="e">
        <f t="shared" si="76"/>
        <v>#DIV/0!</v>
      </c>
      <c r="AY66">
        <f t="shared" si="77"/>
        <v>5.1919394791715479E-2</v>
      </c>
      <c r="AZ66" t="e">
        <f t="shared" si="78"/>
        <v>#DIV/0!</v>
      </c>
      <c r="BA66" t="e">
        <f t="shared" si="79"/>
        <v>#DIV/0!</v>
      </c>
      <c r="BB66" t="s">
        <v>285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310.09699999999998</v>
      </c>
      <c r="BM66">
        <f t="shared" si="89"/>
        <v>261.4114710029022</v>
      </c>
      <c r="BN66">
        <f t="shared" si="90"/>
        <v>0.84299903257013853</v>
      </c>
      <c r="BO66">
        <f t="shared" si="91"/>
        <v>0.1653881328603676</v>
      </c>
      <c r="BP66">
        <v>6</v>
      </c>
      <c r="BQ66">
        <v>0.6</v>
      </c>
      <c r="BR66" t="s">
        <v>286</v>
      </c>
      <c r="BS66">
        <v>2</v>
      </c>
      <c r="BT66">
        <v>1665334988.5</v>
      </c>
      <c r="BU66">
        <v>456.27</v>
      </c>
      <c r="BV66">
        <v>475.048</v>
      </c>
      <c r="BW66">
        <v>28.15</v>
      </c>
      <c r="BX66">
        <v>22.826899999999998</v>
      </c>
      <c r="BY66">
        <v>454.87099999999998</v>
      </c>
      <c r="BZ66">
        <v>28.013000000000002</v>
      </c>
      <c r="CA66">
        <v>500.24299999999999</v>
      </c>
      <c r="CB66">
        <v>99.914199999999994</v>
      </c>
      <c r="CC66">
        <v>9.9536600000000003E-2</v>
      </c>
      <c r="CD66">
        <v>29.9649</v>
      </c>
      <c r="CE66">
        <v>28.909199999999998</v>
      </c>
      <c r="CF66">
        <v>999.9</v>
      </c>
      <c r="CG66">
        <v>0</v>
      </c>
      <c r="CH66">
        <v>0</v>
      </c>
      <c r="CI66">
        <v>10033.1</v>
      </c>
      <c r="CJ66">
        <v>0</v>
      </c>
      <c r="CK66">
        <v>333.71</v>
      </c>
      <c r="CL66">
        <v>310.09699999999998</v>
      </c>
      <c r="CM66">
        <v>0.90002700000000002</v>
      </c>
      <c r="CN66">
        <v>9.9972699999999998E-2</v>
      </c>
      <c r="CO66">
        <v>0</v>
      </c>
      <c r="CP66">
        <v>3.36</v>
      </c>
      <c r="CQ66">
        <v>0</v>
      </c>
      <c r="CR66">
        <v>2767.21</v>
      </c>
      <c r="CS66">
        <v>2659.05</v>
      </c>
      <c r="CT66">
        <v>35.25</v>
      </c>
      <c r="CU66">
        <v>38.186999999999998</v>
      </c>
      <c r="CV66">
        <v>36.5</v>
      </c>
      <c r="CW66">
        <v>37.375</v>
      </c>
      <c r="CX66">
        <v>35.811999999999998</v>
      </c>
      <c r="CY66">
        <v>279.10000000000002</v>
      </c>
      <c r="CZ66">
        <v>31</v>
      </c>
      <c r="DA66">
        <v>0</v>
      </c>
      <c r="DB66">
        <v>1665335027.2</v>
      </c>
      <c r="DC66">
        <v>0</v>
      </c>
      <c r="DD66">
        <v>3.2906279999999999</v>
      </c>
      <c r="DE66">
        <v>8.9661547954254725E-2</v>
      </c>
      <c r="DF66">
        <v>43.783846181180003</v>
      </c>
      <c r="DG66">
        <v>2760.8132000000001</v>
      </c>
      <c r="DH66">
        <v>15</v>
      </c>
      <c r="DI66">
        <v>1665335022.5</v>
      </c>
      <c r="DJ66" t="s">
        <v>434</v>
      </c>
      <c r="DK66">
        <v>1665335007.5</v>
      </c>
      <c r="DL66">
        <v>1665335022.5</v>
      </c>
      <c r="DM66">
        <v>50</v>
      </c>
      <c r="DN66">
        <v>-1.9E-2</v>
      </c>
      <c r="DO66">
        <v>2E-3</v>
      </c>
      <c r="DP66">
        <v>1.399</v>
      </c>
      <c r="DQ66">
        <v>0.13700000000000001</v>
      </c>
      <c r="DR66">
        <v>475</v>
      </c>
      <c r="DS66">
        <v>23</v>
      </c>
      <c r="DT66">
        <v>0.08</v>
      </c>
      <c r="DU66">
        <v>0.02</v>
      </c>
      <c r="DV66">
        <v>100</v>
      </c>
      <c r="DW66">
        <v>100</v>
      </c>
      <c r="DX66">
        <v>1.399</v>
      </c>
      <c r="DY66">
        <v>0.13700000000000001</v>
      </c>
      <c r="DZ66">
        <v>1.787717824536813</v>
      </c>
      <c r="EA66">
        <v>-6.7132856166521554E-4</v>
      </c>
      <c r="EB66">
        <v>-2.681329234238156E-7</v>
      </c>
      <c r="EC66">
        <v>8.1307759810197942E-11</v>
      </c>
      <c r="ED66">
        <v>0.1847176193963577</v>
      </c>
      <c r="EE66">
        <v>0</v>
      </c>
      <c r="EF66">
        <v>0</v>
      </c>
      <c r="EG66">
        <v>0</v>
      </c>
      <c r="EH66">
        <v>2</v>
      </c>
      <c r="EI66">
        <v>2028</v>
      </c>
      <c r="EJ66">
        <v>2</v>
      </c>
      <c r="EK66">
        <v>26</v>
      </c>
      <c r="EL66">
        <v>3.2</v>
      </c>
      <c r="EM66">
        <v>3</v>
      </c>
      <c r="EN66">
        <v>1.24878</v>
      </c>
      <c r="EO66">
        <v>2.50244</v>
      </c>
      <c r="EP66">
        <v>1.39893</v>
      </c>
      <c r="EQ66">
        <v>2.32666</v>
      </c>
      <c r="ER66">
        <v>1.49902</v>
      </c>
      <c r="ES66">
        <v>2.2619600000000002</v>
      </c>
      <c r="ET66">
        <v>32.068399999999997</v>
      </c>
      <c r="EU66">
        <v>15.2615</v>
      </c>
      <c r="EV66">
        <v>18</v>
      </c>
      <c r="EW66">
        <v>509.70699999999999</v>
      </c>
      <c r="EX66">
        <v>564.98299999999995</v>
      </c>
      <c r="EY66">
        <v>27.992699999999999</v>
      </c>
      <c r="EZ66">
        <v>32.005400000000002</v>
      </c>
      <c r="FA66">
        <v>29.999300000000002</v>
      </c>
      <c r="FB66">
        <v>31.797699999999999</v>
      </c>
      <c r="FC66">
        <v>31.742899999999999</v>
      </c>
      <c r="FD66">
        <v>24.9954</v>
      </c>
      <c r="FE66">
        <v>0</v>
      </c>
      <c r="FF66">
        <v>100</v>
      </c>
      <c r="FG66">
        <v>28</v>
      </c>
      <c r="FH66">
        <v>475</v>
      </c>
      <c r="FI66">
        <v>28.279199999999999</v>
      </c>
      <c r="FJ66">
        <v>99.777500000000003</v>
      </c>
      <c r="FK66">
        <v>101.959</v>
      </c>
    </row>
    <row r="67" spans="1:167" x14ac:dyDescent="0.2">
      <c r="A67">
        <v>51</v>
      </c>
      <c r="B67">
        <v>1665335083.5</v>
      </c>
      <c r="C67">
        <v>4645.5</v>
      </c>
      <c r="D67" t="s">
        <v>435</v>
      </c>
      <c r="E67" t="s">
        <v>436</v>
      </c>
      <c r="F67" t="s">
        <v>284</v>
      </c>
      <c r="G67">
        <v>1665335083.5</v>
      </c>
      <c r="H67">
        <f t="shared" si="46"/>
        <v>5.0821151961987247E-3</v>
      </c>
      <c r="I67">
        <f t="shared" si="47"/>
        <v>5.0821151961987248</v>
      </c>
      <c r="J67">
        <f t="shared" si="48"/>
        <v>13.660922402430433</v>
      </c>
      <c r="K67">
        <f t="shared" si="49"/>
        <v>455.86200000000002</v>
      </c>
      <c r="L67">
        <f t="shared" si="50"/>
        <v>380.62846256728227</v>
      </c>
      <c r="M67">
        <f t="shared" si="51"/>
        <v>38.069837259700201</v>
      </c>
      <c r="N67">
        <f t="shared" si="52"/>
        <v>45.594572817354006</v>
      </c>
      <c r="O67">
        <f t="shared" si="53"/>
        <v>0.35415919905658538</v>
      </c>
      <c r="P67">
        <f t="shared" si="54"/>
        <v>2.9273460885366598</v>
      </c>
      <c r="Q67">
        <f t="shared" si="55"/>
        <v>0.33283470151986766</v>
      </c>
      <c r="R67">
        <f t="shared" si="56"/>
        <v>0.20983318592712347</v>
      </c>
      <c r="S67">
        <f t="shared" si="57"/>
        <v>51.237549393924915</v>
      </c>
      <c r="T67">
        <f t="shared" si="58"/>
        <v>28.379149895545545</v>
      </c>
      <c r="U67">
        <f t="shared" si="59"/>
        <v>28.388300000000001</v>
      </c>
      <c r="V67">
        <f t="shared" si="60"/>
        <v>3.8815947567662414</v>
      </c>
      <c r="W67">
        <f t="shared" si="61"/>
        <v>58.377139842786676</v>
      </c>
      <c r="X67">
        <f t="shared" si="62"/>
        <v>2.4023711624830999</v>
      </c>
      <c r="Y67">
        <f t="shared" si="63"/>
        <v>4.1152601325670242</v>
      </c>
      <c r="Z67">
        <f t="shared" si="64"/>
        <v>1.4792235942831415</v>
      </c>
      <c r="AA67">
        <f t="shared" si="65"/>
        <v>-224.12128015236377</v>
      </c>
      <c r="AB67">
        <f t="shared" si="66"/>
        <v>159.30258169904511</v>
      </c>
      <c r="AC67">
        <f t="shared" si="67"/>
        <v>11.967964568856864</v>
      </c>
      <c r="AD67">
        <f t="shared" si="68"/>
        <v>-1.6131844905368666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52392.978899704656</v>
      </c>
      <c r="AJ67" t="s">
        <v>285</v>
      </c>
      <c r="AK67" t="s">
        <v>285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285</v>
      </c>
      <c r="AQ67" t="s">
        <v>285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261.15444300203364</v>
      </c>
      <c r="AW67">
        <f t="shared" si="75"/>
        <v>13.660922402430433</v>
      </c>
      <c r="AX67" t="e">
        <f t="shared" si="76"/>
        <v>#DIV/0!</v>
      </c>
      <c r="AY67">
        <f t="shared" si="77"/>
        <v>5.2309745319263259E-2</v>
      </c>
      <c r="AZ67" t="e">
        <f t="shared" si="78"/>
        <v>#DIV/0!</v>
      </c>
      <c r="BA67" t="e">
        <f t="shared" si="79"/>
        <v>#DIV/0!</v>
      </c>
      <c r="BB67" t="s">
        <v>285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309.791</v>
      </c>
      <c r="BM67">
        <f t="shared" si="89"/>
        <v>261.15444300203364</v>
      </c>
      <c r="BN67">
        <f t="shared" si="90"/>
        <v>0.84300203363568871</v>
      </c>
      <c r="BO67">
        <f t="shared" si="91"/>
        <v>0.16539392491687918</v>
      </c>
      <c r="BP67">
        <v>6</v>
      </c>
      <c r="BQ67">
        <v>0.6</v>
      </c>
      <c r="BR67" t="s">
        <v>286</v>
      </c>
      <c r="BS67">
        <v>2</v>
      </c>
      <c r="BT67">
        <v>1665335083.5</v>
      </c>
      <c r="BU67">
        <v>455.86200000000002</v>
      </c>
      <c r="BV67">
        <v>475.02600000000001</v>
      </c>
      <c r="BW67">
        <v>24.019300000000001</v>
      </c>
      <c r="BX67">
        <v>18.0701</v>
      </c>
      <c r="BY67">
        <v>454.363</v>
      </c>
      <c r="BZ67">
        <v>23.953299999999999</v>
      </c>
      <c r="CA67">
        <v>500.24</v>
      </c>
      <c r="CB67">
        <v>99.918199999999999</v>
      </c>
      <c r="CC67">
        <v>0.10016700000000001</v>
      </c>
      <c r="CD67">
        <v>29.3977</v>
      </c>
      <c r="CE67">
        <v>28.388300000000001</v>
      </c>
      <c r="CF67">
        <v>999.9</v>
      </c>
      <c r="CG67">
        <v>0</v>
      </c>
      <c r="CH67">
        <v>0</v>
      </c>
      <c r="CI67">
        <v>9995.6200000000008</v>
      </c>
      <c r="CJ67">
        <v>0</v>
      </c>
      <c r="CK67">
        <v>327.05399999999997</v>
      </c>
      <c r="CL67">
        <v>309.791</v>
      </c>
      <c r="CM67">
        <v>0.89992700000000003</v>
      </c>
      <c r="CN67">
        <v>0.100073</v>
      </c>
      <c r="CO67">
        <v>0</v>
      </c>
      <c r="CP67">
        <v>3.3268</v>
      </c>
      <c r="CQ67">
        <v>0</v>
      </c>
      <c r="CR67">
        <v>2818.53</v>
      </c>
      <c r="CS67">
        <v>2656.35</v>
      </c>
      <c r="CT67">
        <v>35.125</v>
      </c>
      <c r="CU67">
        <v>38.125</v>
      </c>
      <c r="CV67">
        <v>36.375</v>
      </c>
      <c r="CW67">
        <v>37.25</v>
      </c>
      <c r="CX67">
        <v>35.625</v>
      </c>
      <c r="CY67">
        <v>278.79000000000002</v>
      </c>
      <c r="CZ67">
        <v>31</v>
      </c>
      <c r="DA67">
        <v>0</v>
      </c>
      <c r="DB67">
        <v>1665335122.5999999</v>
      </c>
      <c r="DC67">
        <v>0</v>
      </c>
      <c r="DD67">
        <v>3.230838461538462</v>
      </c>
      <c r="DE67">
        <v>5.6273496030477738E-2</v>
      </c>
      <c r="DF67">
        <v>27.46735045466971</v>
      </c>
      <c r="DG67">
        <v>2817.75</v>
      </c>
      <c r="DH67">
        <v>15</v>
      </c>
      <c r="DI67">
        <v>1665335110.5</v>
      </c>
      <c r="DJ67" t="s">
        <v>437</v>
      </c>
      <c r="DK67">
        <v>1665335110.5</v>
      </c>
      <c r="DL67">
        <v>1665335110.5</v>
      </c>
      <c r="DM67">
        <v>51</v>
      </c>
      <c r="DN67">
        <v>0.1</v>
      </c>
      <c r="DO67">
        <v>-7.0000000000000001E-3</v>
      </c>
      <c r="DP67">
        <v>1.4990000000000001</v>
      </c>
      <c r="DQ67">
        <v>6.6000000000000003E-2</v>
      </c>
      <c r="DR67">
        <v>475</v>
      </c>
      <c r="DS67">
        <v>18</v>
      </c>
      <c r="DT67">
        <v>0.15</v>
      </c>
      <c r="DU67">
        <v>0.02</v>
      </c>
      <c r="DV67">
        <v>100</v>
      </c>
      <c r="DW67">
        <v>100</v>
      </c>
      <c r="DX67">
        <v>1.4990000000000001</v>
      </c>
      <c r="DY67">
        <v>6.6000000000000003E-2</v>
      </c>
      <c r="DZ67">
        <v>1.7685192910277161</v>
      </c>
      <c r="EA67">
        <v>-6.7132856166521554E-4</v>
      </c>
      <c r="EB67">
        <v>-2.681329234238156E-7</v>
      </c>
      <c r="EC67">
        <v>8.1307759810197942E-11</v>
      </c>
      <c r="ED67">
        <v>-4.2365134799211723E-2</v>
      </c>
      <c r="EE67">
        <v>1.9805995112736431E-4</v>
      </c>
      <c r="EF67">
        <v>3.7201658972467829E-4</v>
      </c>
      <c r="EG67">
        <v>-1.4214358037409139E-6</v>
      </c>
      <c r="EH67">
        <v>2</v>
      </c>
      <c r="EI67">
        <v>2028</v>
      </c>
      <c r="EJ67">
        <v>2</v>
      </c>
      <c r="EK67">
        <v>26</v>
      </c>
      <c r="EL67">
        <v>1.3</v>
      </c>
      <c r="EM67">
        <v>1</v>
      </c>
      <c r="EN67">
        <v>1.2439</v>
      </c>
      <c r="EO67">
        <v>2.5061</v>
      </c>
      <c r="EP67">
        <v>1.39893</v>
      </c>
      <c r="EQ67">
        <v>2.3278799999999999</v>
      </c>
      <c r="ER67">
        <v>1.49902</v>
      </c>
      <c r="ES67">
        <v>2.3864700000000001</v>
      </c>
      <c r="ET67">
        <v>32.068399999999997</v>
      </c>
      <c r="EU67">
        <v>15.2615</v>
      </c>
      <c r="EV67">
        <v>18</v>
      </c>
      <c r="EW67">
        <v>510.11399999999998</v>
      </c>
      <c r="EX67">
        <v>561.05499999999995</v>
      </c>
      <c r="EY67">
        <v>27.996300000000002</v>
      </c>
      <c r="EZ67">
        <v>31.7789</v>
      </c>
      <c r="FA67">
        <v>29.999199999999998</v>
      </c>
      <c r="FB67">
        <v>31.675699999999999</v>
      </c>
      <c r="FC67">
        <v>31.639399999999998</v>
      </c>
      <c r="FD67">
        <v>24.8842</v>
      </c>
      <c r="FE67">
        <v>36.231999999999999</v>
      </c>
      <c r="FF67">
        <v>98.862700000000004</v>
      </c>
      <c r="FG67">
        <v>28</v>
      </c>
      <c r="FH67">
        <v>475</v>
      </c>
      <c r="FI67">
        <v>17.949300000000001</v>
      </c>
      <c r="FJ67">
        <v>99.801299999999998</v>
      </c>
      <c r="FK67">
        <v>101.979</v>
      </c>
    </row>
    <row r="68" spans="1:167" x14ac:dyDescent="0.2">
      <c r="A68">
        <v>52</v>
      </c>
      <c r="B68">
        <v>1665335171.5</v>
      </c>
      <c r="C68">
        <v>4733.5</v>
      </c>
      <c r="D68" t="s">
        <v>438</v>
      </c>
      <c r="E68" t="s">
        <v>439</v>
      </c>
      <c r="F68" t="s">
        <v>284</v>
      </c>
      <c r="G68">
        <v>1665335171.5</v>
      </c>
      <c r="H68">
        <f t="shared" si="46"/>
        <v>4.3910659363841078E-3</v>
      </c>
      <c r="I68">
        <f t="shared" si="47"/>
        <v>4.3910659363841082</v>
      </c>
      <c r="J68">
        <f t="shared" si="48"/>
        <v>13.678542955381948</v>
      </c>
      <c r="K68">
        <f t="shared" si="49"/>
        <v>456.23700000000002</v>
      </c>
      <c r="L68">
        <f t="shared" si="50"/>
        <v>369.23424050713089</v>
      </c>
      <c r="M68">
        <f t="shared" si="51"/>
        <v>36.927243409696892</v>
      </c>
      <c r="N68">
        <f t="shared" si="52"/>
        <v>45.628419315527999</v>
      </c>
      <c r="O68">
        <f t="shared" si="53"/>
        <v>0.29804646533346507</v>
      </c>
      <c r="P68">
        <f t="shared" si="54"/>
        <v>2.9268758671253527</v>
      </c>
      <c r="Q68">
        <f t="shared" si="55"/>
        <v>0.28278922333551237</v>
      </c>
      <c r="R68">
        <f t="shared" si="56"/>
        <v>0.17805058561940665</v>
      </c>
      <c r="S68">
        <f t="shared" si="57"/>
        <v>51.285925553278084</v>
      </c>
      <c r="T68">
        <f t="shared" si="58"/>
        <v>28.289398429525825</v>
      </c>
      <c r="U68">
        <f t="shared" si="59"/>
        <v>28.262599999999999</v>
      </c>
      <c r="V68">
        <f t="shared" si="60"/>
        <v>3.8533230712121109</v>
      </c>
      <c r="W68">
        <f t="shared" si="61"/>
        <v>57.963650144102431</v>
      </c>
      <c r="X68">
        <f t="shared" si="62"/>
        <v>2.348542908152</v>
      </c>
      <c r="Y68">
        <f t="shared" si="63"/>
        <v>4.0517512308374783</v>
      </c>
      <c r="Z68">
        <f t="shared" si="64"/>
        <v>1.504780163060111</v>
      </c>
      <c r="AA68">
        <f t="shared" si="65"/>
        <v>-193.64600779453914</v>
      </c>
      <c r="AB68">
        <f t="shared" si="66"/>
        <v>136.61781294781846</v>
      </c>
      <c r="AC68">
        <f t="shared" si="67"/>
        <v>10.245227913291531</v>
      </c>
      <c r="AD68">
        <f t="shared" si="68"/>
        <v>4.5029586198489255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52426.017853973062</v>
      </c>
      <c r="AJ68" t="s">
        <v>285</v>
      </c>
      <c r="AK68" t="s">
        <v>285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285</v>
      </c>
      <c r="AQ68" t="s">
        <v>285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261.40897199651715</v>
      </c>
      <c r="AW68">
        <f t="shared" si="75"/>
        <v>13.678542955381948</v>
      </c>
      <c r="AX68" t="e">
        <f t="shared" si="76"/>
        <v>#DIV/0!</v>
      </c>
      <c r="AY68">
        <f t="shared" si="77"/>
        <v>5.232621838076848E-2</v>
      </c>
      <c r="AZ68" t="e">
        <f t="shared" si="78"/>
        <v>#DIV/0!</v>
      </c>
      <c r="BA68" t="e">
        <f t="shared" si="79"/>
        <v>#DIV/0!</v>
      </c>
      <c r="BB68" t="s">
        <v>285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310.09399999999999</v>
      </c>
      <c r="BM68">
        <f t="shared" si="89"/>
        <v>261.40897199651715</v>
      </c>
      <c r="BN68">
        <f t="shared" si="90"/>
        <v>0.84299912928504628</v>
      </c>
      <c r="BO68">
        <f t="shared" si="91"/>
        <v>0.16538831952013933</v>
      </c>
      <c r="BP68">
        <v>6</v>
      </c>
      <c r="BQ68">
        <v>0.6</v>
      </c>
      <c r="BR68" t="s">
        <v>286</v>
      </c>
      <c r="BS68">
        <v>2</v>
      </c>
      <c r="BT68">
        <v>1665335171.5</v>
      </c>
      <c r="BU68">
        <v>456.23700000000002</v>
      </c>
      <c r="BV68">
        <v>475.04599999999999</v>
      </c>
      <c r="BW68">
        <v>23.483000000000001</v>
      </c>
      <c r="BX68">
        <v>18.34</v>
      </c>
      <c r="BY68">
        <v>454.74400000000003</v>
      </c>
      <c r="BZ68">
        <v>23.404</v>
      </c>
      <c r="CA68">
        <v>500.24700000000001</v>
      </c>
      <c r="CB68">
        <v>99.9101</v>
      </c>
      <c r="CC68">
        <v>0.100244</v>
      </c>
      <c r="CD68">
        <v>29.128399999999999</v>
      </c>
      <c r="CE68">
        <v>28.262599999999999</v>
      </c>
      <c r="CF68">
        <v>999.9</v>
      </c>
      <c r="CG68">
        <v>0</v>
      </c>
      <c r="CH68">
        <v>0</v>
      </c>
      <c r="CI68">
        <v>9993.75</v>
      </c>
      <c r="CJ68">
        <v>0</v>
      </c>
      <c r="CK68">
        <v>333.65499999999997</v>
      </c>
      <c r="CL68">
        <v>310.09399999999999</v>
      </c>
      <c r="CM68">
        <v>0.90002700000000002</v>
      </c>
      <c r="CN68">
        <v>9.9972699999999998E-2</v>
      </c>
      <c r="CO68">
        <v>0</v>
      </c>
      <c r="CP68">
        <v>3.0449000000000002</v>
      </c>
      <c r="CQ68">
        <v>0</v>
      </c>
      <c r="CR68">
        <v>2841.19</v>
      </c>
      <c r="CS68">
        <v>2659.03</v>
      </c>
      <c r="CT68">
        <v>35</v>
      </c>
      <c r="CU68">
        <v>38.061999999999998</v>
      </c>
      <c r="CV68">
        <v>36.311999999999998</v>
      </c>
      <c r="CW68">
        <v>37.186999999999998</v>
      </c>
      <c r="CX68">
        <v>35.5</v>
      </c>
      <c r="CY68">
        <v>279.08999999999997</v>
      </c>
      <c r="CZ68">
        <v>31</v>
      </c>
      <c r="DA68">
        <v>0</v>
      </c>
      <c r="DB68">
        <v>1665335210.2</v>
      </c>
      <c r="DC68">
        <v>0</v>
      </c>
      <c r="DD68">
        <v>3.2832653846153841</v>
      </c>
      <c r="DE68">
        <v>-0.79835556175064493</v>
      </c>
      <c r="DF68">
        <v>13.391453050541539</v>
      </c>
      <c r="DG68">
        <v>2838.333076923077</v>
      </c>
      <c r="DH68">
        <v>15</v>
      </c>
      <c r="DI68">
        <v>1665335201.5</v>
      </c>
      <c r="DJ68" t="s">
        <v>440</v>
      </c>
      <c r="DK68">
        <v>1665335198</v>
      </c>
      <c r="DL68">
        <v>1665335201.5</v>
      </c>
      <c r="DM68">
        <v>52</v>
      </c>
      <c r="DN68">
        <v>-6.0000000000000001E-3</v>
      </c>
      <c r="DO68">
        <v>0.01</v>
      </c>
      <c r="DP68">
        <v>1.4930000000000001</v>
      </c>
      <c r="DQ68">
        <v>7.9000000000000001E-2</v>
      </c>
      <c r="DR68">
        <v>475</v>
      </c>
      <c r="DS68">
        <v>18</v>
      </c>
      <c r="DT68">
        <v>0.17</v>
      </c>
      <c r="DU68">
        <v>0.01</v>
      </c>
      <c r="DV68">
        <v>100</v>
      </c>
      <c r="DW68">
        <v>100</v>
      </c>
      <c r="DX68">
        <v>1.4930000000000001</v>
      </c>
      <c r="DY68">
        <v>7.9000000000000001E-2</v>
      </c>
      <c r="DZ68">
        <v>1.8688981790396291</v>
      </c>
      <c r="EA68">
        <v>-6.7132856166521554E-4</v>
      </c>
      <c r="EB68">
        <v>-2.681329234238156E-7</v>
      </c>
      <c r="EC68">
        <v>8.1307759810197942E-11</v>
      </c>
      <c r="ED68">
        <v>-4.9604530455624379E-2</v>
      </c>
      <c r="EE68">
        <v>1.9805995112736431E-4</v>
      </c>
      <c r="EF68">
        <v>3.7201658972467829E-4</v>
      </c>
      <c r="EG68">
        <v>-1.4214358037409139E-6</v>
      </c>
      <c r="EH68">
        <v>2</v>
      </c>
      <c r="EI68">
        <v>2028</v>
      </c>
      <c r="EJ68">
        <v>2</v>
      </c>
      <c r="EK68">
        <v>26</v>
      </c>
      <c r="EL68">
        <v>1</v>
      </c>
      <c r="EM68">
        <v>1</v>
      </c>
      <c r="EN68">
        <v>1.2439</v>
      </c>
      <c r="EO68">
        <v>2.5061</v>
      </c>
      <c r="EP68">
        <v>1.39893</v>
      </c>
      <c r="EQ68">
        <v>2.32544</v>
      </c>
      <c r="ER68">
        <v>1.49902</v>
      </c>
      <c r="ES68">
        <v>2.4255399999999998</v>
      </c>
      <c r="ET68">
        <v>32.090400000000002</v>
      </c>
      <c r="EU68">
        <v>15.252800000000001</v>
      </c>
      <c r="EV68">
        <v>18</v>
      </c>
      <c r="EW68">
        <v>510.04</v>
      </c>
      <c r="EX68">
        <v>561.49</v>
      </c>
      <c r="EY68">
        <v>27.998000000000001</v>
      </c>
      <c r="EZ68">
        <v>31.595700000000001</v>
      </c>
      <c r="FA68">
        <v>29.999600000000001</v>
      </c>
      <c r="FB68">
        <v>31.563800000000001</v>
      </c>
      <c r="FC68">
        <v>31.540299999999998</v>
      </c>
      <c r="FD68">
        <v>24.880700000000001</v>
      </c>
      <c r="FE68">
        <v>34.197299999999998</v>
      </c>
      <c r="FF68">
        <v>98.882999999999996</v>
      </c>
      <c r="FG68">
        <v>28</v>
      </c>
      <c r="FH68">
        <v>475</v>
      </c>
      <c r="FI68">
        <v>18.377199999999998</v>
      </c>
      <c r="FJ68">
        <v>99.822100000000006</v>
      </c>
      <c r="FK68">
        <v>101.999</v>
      </c>
    </row>
    <row r="69" spans="1:167" x14ac:dyDescent="0.2">
      <c r="A69">
        <v>53</v>
      </c>
      <c r="B69">
        <v>1665335262.5</v>
      </c>
      <c r="C69">
        <v>4824.5</v>
      </c>
      <c r="D69" t="s">
        <v>441</v>
      </c>
      <c r="E69" t="s">
        <v>442</v>
      </c>
      <c r="F69" t="s">
        <v>284</v>
      </c>
      <c r="G69">
        <v>1665335262.5</v>
      </c>
      <c r="H69">
        <f t="shared" si="46"/>
        <v>4.1191891171657247E-3</v>
      </c>
      <c r="I69">
        <f t="shared" si="47"/>
        <v>4.1191891171657247</v>
      </c>
      <c r="J69">
        <f t="shared" si="48"/>
        <v>13.817900086906873</v>
      </c>
      <c r="K69">
        <f t="shared" si="49"/>
        <v>456.14100000000002</v>
      </c>
      <c r="L69">
        <f t="shared" si="50"/>
        <v>363.94215210227503</v>
      </c>
      <c r="M69">
        <f t="shared" si="51"/>
        <v>36.397671496057583</v>
      </c>
      <c r="N69">
        <f t="shared" si="52"/>
        <v>45.618431879848799</v>
      </c>
      <c r="O69">
        <f t="shared" si="53"/>
        <v>0.28081813275789608</v>
      </c>
      <c r="P69">
        <f t="shared" si="54"/>
        <v>2.9281720860746412</v>
      </c>
      <c r="Q69">
        <f t="shared" si="55"/>
        <v>0.26723736697896305</v>
      </c>
      <c r="R69">
        <f t="shared" si="56"/>
        <v>0.1681901589677548</v>
      </c>
      <c r="S69">
        <f t="shared" si="57"/>
        <v>51.283337222987605</v>
      </c>
      <c r="T69">
        <f t="shared" si="58"/>
        <v>28.224288803842821</v>
      </c>
      <c r="U69">
        <f t="shared" si="59"/>
        <v>28.206299999999999</v>
      </c>
      <c r="V69">
        <f t="shared" si="60"/>
        <v>3.8407187707546022</v>
      </c>
      <c r="W69">
        <f t="shared" si="61"/>
        <v>58.379608776286261</v>
      </c>
      <c r="X69">
        <f t="shared" si="62"/>
        <v>2.3468628557075197</v>
      </c>
      <c r="Y69">
        <f t="shared" si="63"/>
        <v>4.02000442432018</v>
      </c>
      <c r="Z69">
        <f t="shared" si="64"/>
        <v>1.4938559150470825</v>
      </c>
      <c r="AA69">
        <f t="shared" si="65"/>
        <v>-181.65624006700847</v>
      </c>
      <c r="AB69">
        <f t="shared" si="66"/>
        <v>124.09658657585311</v>
      </c>
      <c r="AC69">
        <f t="shared" si="67"/>
        <v>9.2932236441019942</v>
      </c>
      <c r="AD69">
        <f t="shared" si="68"/>
        <v>3.0169073759342382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52486.815427899121</v>
      </c>
      <c r="AJ69" t="s">
        <v>285</v>
      </c>
      <c r="AK69" t="s">
        <v>285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285</v>
      </c>
      <c r="AQ69" t="s">
        <v>285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261.39551400154795</v>
      </c>
      <c r="AW69">
        <f t="shared" si="75"/>
        <v>13.817900086906873</v>
      </c>
      <c r="AX69" t="e">
        <f t="shared" si="76"/>
        <v>#DIV/0!</v>
      </c>
      <c r="AY69">
        <f t="shared" si="77"/>
        <v>5.2862039884988402E-2</v>
      </c>
      <c r="AZ69" t="e">
        <f t="shared" si="78"/>
        <v>#DIV/0!</v>
      </c>
      <c r="BA69" t="e">
        <f t="shared" si="79"/>
        <v>#DIV/0!</v>
      </c>
      <c r="BB69" t="s">
        <v>285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310.07799999999997</v>
      </c>
      <c r="BM69">
        <f t="shared" si="89"/>
        <v>261.39551400154795</v>
      </c>
      <c r="BN69">
        <f t="shared" si="90"/>
        <v>0.84299922600619193</v>
      </c>
      <c r="BO69">
        <f t="shared" si="91"/>
        <v>0.16538850619195045</v>
      </c>
      <c r="BP69">
        <v>6</v>
      </c>
      <c r="BQ69">
        <v>0.6</v>
      </c>
      <c r="BR69" t="s">
        <v>286</v>
      </c>
      <c r="BS69">
        <v>2</v>
      </c>
      <c r="BT69">
        <v>1665335262.5</v>
      </c>
      <c r="BU69">
        <v>456.14100000000002</v>
      </c>
      <c r="BV69">
        <v>474.97199999999998</v>
      </c>
      <c r="BW69">
        <v>23.4664</v>
      </c>
      <c r="BX69">
        <v>18.640699999999999</v>
      </c>
      <c r="BY69">
        <v>454.63</v>
      </c>
      <c r="BZ69">
        <v>23.3794</v>
      </c>
      <c r="CA69">
        <v>500.13799999999998</v>
      </c>
      <c r="CB69">
        <v>99.909499999999994</v>
      </c>
      <c r="CC69">
        <v>9.9996799999999997E-2</v>
      </c>
      <c r="CD69">
        <v>28.9924</v>
      </c>
      <c r="CE69">
        <v>28.206299999999999</v>
      </c>
      <c r="CF69">
        <v>999.9</v>
      </c>
      <c r="CG69">
        <v>0</v>
      </c>
      <c r="CH69">
        <v>0</v>
      </c>
      <c r="CI69">
        <v>10001.200000000001</v>
      </c>
      <c r="CJ69">
        <v>0</v>
      </c>
      <c r="CK69">
        <v>331.33499999999998</v>
      </c>
      <c r="CL69">
        <v>310.07799999999997</v>
      </c>
      <c r="CM69">
        <v>0.90002700000000002</v>
      </c>
      <c r="CN69">
        <v>9.9972699999999998E-2</v>
      </c>
      <c r="CO69">
        <v>0</v>
      </c>
      <c r="CP69">
        <v>3.0219</v>
      </c>
      <c r="CQ69">
        <v>0</v>
      </c>
      <c r="CR69">
        <v>2851.47</v>
      </c>
      <c r="CS69">
        <v>2658.89</v>
      </c>
      <c r="CT69">
        <v>35</v>
      </c>
      <c r="CU69">
        <v>38.061999999999998</v>
      </c>
      <c r="CV69">
        <v>36.25</v>
      </c>
      <c r="CW69">
        <v>37.125</v>
      </c>
      <c r="CX69">
        <v>35.436999999999998</v>
      </c>
      <c r="CY69">
        <v>279.08</v>
      </c>
      <c r="CZ69">
        <v>31</v>
      </c>
      <c r="DA69">
        <v>0</v>
      </c>
      <c r="DB69">
        <v>1665335301.4000001</v>
      </c>
      <c r="DC69">
        <v>0</v>
      </c>
      <c r="DD69">
        <v>3.2690884615384621</v>
      </c>
      <c r="DE69">
        <v>-0.24567864879149279</v>
      </c>
      <c r="DF69">
        <v>9.4194872166020893</v>
      </c>
      <c r="DG69">
        <v>2849.62</v>
      </c>
      <c r="DH69">
        <v>15</v>
      </c>
      <c r="DI69">
        <v>1665335293.5</v>
      </c>
      <c r="DJ69" t="s">
        <v>443</v>
      </c>
      <c r="DK69">
        <v>1665335280.5</v>
      </c>
      <c r="DL69">
        <v>1665335293.5</v>
      </c>
      <c r="DM69">
        <v>53</v>
      </c>
      <c r="DN69">
        <v>1.7000000000000001E-2</v>
      </c>
      <c r="DO69">
        <v>4.0000000000000001E-3</v>
      </c>
      <c r="DP69">
        <v>1.5109999999999999</v>
      </c>
      <c r="DQ69">
        <v>8.6999999999999994E-2</v>
      </c>
      <c r="DR69">
        <v>475</v>
      </c>
      <c r="DS69">
        <v>19</v>
      </c>
      <c r="DT69">
        <v>0.09</v>
      </c>
      <c r="DU69">
        <v>0.02</v>
      </c>
      <c r="DV69">
        <v>100</v>
      </c>
      <c r="DW69">
        <v>100</v>
      </c>
      <c r="DX69">
        <v>1.5109999999999999</v>
      </c>
      <c r="DY69">
        <v>8.6999999999999994E-2</v>
      </c>
      <c r="DZ69">
        <v>1.862455458831848</v>
      </c>
      <c r="EA69">
        <v>-6.7132856166521554E-4</v>
      </c>
      <c r="EB69">
        <v>-2.681329234238156E-7</v>
      </c>
      <c r="EC69">
        <v>8.1307759810197942E-11</v>
      </c>
      <c r="ED69">
        <v>-3.9807777386601753E-2</v>
      </c>
      <c r="EE69">
        <v>1.9805995112736431E-4</v>
      </c>
      <c r="EF69">
        <v>3.7201658972467829E-4</v>
      </c>
      <c r="EG69">
        <v>-1.4214358037409139E-6</v>
      </c>
      <c r="EH69">
        <v>2</v>
      </c>
      <c r="EI69">
        <v>2028</v>
      </c>
      <c r="EJ69">
        <v>2</v>
      </c>
      <c r="EK69">
        <v>26</v>
      </c>
      <c r="EL69">
        <v>1.1000000000000001</v>
      </c>
      <c r="EM69">
        <v>1</v>
      </c>
      <c r="EN69">
        <v>1.2439</v>
      </c>
      <c r="EO69">
        <v>2.50366</v>
      </c>
      <c r="EP69">
        <v>1.39893</v>
      </c>
      <c r="EQ69">
        <v>2.32666</v>
      </c>
      <c r="ER69">
        <v>1.49902</v>
      </c>
      <c r="ES69">
        <v>2.2558600000000002</v>
      </c>
      <c r="ET69">
        <v>32.090400000000002</v>
      </c>
      <c r="EU69">
        <v>15.244</v>
      </c>
      <c r="EV69">
        <v>18</v>
      </c>
      <c r="EW69">
        <v>509.93299999999999</v>
      </c>
      <c r="EX69">
        <v>561.87699999999995</v>
      </c>
      <c r="EY69">
        <v>27.999099999999999</v>
      </c>
      <c r="EZ69">
        <v>31.455400000000001</v>
      </c>
      <c r="FA69">
        <v>29.999700000000001</v>
      </c>
      <c r="FB69">
        <v>31.462199999999999</v>
      </c>
      <c r="FC69">
        <v>31.4483</v>
      </c>
      <c r="FD69">
        <v>24.885200000000001</v>
      </c>
      <c r="FE69">
        <v>32.675600000000003</v>
      </c>
      <c r="FF69">
        <v>98.877499999999998</v>
      </c>
      <c r="FG69">
        <v>28</v>
      </c>
      <c r="FH69">
        <v>475</v>
      </c>
      <c r="FI69">
        <v>18.611000000000001</v>
      </c>
      <c r="FJ69">
        <v>99.837800000000001</v>
      </c>
      <c r="FK69">
        <v>102.015</v>
      </c>
    </row>
    <row r="70" spans="1:167" x14ac:dyDescent="0.2">
      <c r="A70">
        <v>54</v>
      </c>
      <c r="B70">
        <v>1665335354.5</v>
      </c>
      <c r="C70">
        <v>4916.5</v>
      </c>
      <c r="D70" t="s">
        <v>444</v>
      </c>
      <c r="E70" t="s">
        <v>445</v>
      </c>
      <c r="F70" t="s">
        <v>284</v>
      </c>
      <c r="G70">
        <v>1665335354.5</v>
      </c>
      <c r="H70">
        <f t="shared" si="46"/>
        <v>3.9959367991762602E-3</v>
      </c>
      <c r="I70">
        <f t="shared" si="47"/>
        <v>3.9959367991762598</v>
      </c>
      <c r="J70">
        <f t="shared" si="48"/>
        <v>13.989573269477699</v>
      </c>
      <c r="K70">
        <f t="shared" si="49"/>
        <v>456.00900000000001</v>
      </c>
      <c r="L70">
        <f t="shared" si="50"/>
        <v>359.59907825659911</v>
      </c>
      <c r="M70">
        <f t="shared" si="51"/>
        <v>35.962197392991172</v>
      </c>
      <c r="N70">
        <f t="shared" si="52"/>
        <v>45.603803409302998</v>
      </c>
      <c r="O70">
        <f t="shared" si="53"/>
        <v>0.27006430672876525</v>
      </c>
      <c r="P70">
        <f t="shared" si="54"/>
        <v>2.9281159133046399</v>
      </c>
      <c r="Q70">
        <f t="shared" si="55"/>
        <v>0.25747911379897831</v>
      </c>
      <c r="R70">
        <f t="shared" si="56"/>
        <v>0.16200752115383077</v>
      </c>
      <c r="S70">
        <f t="shared" si="57"/>
        <v>51.277887665602314</v>
      </c>
      <c r="T70">
        <f t="shared" si="58"/>
        <v>28.212544841295632</v>
      </c>
      <c r="U70">
        <f t="shared" si="59"/>
        <v>28.213699999999999</v>
      </c>
      <c r="V70">
        <f t="shared" si="60"/>
        <v>3.842373408170682</v>
      </c>
      <c r="W70">
        <f t="shared" si="61"/>
        <v>58.313630539461904</v>
      </c>
      <c r="X70">
        <f t="shared" si="62"/>
        <v>2.3382888693738</v>
      </c>
      <c r="Y70">
        <f t="shared" si="63"/>
        <v>4.0098495801790923</v>
      </c>
      <c r="Z70">
        <f t="shared" si="64"/>
        <v>1.504084538796882</v>
      </c>
      <c r="AA70">
        <f t="shared" si="65"/>
        <v>-176.22081284367309</v>
      </c>
      <c r="AB70">
        <f t="shared" si="66"/>
        <v>116.02753006178854</v>
      </c>
      <c r="AC70">
        <f t="shared" si="67"/>
        <v>8.6875522578076261</v>
      </c>
      <c r="AD70">
        <f t="shared" si="68"/>
        <v>-0.22784285847460239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52492.730321935625</v>
      </c>
      <c r="AJ70" t="s">
        <v>285</v>
      </c>
      <c r="AK70" t="s">
        <v>285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285</v>
      </c>
      <c r="AQ70" t="s">
        <v>285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261.3669420029027</v>
      </c>
      <c r="AW70">
        <f t="shared" si="75"/>
        <v>13.989573269477699</v>
      </c>
      <c r="AX70" t="e">
        <f t="shared" si="76"/>
        <v>#DIV/0!</v>
      </c>
      <c r="AY70">
        <f t="shared" si="77"/>
        <v>5.3524646851943247E-2</v>
      </c>
      <c r="AZ70" t="e">
        <f t="shared" si="78"/>
        <v>#DIV/0!</v>
      </c>
      <c r="BA70" t="e">
        <f t="shared" si="79"/>
        <v>#DIV/0!</v>
      </c>
      <c r="BB70" t="s">
        <v>285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310.04399999999998</v>
      </c>
      <c r="BM70">
        <f t="shared" si="89"/>
        <v>261.3669420029027</v>
      </c>
      <c r="BN70">
        <f t="shared" si="90"/>
        <v>0.84299951620706326</v>
      </c>
      <c r="BO70">
        <f t="shared" si="91"/>
        <v>0.16538906627963229</v>
      </c>
      <c r="BP70">
        <v>6</v>
      </c>
      <c r="BQ70">
        <v>0.6</v>
      </c>
      <c r="BR70" t="s">
        <v>286</v>
      </c>
      <c r="BS70">
        <v>2</v>
      </c>
      <c r="BT70">
        <v>1665335354.5</v>
      </c>
      <c r="BU70">
        <v>456.00900000000001</v>
      </c>
      <c r="BV70">
        <v>474.97699999999998</v>
      </c>
      <c r="BW70">
        <v>23.381399999999999</v>
      </c>
      <c r="BX70">
        <v>18.6999</v>
      </c>
      <c r="BY70">
        <v>454.488</v>
      </c>
      <c r="BZ70">
        <v>23.2944</v>
      </c>
      <c r="CA70">
        <v>500.161</v>
      </c>
      <c r="CB70">
        <v>99.906300000000002</v>
      </c>
      <c r="CC70">
        <v>0.100067</v>
      </c>
      <c r="CD70">
        <v>28.948699999999999</v>
      </c>
      <c r="CE70">
        <v>28.213699999999999</v>
      </c>
      <c r="CF70">
        <v>999.9</v>
      </c>
      <c r="CG70">
        <v>0</v>
      </c>
      <c r="CH70">
        <v>0</v>
      </c>
      <c r="CI70">
        <v>10001.200000000001</v>
      </c>
      <c r="CJ70">
        <v>0</v>
      </c>
      <c r="CK70">
        <v>332.726</v>
      </c>
      <c r="CL70">
        <v>310.04399999999998</v>
      </c>
      <c r="CM70">
        <v>0.90002700000000002</v>
      </c>
      <c r="CN70">
        <v>9.9972699999999998E-2</v>
      </c>
      <c r="CO70">
        <v>0</v>
      </c>
      <c r="CP70">
        <v>3.0937000000000001</v>
      </c>
      <c r="CQ70">
        <v>0</v>
      </c>
      <c r="CR70">
        <v>2855.91</v>
      </c>
      <c r="CS70">
        <v>2658.6</v>
      </c>
      <c r="CT70">
        <v>35</v>
      </c>
      <c r="CU70">
        <v>38.061999999999998</v>
      </c>
      <c r="CV70">
        <v>36.311999999999998</v>
      </c>
      <c r="CW70">
        <v>37.186999999999998</v>
      </c>
      <c r="CX70">
        <v>35.436999999999998</v>
      </c>
      <c r="CY70">
        <v>279.05</v>
      </c>
      <c r="CZ70">
        <v>31</v>
      </c>
      <c r="DA70">
        <v>0</v>
      </c>
      <c r="DB70">
        <v>1665335393.2</v>
      </c>
      <c r="DC70">
        <v>0</v>
      </c>
      <c r="DD70">
        <v>3.2439879999999999</v>
      </c>
      <c r="DE70">
        <v>-0.29637692567324397</v>
      </c>
      <c r="DF70">
        <v>2.4376922885534071</v>
      </c>
      <c r="DG70">
        <v>2855.0472</v>
      </c>
      <c r="DH70">
        <v>15</v>
      </c>
      <c r="DI70">
        <v>1665335379.5</v>
      </c>
      <c r="DJ70" t="s">
        <v>446</v>
      </c>
      <c r="DK70">
        <v>1665335373.5</v>
      </c>
      <c r="DL70">
        <v>1665335379.5</v>
      </c>
      <c r="DM70">
        <v>54</v>
      </c>
      <c r="DN70">
        <v>0.01</v>
      </c>
      <c r="DO70">
        <v>0</v>
      </c>
      <c r="DP70">
        <v>1.5209999999999999</v>
      </c>
      <c r="DQ70">
        <v>8.6999999999999994E-2</v>
      </c>
      <c r="DR70">
        <v>475</v>
      </c>
      <c r="DS70">
        <v>19</v>
      </c>
      <c r="DT70">
        <v>7.0000000000000007E-2</v>
      </c>
      <c r="DU70">
        <v>0.02</v>
      </c>
      <c r="DV70">
        <v>100</v>
      </c>
      <c r="DW70">
        <v>100</v>
      </c>
      <c r="DX70">
        <v>1.5209999999999999</v>
      </c>
      <c r="DY70">
        <v>8.6999999999999994E-2</v>
      </c>
      <c r="DZ70">
        <v>1.87995512855194</v>
      </c>
      <c r="EA70">
        <v>-6.7132856166521554E-4</v>
      </c>
      <c r="EB70">
        <v>-2.681329234238156E-7</v>
      </c>
      <c r="EC70">
        <v>8.1307759810197942E-11</v>
      </c>
      <c r="ED70">
        <v>-3.5959838933446307E-2</v>
      </c>
      <c r="EE70">
        <v>1.9805995112736431E-4</v>
      </c>
      <c r="EF70">
        <v>3.7201658972467829E-4</v>
      </c>
      <c r="EG70">
        <v>-1.4214358037409139E-6</v>
      </c>
      <c r="EH70">
        <v>2</v>
      </c>
      <c r="EI70">
        <v>2028</v>
      </c>
      <c r="EJ70">
        <v>2</v>
      </c>
      <c r="EK70">
        <v>26</v>
      </c>
      <c r="EL70">
        <v>1.2</v>
      </c>
      <c r="EM70">
        <v>1</v>
      </c>
      <c r="EN70">
        <v>1.2439</v>
      </c>
      <c r="EO70">
        <v>2.50488</v>
      </c>
      <c r="EP70">
        <v>1.39893</v>
      </c>
      <c r="EQ70">
        <v>2.32544</v>
      </c>
      <c r="ER70">
        <v>1.49902</v>
      </c>
      <c r="ES70">
        <v>2.2827099999999998</v>
      </c>
      <c r="ET70">
        <v>32.090400000000002</v>
      </c>
      <c r="EU70">
        <v>15.2265</v>
      </c>
      <c r="EV70">
        <v>18</v>
      </c>
      <c r="EW70">
        <v>509.81700000000001</v>
      </c>
      <c r="EX70">
        <v>561.85500000000002</v>
      </c>
      <c r="EY70">
        <v>27.9998</v>
      </c>
      <c r="EZ70">
        <v>31.367999999999999</v>
      </c>
      <c r="FA70">
        <v>29.9999</v>
      </c>
      <c r="FB70">
        <v>31.389500000000002</v>
      </c>
      <c r="FC70">
        <v>31.3795</v>
      </c>
      <c r="FD70">
        <v>24.883800000000001</v>
      </c>
      <c r="FE70">
        <v>32.496499999999997</v>
      </c>
      <c r="FF70">
        <v>99.254300000000001</v>
      </c>
      <c r="FG70">
        <v>28</v>
      </c>
      <c r="FH70">
        <v>475</v>
      </c>
      <c r="FI70">
        <v>18.686399999999999</v>
      </c>
      <c r="FJ70">
        <v>99.845799999999997</v>
      </c>
      <c r="FK70">
        <v>102.021</v>
      </c>
    </row>
    <row r="71" spans="1:167" x14ac:dyDescent="0.2">
      <c r="A71">
        <v>55</v>
      </c>
      <c r="B71">
        <v>1665335440.5</v>
      </c>
      <c r="C71">
        <v>5002.5</v>
      </c>
      <c r="D71" t="s">
        <v>447</v>
      </c>
      <c r="E71" t="s">
        <v>448</v>
      </c>
      <c r="F71" t="s">
        <v>284</v>
      </c>
      <c r="G71">
        <v>1665335440.5</v>
      </c>
      <c r="H71">
        <f t="shared" si="46"/>
        <v>3.8843683058280907E-3</v>
      </c>
      <c r="I71">
        <f t="shared" si="47"/>
        <v>3.8843683058280907</v>
      </c>
      <c r="J71">
        <f t="shared" si="48"/>
        <v>14.092131432032005</v>
      </c>
      <c r="K71">
        <f t="shared" si="49"/>
        <v>455.98599999999999</v>
      </c>
      <c r="L71">
        <f t="shared" si="50"/>
        <v>355.29349653442182</v>
      </c>
      <c r="M71">
        <f t="shared" si="51"/>
        <v>35.532404822218879</v>
      </c>
      <c r="N71">
        <f t="shared" si="52"/>
        <v>45.602521023613996</v>
      </c>
      <c r="O71">
        <f t="shared" si="53"/>
        <v>0.25896720425335246</v>
      </c>
      <c r="P71">
        <f t="shared" si="54"/>
        <v>2.924869752821615</v>
      </c>
      <c r="Q71">
        <f t="shared" si="55"/>
        <v>0.24735949414094638</v>
      </c>
      <c r="R71">
        <f t="shared" si="56"/>
        <v>0.15560031853951578</v>
      </c>
      <c r="S71">
        <f t="shared" si="57"/>
        <v>51.276787832240998</v>
      </c>
      <c r="T71">
        <f t="shared" si="58"/>
        <v>28.245099846468221</v>
      </c>
      <c r="U71">
        <f t="shared" si="59"/>
        <v>28.255199999999999</v>
      </c>
      <c r="V71">
        <f t="shared" si="60"/>
        <v>3.851664321144995</v>
      </c>
      <c r="W71">
        <f t="shared" si="61"/>
        <v>58.085732232456763</v>
      </c>
      <c r="X71">
        <f t="shared" si="62"/>
        <v>2.3297303162847003</v>
      </c>
      <c r="Y71">
        <f t="shared" si="63"/>
        <v>4.0108478050362057</v>
      </c>
      <c r="Z71">
        <f t="shared" si="64"/>
        <v>1.5219340048602947</v>
      </c>
      <c r="AA71">
        <f t="shared" si="65"/>
        <v>-171.3006422870188</v>
      </c>
      <c r="AB71">
        <f t="shared" si="66"/>
        <v>110.03299640803232</v>
      </c>
      <c r="AC71">
        <f t="shared" si="67"/>
        <v>8.2497335238582803</v>
      </c>
      <c r="AD71">
        <f t="shared" si="68"/>
        <v>-1.7411245228872048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52398.872223208498</v>
      </c>
      <c r="AJ71" t="s">
        <v>285</v>
      </c>
      <c r="AK71" t="s">
        <v>285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285</v>
      </c>
      <c r="AQ71" t="s">
        <v>285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261.36107100116112</v>
      </c>
      <c r="AW71">
        <f t="shared" si="75"/>
        <v>14.092131432032005</v>
      </c>
      <c r="AX71" t="e">
        <f t="shared" si="76"/>
        <v>#DIV/0!</v>
      </c>
      <c r="AY71">
        <f t="shared" si="77"/>
        <v>5.3918249485476737E-2</v>
      </c>
      <c r="AZ71" t="e">
        <f t="shared" si="78"/>
        <v>#DIV/0!</v>
      </c>
      <c r="BA71" t="e">
        <f t="shared" si="79"/>
        <v>#DIV/0!</v>
      </c>
      <c r="BB71" t="s">
        <v>285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310.03699999999998</v>
      </c>
      <c r="BM71">
        <f t="shared" si="89"/>
        <v>261.36107100116112</v>
      </c>
      <c r="BN71">
        <f t="shared" si="90"/>
        <v>0.84299961295316739</v>
      </c>
      <c r="BO71">
        <f t="shared" si="91"/>
        <v>0.16538925299961296</v>
      </c>
      <c r="BP71">
        <v>6</v>
      </c>
      <c r="BQ71">
        <v>0.6</v>
      </c>
      <c r="BR71" t="s">
        <v>286</v>
      </c>
      <c r="BS71">
        <v>2</v>
      </c>
      <c r="BT71">
        <v>1665335440.5</v>
      </c>
      <c r="BU71">
        <v>455.98599999999999</v>
      </c>
      <c r="BV71">
        <v>475.01299999999998</v>
      </c>
      <c r="BW71">
        <v>23.295300000000001</v>
      </c>
      <c r="BX71">
        <v>18.744800000000001</v>
      </c>
      <c r="BY71">
        <v>454.435</v>
      </c>
      <c r="BZ71">
        <v>23.208300000000001</v>
      </c>
      <c r="CA71">
        <v>500.23700000000002</v>
      </c>
      <c r="CB71">
        <v>99.908299999999997</v>
      </c>
      <c r="CC71">
        <v>0.100299</v>
      </c>
      <c r="CD71">
        <v>28.952999999999999</v>
      </c>
      <c r="CE71">
        <v>28.255199999999999</v>
      </c>
      <c r="CF71">
        <v>999.9</v>
      </c>
      <c r="CG71">
        <v>0</v>
      </c>
      <c r="CH71">
        <v>0</v>
      </c>
      <c r="CI71">
        <v>9982.5</v>
      </c>
      <c r="CJ71">
        <v>0</v>
      </c>
      <c r="CK71">
        <v>332.67599999999999</v>
      </c>
      <c r="CL71">
        <v>310.03699999999998</v>
      </c>
      <c r="CM71">
        <v>0.90002700000000002</v>
      </c>
      <c r="CN71">
        <v>9.9972699999999998E-2</v>
      </c>
      <c r="CO71">
        <v>0</v>
      </c>
      <c r="CP71">
        <v>3.2189999999999999</v>
      </c>
      <c r="CQ71">
        <v>0</v>
      </c>
      <c r="CR71">
        <v>2856.74</v>
      </c>
      <c r="CS71">
        <v>2658.53</v>
      </c>
      <c r="CT71">
        <v>35</v>
      </c>
      <c r="CU71">
        <v>38.125</v>
      </c>
      <c r="CV71">
        <v>36.311999999999998</v>
      </c>
      <c r="CW71">
        <v>37.25</v>
      </c>
      <c r="CX71">
        <v>35.436999999999998</v>
      </c>
      <c r="CY71">
        <v>279.04000000000002</v>
      </c>
      <c r="CZ71">
        <v>31</v>
      </c>
      <c r="DA71">
        <v>0</v>
      </c>
      <c r="DB71">
        <v>1665335479.5999999</v>
      </c>
      <c r="DC71">
        <v>0</v>
      </c>
      <c r="DD71">
        <v>3.2669160000000002</v>
      </c>
      <c r="DE71">
        <v>1.923067868997097E-4</v>
      </c>
      <c r="DF71">
        <v>0.54153848734783083</v>
      </c>
      <c r="DG71">
        <v>2855.6215999999999</v>
      </c>
      <c r="DH71">
        <v>15</v>
      </c>
      <c r="DI71">
        <v>1665335465.5</v>
      </c>
      <c r="DJ71" t="s">
        <v>449</v>
      </c>
      <c r="DK71">
        <v>1665335459</v>
      </c>
      <c r="DL71">
        <v>1665335465.5</v>
      </c>
      <c r="DM71">
        <v>55</v>
      </c>
      <c r="DN71">
        <v>0.03</v>
      </c>
      <c r="DO71">
        <v>-1E-3</v>
      </c>
      <c r="DP71">
        <v>1.5509999999999999</v>
      </c>
      <c r="DQ71">
        <v>8.6999999999999994E-2</v>
      </c>
      <c r="DR71">
        <v>475</v>
      </c>
      <c r="DS71">
        <v>19</v>
      </c>
      <c r="DT71">
        <v>0.1</v>
      </c>
      <c r="DU71">
        <v>0.03</v>
      </c>
      <c r="DV71">
        <v>100</v>
      </c>
      <c r="DW71">
        <v>100</v>
      </c>
      <c r="DX71">
        <v>1.5509999999999999</v>
      </c>
      <c r="DY71">
        <v>8.6999999999999994E-2</v>
      </c>
      <c r="DZ71">
        <v>1.8900266607932379</v>
      </c>
      <c r="EA71">
        <v>-6.7132856166521554E-4</v>
      </c>
      <c r="EB71">
        <v>-2.681329234238156E-7</v>
      </c>
      <c r="EC71">
        <v>8.1307759810197942E-11</v>
      </c>
      <c r="ED71">
        <v>-3.6300663453715833E-2</v>
      </c>
      <c r="EE71">
        <v>1.9805995112736431E-4</v>
      </c>
      <c r="EF71">
        <v>3.7201658972467829E-4</v>
      </c>
      <c r="EG71">
        <v>-1.4214358037409139E-6</v>
      </c>
      <c r="EH71">
        <v>2</v>
      </c>
      <c r="EI71">
        <v>2028</v>
      </c>
      <c r="EJ71">
        <v>2</v>
      </c>
      <c r="EK71">
        <v>26</v>
      </c>
      <c r="EL71">
        <v>1.1000000000000001</v>
      </c>
      <c r="EM71">
        <v>1</v>
      </c>
      <c r="EN71">
        <v>1.2439</v>
      </c>
      <c r="EO71">
        <v>2.50854</v>
      </c>
      <c r="EP71">
        <v>1.39893</v>
      </c>
      <c r="EQ71">
        <v>2.32666</v>
      </c>
      <c r="ER71">
        <v>1.49902</v>
      </c>
      <c r="ES71">
        <v>2.4279799999999998</v>
      </c>
      <c r="ET71">
        <v>32.112400000000001</v>
      </c>
      <c r="EU71">
        <v>15.235300000000001</v>
      </c>
      <c r="EV71">
        <v>18</v>
      </c>
      <c r="EW71">
        <v>509.70400000000001</v>
      </c>
      <c r="EX71">
        <v>561.60299999999995</v>
      </c>
      <c r="EY71">
        <v>27.9999</v>
      </c>
      <c r="EZ71">
        <v>31.3337</v>
      </c>
      <c r="FA71">
        <v>30.0001</v>
      </c>
      <c r="FB71">
        <v>31.351199999999999</v>
      </c>
      <c r="FC71">
        <v>31.342600000000001</v>
      </c>
      <c r="FD71">
        <v>24.879899999999999</v>
      </c>
      <c r="FE71">
        <v>32.238199999999999</v>
      </c>
      <c r="FF71">
        <v>99.249200000000002</v>
      </c>
      <c r="FG71">
        <v>28</v>
      </c>
      <c r="FH71">
        <v>475</v>
      </c>
      <c r="FI71">
        <v>18.745000000000001</v>
      </c>
      <c r="FJ71">
        <v>99.844099999999997</v>
      </c>
      <c r="FK71">
        <v>102.02200000000001</v>
      </c>
    </row>
    <row r="72" spans="1:167" x14ac:dyDescent="0.2">
      <c r="A72">
        <v>56</v>
      </c>
      <c r="B72">
        <v>1665335526.5</v>
      </c>
      <c r="C72">
        <v>5088.5</v>
      </c>
      <c r="D72" t="s">
        <v>450</v>
      </c>
      <c r="E72" t="s">
        <v>451</v>
      </c>
      <c r="F72" t="s">
        <v>284</v>
      </c>
      <c r="G72">
        <v>1665335526.5</v>
      </c>
      <c r="H72">
        <f t="shared" si="46"/>
        <v>3.7154346348883013E-3</v>
      </c>
      <c r="I72">
        <f t="shared" si="47"/>
        <v>3.7154346348883012</v>
      </c>
      <c r="J72">
        <f t="shared" si="48"/>
        <v>14.183178982575834</v>
      </c>
      <c r="K72">
        <f t="shared" si="49"/>
        <v>455.98599999999999</v>
      </c>
      <c r="L72">
        <f t="shared" si="50"/>
        <v>351.00039632371676</v>
      </c>
      <c r="M72">
        <f t="shared" si="51"/>
        <v>35.101340439840456</v>
      </c>
      <c r="N72">
        <f t="shared" si="52"/>
        <v>45.600289884116002</v>
      </c>
      <c r="O72">
        <f t="shared" si="53"/>
        <v>0.24819822240662476</v>
      </c>
      <c r="P72">
        <f t="shared" si="54"/>
        <v>2.92840342468828</v>
      </c>
      <c r="Q72">
        <f t="shared" si="55"/>
        <v>0.23752727629869855</v>
      </c>
      <c r="R72">
        <f t="shared" si="56"/>
        <v>0.14937601953810525</v>
      </c>
      <c r="S72">
        <f t="shared" si="57"/>
        <v>51.274505326553125</v>
      </c>
      <c r="T72">
        <f t="shared" si="58"/>
        <v>28.295374092770654</v>
      </c>
      <c r="U72">
        <f t="shared" si="59"/>
        <v>28.282599999999999</v>
      </c>
      <c r="V72">
        <f t="shared" si="60"/>
        <v>3.8578092979094993</v>
      </c>
      <c r="W72">
        <f t="shared" si="61"/>
        <v>58.373387732355276</v>
      </c>
      <c r="X72">
        <f t="shared" si="62"/>
        <v>2.3420267922963998</v>
      </c>
      <c r="Y72">
        <f t="shared" si="63"/>
        <v>4.0121481436621469</v>
      </c>
      <c r="Z72">
        <f t="shared" si="64"/>
        <v>1.5157825056130996</v>
      </c>
      <c r="AA72">
        <f t="shared" si="65"/>
        <v>-163.85066739857407</v>
      </c>
      <c r="AB72">
        <f t="shared" si="66"/>
        <v>106.72423375189341</v>
      </c>
      <c r="AC72">
        <f t="shared" si="67"/>
        <v>7.9933143215947373</v>
      </c>
      <c r="AD72">
        <f t="shared" si="68"/>
        <v>2.1413860014671968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52499.206957855517</v>
      </c>
      <c r="AJ72" t="s">
        <v>285</v>
      </c>
      <c r="AK72" t="s">
        <v>285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285</v>
      </c>
      <c r="AQ72" t="s">
        <v>285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261.35155799303271</v>
      </c>
      <c r="AW72">
        <f t="shared" si="75"/>
        <v>14.183178982575834</v>
      </c>
      <c r="AX72" t="e">
        <f t="shared" si="76"/>
        <v>#DIV/0!</v>
      </c>
      <c r="AY72">
        <f t="shared" si="77"/>
        <v>5.4268584015687939E-2</v>
      </c>
      <c r="AZ72" t="e">
        <f t="shared" si="78"/>
        <v>#DIV/0!</v>
      </c>
      <c r="BA72" t="e">
        <f t="shared" si="79"/>
        <v>#DIV/0!</v>
      </c>
      <c r="BB72" t="s">
        <v>285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310.02600000000001</v>
      </c>
      <c r="BM72">
        <f t="shared" si="89"/>
        <v>261.35155799303271</v>
      </c>
      <c r="BN72">
        <f t="shared" si="90"/>
        <v>0.84299883878459447</v>
      </c>
      <c r="BO72">
        <f t="shared" si="91"/>
        <v>0.16538775885426746</v>
      </c>
      <c r="BP72">
        <v>6</v>
      </c>
      <c r="BQ72">
        <v>0.6</v>
      </c>
      <c r="BR72" t="s">
        <v>286</v>
      </c>
      <c r="BS72">
        <v>2</v>
      </c>
      <c r="BT72">
        <v>1665335526.5</v>
      </c>
      <c r="BU72">
        <v>455.98599999999999</v>
      </c>
      <c r="BV72">
        <v>475.03399999999999</v>
      </c>
      <c r="BW72">
        <v>23.4194</v>
      </c>
      <c r="BX72">
        <v>19.066400000000002</v>
      </c>
      <c r="BY72">
        <v>454.45600000000002</v>
      </c>
      <c r="BZ72">
        <v>23.324400000000001</v>
      </c>
      <c r="CA72">
        <v>500.12700000000001</v>
      </c>
      <c r="CB72">
        <v>99.903700000000001</v>
      </c>
      <c r="CC72">
        <v>0.100006</v>
      </c>
      <c r="CD72">
        <v>28.958600000000001</v>
      </c>
      <c r="CE72">
        <v>28.282599999999999</v>
      </c>
      <c r="CF72">
        <v>999.9</v>
      </c>
      <c r="CG72">
        <v>0</v>
      </c>
      <c r="CH72">
        <v>0</v>
      </c>
      <c r="CI72">
        <v>10003.1</v>
      </c>
      <c r="CJ72">
        <v>0</v>
      </c>
      <c r="CK72">
        <v>332.745</v>
      </c>
      <c r="CL72">
        <v>310.02600000000001</v>
      </c>
      <c r="CM72">
        <v>0.90002700000000002</v>
      </c>
      <c r="CN72">
        <v>9.9972699999999998E-2</v>
      </c>
      <c r="CO72">
        <v>0</v>
      </c>
      <c r="CP72">
        <v>3.5691999999999999</v>
      </c>
      <c r="CQ72">
        <v>0</v>
      </c>
      <c r="CR72">
        <v>2854.14</v>
      </c>
      <c r="CS72">
        <v>2658.44</v>
      </c>
      <c r="CT72">
        <v>35.061999999999998</v>
      </c>
      <c r="CU72">
        <v>38.186999999999998</v>
      </c>
      <c r="CV72">
        <v>36.375</v>
      </c>
      <c r="CW72">
        <v>37.25</v>
      </c>
      <c r="CX72">
        <v>35.5</v>
      </c>
      <c r="CY72">
        <v>279.02999999999997</v>
      </c>
      <c r="CZ72">
        <v>30.99</v>
      </c>
      <c r="DA72">
        <v>0</v>
      </c>
      <c r="DB72">
        <v>1665335565.4000001</v>
      </c>
      <c r="DC72">
        <v>0</v>
      </c>
      <c r="DD72">
        <v>3.2700076923076922</v>
      </c>
      <c r="DE72">
        <v>0.16678974775920599</v>
      </c>
      <c r="DF72">
        <v>-2.314529893567919</v>
      </c>
      <c r="DG72">
        <v>2854.0061538461532</v>
      </c>
      <c r="DH72">
        <v>15</v>
      </c>
      <c r="DI72">
        <v>1665335553.5</v>
      </c>
      <c r="DJ72" t="s">
        <v>452</v>
      </c>
      <c r="DK72">
        <v>1665335550.5</v>
      </c>
      <c r="DL72">
        <v>1665335553.5</v>
      </c>
      <c r="DM72">
        <v>56</v>
      </c>
      <c r="DN72">
        <v>-2.1000000000000001E-2</v>
      </c>
      <c r="DO72">
        <v>5.0000000000000001E-3</v>
      </c>
      <c r="DP72">
        <v>1.53</v>
      </c>
      <c r="DQ72">
        <v>9.5000000000000001E-2</v>
      </c>
      <c r="DR72">
        <v>475</v>
      </c>
      <c r="DS72">
        <v>19</v>
      </c>
      <c r="DT72">
        <v>0.08</v>
      </c>
      <c r="DU72">
        <v>0.01</v>
      </c>
      <c r="DV72">
        <v>100</v>
      </c>
      <c r="DW72">
        <v>100</v>
      </c>
      <c r="DX72">
        <v>1.53</v>
      </c>
      <c r="DY72">
        <v>9.5000000000000001E-2</v>
      </c>
      <c r="DZ72">
        <v>1.920347923851244</v>
      </c>
      <c r="EA72">
        <v>-6.7132856166521554E-4</v>
      </c>
      <c r="EB72">
        <v>-2.681329234238156E-7</v>
      </c>
      <c r="EC72">
        <v>8.1307759810197942E-11</v>
      </c>
      <c r="ED72">
        <v>-3.7337659548715117E-2</v>
      </c>
      <c r="EE72">
        <v>1.9805995112736431E-4</v>
      </c>
      <c r="EF72">
        <v>3.7201658972467829E-4</v>
      </c>
      <c r="EG72">
        <v>-1.4214358037409139E-6</v>
      </c>
      <c r="EH72">
        <v>2</v>
      </c>
      <c r="EI72">
        <v>2028</v>
      </c>
      <c r="EJ72">
        <v>2</v>
      </c>
      <c r="EK72">
        <v>26</v>
      </c>
      <c r="EL72">
        <v>1.1000000000000001</v>
      </c>
      <c r="EM72">
        <v>1</v>
      </c>
      <c r="EN72">
        <v>1.2439</v>
      </c>
      <c r="EO72">
        <v>2.51709</v>
      </c>
      <c r="EP72">
        <v>1.39893</v>
      </c>
      <c r="EQ72">
        <v>2.32544</v>
      </c>
      <c r="ER72">
        <v>1.49902</v>
      </c>
      <c r="ES72">
        <v>2.34131</v>
      </c>
      <c r="ET72">
        <v>32.112400000000001</v>
      </c>
      <c r="EU72">
        <v>15.2178</v>
      </c>
      <c r="EV72">
        <v>18</v>
      </c>
      <c r="EW72">
        <v>509.52100000000002</v>
      </c>
      <c r="EX72">
        <v>561.46699999999998</v>
      </c>
      <c r="EY72">
        <v>27.9998</v>
      </c>
      <c r="EZ72">
        <v>31.3233</v>
      </c>
      <c r="FA72">
        <v>30.0001</v>
      </c>
      <c r="FB72">
        <v>31.3323</v>
      </c>
      <c r="FC72">
        <v>31.324000000000002</v>
      </c>
      <c r="FD72">
        <v>24.885999999999999</v>
      </c>
      <c r="FE72">
        <v>30.927299999999999</v>
      </c>
      <c r="FF72">
        <v>99.253500000000003</v>
      </c>
      <c r="FG72">
        <v>28</v>
      </c>
      <c r="FH72">
        <v>475</v>
      </c>
      <c r="FI72">
        <v>19.003499999999999</v>
      </c>
      <c r="FJ72">
        <v>99.843500000000006</v>
      </c>
      <c r="FK72">
        <v>102.02</v>
      </c>
    </row>
    <row r="73" spans="1:167" x14ac:dyDescent="0.2">
      <c r="A73">
        <v>57</v>
      </c>
      <c r="B73">
        <v>1665335614.5</v>
      </c>
      <c r="C73">
        <v>5176.5</v>
      </c>
      <c r="D73" t="s">
        <v>453</v>
      </c>
      <c r="E73" t="s">
        <v>454</v>
      </c>
      <c r="F73" t="s">
        <v>284</v>
      </c>
      <c r="G73">
        <v>1665335614.5</v>
      </c>
      <c r="H73">
        <f t="shared" si="46"/>
        <v>3.5726013265731404E-3</v>
      </c>
      <c r="I73">
        <f t="shared" si="47"/>
        <v>3.5726013265731402</v>
      </c>
      <c r="J73">
        <f t="shared" si="48"/>
        <v>14.242185783618636</v>
      </c>
      <c r="K73">
        <f t="shared" si="49"/>
        <v>455.99799999999999</v>
      </c>
      <c r="L73">
        <f t="shared" si="50"/>
        <v>347.09873434074984</v>
      </c>
      <c r="M73">
        <f t="shared" si="51"/>
        <v>34.709694192288573</v>
      </c>
      <c r="N73">
        <f t="shared" si="52"/>
        <v>45.599564522632797</v>
      </c>
      <c r="O73">
        <f t="shared" si="53"/>
        <v>0.23886964836483765</v>
      </c>
      <c r="P73">
        <f t="shared" si="54"/>
        <v>2.9253736902857344</v>
      </c>
      <c r="Q73">
        <f t="shared" si="55"/>
        <v>0.22895918757851533</v>
      </c>
      <c r="R73">
        <f t="shared" si="56"/>
        <v>0.14395650804393814</v>
      </c>
      <c r="S73">
        <f t="shared" si="57"/>
        <v>51.271313328793539</v>
      </c>
      <c r="T73">
        <f t="shared" si="58"/>
        <v>28.323157725991994</v>
      </c>
      <c r="U73">
        <f t="shared" si="59"/>
        <v>28.3003</v>
      </c>
      <c r="V73">
        <f t="shared" si="60"/>
        <v>3.8617834082101696</v>
      </c>
      <c r="W73">
        <f t="shared" si="61"/>
        <v>58.598822464496273</v>
      </c>
      <c r="X73">
        <f t="shared" si="62"/>
        <v>2.3498878651164001</v>
      </c>
      <c r="Y73">
        <f t="shared" si="63"/>
        <v>4.0101281327626426</v>
      </c>
      <c r="Z73">
        <f t="shared" si="64"/>
        <v>1.5118955430937695</v>
      </c>
      <c r="AA73">
        <f t="shared" si="65"/>
        <v>-157.55171850187548</v>
      </c>
      <c r="AB73">
        <f t="shared" si="66"/>
        <v>102.45020005538858</v>
      </c>
      <c r="AC73">
        <f t="shared" si="67"/>
        <v>7.681492444279824</v>
      </c>
      <c r="AD73">
        <f t="shared" si="68"/>
        <v>3.8512873265864584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52413.680085107444</v>
      </c>
      <c r="AJ73" t="s">
        <v>285</v>
      </c>
      <c r="AK73" t="s">
        <v>285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285</v>
      </c>
      <c r="AQ73" t="s">
        <v>285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261.33475799419352</v>
      </c>
      <c r="AW73">
        <f t="shared" si="75"/>
        <v>14.242185783618636</v>
      </c>
      <c r="AX73" t="e">
        <f t="shared" si="76"/>
        <v>#DIV/0!</v>
      </c>
      <c r="AY73">
        <f t="shared" si="77"/>
        <v>5.4497862790739364E-2</v>
      </c>
      <c r="AZ73" t="e">
        <f t="shared" si="78"/>
        <v>#DIV/0!</v>
      </c>
      <c r="BA73" t="e">
        <f t="shared" si="79"/>
        <v>#DIV/0!</v>
      </c>
      <c r="BB73" t="s">
        <v>285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310.00599999999997</v>
      </c>
      <c r="BM73">
        <f t="shared" si="89"/>
        <v>261.33475799419352</v>
      </c>
      <c r="BN73">
        <f t="shared" si="90"/>
        <v>0.8429990322580645</v>
      </c>
      <c r="BO73">
        <f t="shared" si="91"/>
        <v>0.16538813225806451</v>
      </c>
      <c r="BP73">
        <v>6</v>
      </c>
      <c r="BQ73">
        <v>0.6</v>
      </c>
      <c r="BR73" t="s">
        <v>286</v>
      </c>
      <c r="BS73">
        <v>2</v>
      </c>
      <c r="BT73">
        <v>1665335614.5</v>
      </c>
      <c r="BU73">
        <v>455.99799999999999</v>
      </c>
      <c r="BV73">
        <v>475.04</v>
      </c>
      <c r="BW73">
        <v>23.498999999999999</v>
      </c>
      <c r="BX73">
        <v>19.313400000000001</v>
      </c>
      <c r="BY73">
        <v>454.459</v>
      </c>
      <c r="BZ73">
        <v>23.401</v>
      </c>
      <c r="CA73">
        <v>500.09300000000002</v>
      </c>
      <c r="CB73">
        <v>99.899500000000003</v>
      </c>
      <c r="CC73">
        <v>9.9983600000000006E-2</v>
      </c>
      <c r="CD73">
        <v>28.9499</v>
      </c>
      <c r="CE73">
        <v>28.3003</v>
      </c>
      <c r="CF73">
        <v>999.9</v>
      </c>
      <c r="CG73">
        <v>0</v>
      </c>
      <c r="CH73">
        <v>0</v>
      </c>
      <c r="CI73">
        <v>9986.25</v>
      </c>
      <c r="CJ73">
        <v>0</v>
      </c>
      <c r="CK73">
        <v>333.37900000000002</v>
      </c>
      <c r="CL73">
        <v>310.00599999999997</v>
      </c>
      <c r="CM73">
        <v>0.90002700000000002</v>
      </c>
      <c r="CN73">
        <v>9.9972699999999998E-2</v>
      </c>
      <c r="CO73">
        <v>0</v>
      </c>
      <c r="CP73">
        <v>3.5022000000000002</v>
      </c>
      <c r="CQ73">
        <v>0</v>
      </c>
      <c r="CR73">
        <v>2852.28</v>
      </c>
      <c r="CS73">
        <v>2658.27</v>
      </c>
      <c r="CT73">
        <v>35.125</v>
      </c>
      <c r="CU73">
        <v>38.25</v>
      </c>
      <c r="CV73">
        <v>36.375</v>
      </c>
      <c r="CW73">
        <v>37.311999999999998</v>
      </c>
      <c r="CX73">
        <v>35.5</v>
      </c>
      <c r="CY73">
        <v>279.01</v>
      </c>
      <c r="CZ73">
        <v>30.99</v>
      </c>
      <c r="DA73">
        <v>0</v>
      </c>
      <c r="DB73">
        <v>1665335653.5999999</v>
      </c>
      <c r="DC73">
        <v>0</v>
      </c>
      <c r="DD73">
        <v>3.3244400000000001</v>
      </c>
      <c r="DE73">
        <v>0.81144615141381471</v>
      </c>
      <c r="DF73">
        <v>0.73230768293532778</v>
      </c>
      <c r="DG73">
        <v>2852.1188000000002</v>
      </c>
      <c r="DH73">
        <v>15</v>
      </c>
      <c r="DI73">
        <v>1665335638.5</v>
      </c>
      <c r="DJ73" t="s">
        <v>455</v>
      </c>
      <c r="DK73">
        <v>1665335633.5</v>
      </c>
      <c r="DL73">
        <v>1665335638.5</v>
      </c>
      <c r="DM73">
        <v>57</v>
      </c>
      <c r="DN73">
        <v>8.9999999999999993E-3</v>
      </c>
      <c r="DO73">
        <v>-1E-3</v>
      </c>
      <c r="DP73">
        <v>1.5389999999999999</v>
      </c>
      <c r="DQ73">
        <v>9.8000000000000004E-2</v>
      </c>
      <c r="DR73">
        <v>475</v>
      </c>
      <c r="DS73">
        <v>19</v>
      </c>
      <c r="DT73">
        <v>0.11</v>
      </c>
      <c r="DU73">
        <v>0.02</v>
      </c>
      <c r="DV73">
        <v>100</v>
      </c>
      <c r="DW73">
        <v>100</v>
      </c>
      <c r="DX73">
        <v>1.5389999999999999</v>
      </c>
      <c r="DY73">
        <v>9.8000000000000004E-2</v>
      </c>
      <c r="DZ73">
        <v>1.8993989333358929</v>
      </c>
      <c r="EA73">
        <v>-6.7132856166521554E-4</v>
      </c>
      <c r="EB73">
        <v>-2.681329234238156E-7</v>
      </c>
      <c r="EC73">
        <v>8.1307759810197942E-11</v>
      </c>
      <c r="ED73">
        <v>-3.2189442840329097E-2</v>
      </c>
      <c r="EE73">
        <v>1.9805995112736431E-4</v>
      </c>
      <c r="EF73">
        <v>3.7201658972467829E-4</v>
      </c>
      <c r="EG73">
        <v>-1.4214358037409139E-6</v>
      </c>
      <c r="EH73">
        <v>2</v>
      </c>
      <c r="EI73">
        <v>2028</v>
      </c>
      <c r="EJ73">
        <v>2</v>
      </c>
      <c r="EK73">
        <v>26</v>
      </c>
      <c r="EL73">
        <v>1.1000000000000001</v>
      </c>
      <c r="EM73">
        <v>1</v>
      </c>
      <c r="EN73">
        <v>1.2439</v>
      </c>
      <c r="EO73">
        <v>2.51709</v>
      </c>
      <c r="EP73">
        <v>1.39893</v>
      </c>
      <c r="EQ73">
        <v>2.32544</v>
      </c>
      <c r="ER73">
        <v>1.49902</v>
      </c>
      <c r="ES73">
        <v>2.2912599999999999</v>
      </c>
      <c r="ET73">
        <v>32.134399999999999</v>
      </c>
      <c r="EU73">
        <v>15.2003</v>
      </c>
      <c r="EV73">
        <v>18</v>
      </c>
      <c r="EW73">
        <v>509.25400000000002</v>
      </c>
      <c r="EX73">
        <v>561.62400000000002</v>
      </c>
      <c r="EY73">
        <v>27.999600000000001</v>
      </c>
      <c r="EZ73">
        <v>31.3157</v>
      </c>
      <c r="FA73">
        <v>30</v>
      </c>
      <c r="FB73">
        <v>31.3187</v>
      </c>
      <c r="FC73">
        <v>31.308700000000002</v>
      </c>
      <c r="FD73">
        <v>24.889900000000001</v>
      </c>
      <c r="FE73">
        <v>28.719100000000001</v>
      </c>
      <c r="FF73">
        <v>99.629099999999994</v>
      </c>
      <c r="FG73">
        <v>28</v>
      </c>
      <c r="FH73">
        <v>475</v>
      </c>
      <c r="FI73">
        <v>19.2654</v>
      </c>
      <c r="FJ73">
        <v>99.847099999999998</v>
      </c>
      <c r="FK73">
        <v>102.01900000000001</v>
      </c>
    </row>
    <row r="74" spans="1:167" x14ac:dyDescent="0.2">
      <c r="A74">
        <v>58</v>
      </c>
      <c r="B74">
        <v>1665335699.5</v>
      </c>
      <c r="C74">
        <v>5261.5</v>
      </c>
      <c r="D74" t="s">
        <v>456</v>
      </c>
      <c r="E74" t="s">
        <v>457</v>
      </c>
      <c r="F74" t="s">
        <v>284</v>
      </c>
      <c r="G74">
        <v>1665335699.5</v>
      </c>
      <c r="H74">
        <f t="shared" si="46"/>
        <v>3.4624607635419659E-3</v>
      </c>
      <c r="I74">
        <f t="shared" si="47"/>
        <v>3.4624607635419657</v>
      </c>
      <c r="J74">
        <f t="shared" si="48"/>
        <v>14.311558049050221</v>
      </c>
      <c r="K74">
        <f t="shared" si="49"/>
        <v>455.99299999999999</v>
      </c>
      <c r="L74">
        <f t="shared" si="50"/>
        <v>343.89737526407708</v>
      </c>
      <c r="M74">
        <f t="shared" si="51"/>
        <v>34.388734756051178</v>
      </c>
      <c r="N74">
        <f t="shared" si="52"/>
        <v>45.597970370011296</v>
      </c>
      <c r="O74">
        <f t="shared" si="53"/>
        <v>0.23210467533383056</v>
      </c>
      <c r="P74">
        <f t="shared" si="54"/>
        <v>2.928622413717211</v>
      </c>
      <c r="Q74">
        <f t="shared" si="55"/>
        <v>0.22274602182631995</v>
      </c>
      <c r="R74">
        <f t="shared" si="56"/>
        <v>0.14002645157446025</v>
      </c>
      <c r="S74">
        <f t="shared" si="57"/>
        <v>51.269990223735476</v>
      </c>
      <c r="T74">
        <f t="shared" si="58"/>
        <v>28.343706635783199</v>
      </c>
      <c r="U74">
        <f t="shared" si="59"/>
        <v>28.3018</v>
      </c>
      <c r="V74">
        <f t="shared" si="60"/>
        <v>3.8621203613029378</v>
      </c>
      <c r="W74">
        <f t="shared" si="61"/>
        <v>58.78211627343898</v>
      </c>
      <c r="X74">
        <f t="shared" si="62"/>
        <v>2.3560512978969199</v>
      </c>
      <c r="Y74">
        <f t="shared" si="63"/>
        <v>4.0081090087624398</v>
      </c>
      <c r="Z74">
        <f t="shared" si="64"/>
        <v>1.5060690634060179</v>
      </c>
      <c r="AA74">
        <f t="shared" si="65"/>
        <v>-152.6945196722007</v>
      </c>
      <c r="AB74">
        <f t="shared" si="66"/>
        <v>100.95351786878503</v>
      </c>
      <c r="AC74">
        <f t="shared" si="67"/>
        <v>7.5606068821481669</v>
      </c>
      <c r="AD74">
        <f t="shared" si="68"/>
        <v>7.0895953024679699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52508.379505716395</v>
      </c>
      <c r="AJ74" t="s">
        <v>285</v>
      </c>
      <c r="AK74" t="s">
        <v>285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285</v>
      </c>
      <c r="AQ74" t="s">
        <v>285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261.32801400193546</v>
      </c>
      <c r="AW74">
        <f t="shared" si="75"/>
        <v>14.311558049050221</v>
      </c>
      <c r="AX74" t="e">
        <f t="shared" si="76"/>
        <v>#DIV/0!</v>
      </c>
      <c r="AY74">
        <f t="shared" si="77"/>
        <v>5.4764729696924981E-2</v>
      </c>
      <c r="AZ74" t="e">
        <f t="shared" si="78"/>
        <v>#DIV/0!</v>
      </c>
      <c r="BA74" t="e">
        <f t="shared" si="79"/>
        <v>#DIV/0!</v>
      </c>
      <c r="BB74" t="s">
        <v>285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309.99799999999999</v>
      </c>
      <c r="BM74">
        <f t="shared" si="89"/>
        <v>261.32801400193546</v>
      </c>
      <c r="BN74">
        <f t="shared" si="90"/>
        <v>0.8429990322580645</v>
      </c>
      <c r="BO74">
        <f t="shared" si="91"/>
        <v>0.16538813225806451</v>
      </c>
      <c r="BP74">
        <v>6</v>
      </c>
      <c r="BQ74">
        <v>0.6</v>
      </c>
      <c r="BR74" t="s">
        <v>286</v>
      </c>
      <c r="BS74">
        <v>2</v>
      </c>
      <c r="BT74">
        <v>1665335699.5</v>
      </c>
      <c r="BU74">
        <v>455.99299999999999</v>
      </c>
      <c r="BV74">
        <v>475.05700000000002</v>
      </c>
      <c r="BW74">
        <v>23.561199999999999</v>
      </c>
      <c r="BX74">
        <v>19.505099999999999</v>
      </c>
      <c r="BY74">
        <v>454.49099999999999</v>
      </c>
      <c r="BZ74">
        <v>23.4602</v>
      </c>
      <c r="CA74">
        <v>500.11799999999999</v>
      </c>
      <c r="CB74">
        <v>99.897199999999998</v>
      </c>
      <c r="CC74">
        <v>9.9884100000000003E-2</v>
      </c>
      <c r="CD74">
        <v>28.941199999999998</v>
      </c>
      <c r="CE74">
        <v>28.3018</v>
      </c>
      <c r="CF74">
        <v>999.9</v>
      </c>
      <c r="CG74">
        <v>0</v>
      </c>
      <c r="CH74">
        <v>0</v>
      </c>
      <c r="CI74">
        <v>10005</v>
      </c>
      <c r="CJ74">
        <v>0</v>
      </c>
      <c r="CK74">
        <v>325.08499999999998</v>
      </c>
      <c r="CL74">
        <v>309.99799999999999</v>
      </c>
      <c r="CM74">
        <v>0.90002700000000002</v>
      </c>
      <c r="CN74">
        <v>9.9972699999999998E-2</v>
      </c>
      <c r="CO74">
        <v>0</v>
      </c>
      <c r="CP74">
        <v>3.1930000000000001</v>
      </c>
      <c r="CQ74">
        <v>0</v>
      </c>
      <c r="CR74">
        <v>2851.54</v>
      </c>
      <c r="CS74">
        <v>2658.2</v>
      </c>
      <c r="CT74">
        <v>35.125</v>
      </c>
      <c r="CU74">
        <v>38.25</v>
      </c>
      <c r="CV74">
        <v>36.375</v>
      </c>
      <c r="CW74">
        <v>37.311999999999998</v>
      </c>
      <c r="CX74">
        <v>35.5</v>
      </c>
      <c r="CY74">
        <v>279.01</v>
      </c>
      <c r="CZ74">
        <v>30.99</v>
      </c>
      <c r="DA74">
        <v>0</v>
      </c>
      <c r="DB74">
        <v>1665335738.2</v>
      </c>
      <c r="DC74">
        <v>0</v>
      </c>
      <c r="DD74">
        <v>3.3309038461538458</v>
      </c>
      <c r="DE74">
        <v>-0.28631451964029808</v>
      </c>
      <c r="DF74">
        <v>1.1241025672660241</v>
      </c>
      <c r="DG74">
        <v>2851.57923076923</v>
      </c>
      <c r="DH74">
        <v>15</v>
      </c>
      <c r="DI74">
        <v>1665335725.5</v>
      </c>
      <c r="DJ74" t="s">
        <v>458</v>
      </c>
      <c r="DK74">
        <v>1665335723.5</v>
      </c>
      <c r="DL74">
        <v>1665335725.5</v>
      </c>
      <c r="DM74">
        <v>58</v>
      </c>
      <c r="DN74">
        <v>-3.7999999999999999E-2</v>
      </c>
      <c r="DO74">
        <v>1E-3</v>
      </c>
      <c r="DP74">
        <v>1.502</v>
      </c>
      <c r="DQ74">
        <v>0.10100000000000001</v>
      </c>
      <c r="DR74">
        <v>475</v>
      </c>
      <c r="DS74">
        <v>20</v>
      </c>
      <c r="DT74">
        <v>0.13</v>
      </c>
      <c r="DU74">
        <v>0.03</v>
      </c>
      <c r="DV74">
        <v>100</v>
      </c>
      <c r="DW74">
        <v>100</v>
      </c>
      <c r="DX74">
        <v>1.502</v>
      </c>
      <c r="DY74">
        <v>0.10100000000000001</v>
      </c>
      <c r="DZ74">
        <v>1.9084774306227881</v>
      </c>
      <c r="EA74">
        <v>-6.7132856166521554E-4</v>
      </c>
      <c r="EB74">
        <v>-2.681329234238156E-7</v>
      </c>
      <c r="EC74">
        <v>8.1307759810197942E-11</v>
      </c>
      <c r="ED74">
        <v>-3.2858065065717403E-2</v>
      </c>
      <c r="EE74">
        <v>1.9805995112736431E-4</v>
      </c>
      <c r="EF74">
        <v>3.7201658972467829E-4</v>
      </c>
      <c r="EG74">
        <v>-1.4214358037409139E-6</v>
      </c>
      <c r="EH74">
        <v>2</v>
      </c>
      <c r="EI74">
        <v>2028</v>
      </c>
      <c r="EJ74">
        <v>2</v>
      </c>
      <c r="EK74">
        <v>26</v>
      </c>
      <c r="EL74">
        <v>1.1000000000000001</v>
      </c>
      <c r="EM74">
        <v>1</v>
      </c>
      <c r="EN74">
        <v>1.24512</v>
      </c>
      <c r="EO74">
        <v>2.50366</v>
      </c>
      <c r="EP74">
        <v>1.39893</v>
      </c>
      <c r="EQ74">
        <v>2.32544</v>
      </c>
      <c r="ER74">
        <v>1.49902</v>
      </c>
      <c r="ES74">
        <v>2.4658199999999999</v>
      </c>
      <c r="ET74">
        <v>32.134399999999999</v>
      </c>
      <c r="EU74">
        <v>15.2003</v>
      </c>
      <c r="EV74">
        <v>18</v>
      </c>
      <c r="EW74">
        <v>509.15600000000001</v>
      </c>
      <c r="EX74">
        <v>561.71400000000006</v>
      </c>
      <c r="EY74">
        <v>27.999700000000001</v>
      </c>
      <c r="EZ74">
        <v>31.301300000000001</v>
      </c>
      <c r="FA74">
        <v>30</v>
      </c>
      <c r="FB74">
        <v>31.302299999999999</v>
      </c>
      <c r="FC74">
        <v>31.292000000000002</v>
      </c>
      <c r="FD74">
        <v>24.894200000000001</v>
      </c>
      <c r="FE74">
        <v>27.657900000000001</v>
      </c>
      <c r="FF74">
        <v>99.627600000000001</v>
      </c>
      <c r="FG74">
        <v>28</v>
      </c>
      <c r="FH74">
        <v>475</v>
      </c>
      <c r="FI74">
        <v>19.48</v>
      </c>
      <c r="FJ74">
        <v>99.850099999999998</v>
      </c>
      <c r="FK74">
        <v>102.017</v>
      </c>
    </row>
    <row r="75" spans="1:167" x14ac:dyDescent="0.2">
      <c r="A75">
        <v>59</v>
      </c>
      <c r="B75">
        <v>1665335786.5</v>
      </c>
      <c r="C75">
        <v>5348.5</v>
      </c>
      <c r="D75" t="s">
        <v>459</v>
      </c>
      <c r="E75" t="s">
        <v>460</v>
      </c>
      <c r="F75" t="s">
        <v>284</v>
      </c>
      <c r="G75">
        <v>1665335786.5</v>
      </c>
      <c r="H75">
        <f t="shared" si="46"/>
        <v>3.4083809134639502E-3</v>
      </c>
      <c r="I75">
        <f t="shared" si="47"/>
        <v>3.4083809134639504</v>
      </c>
      <c r="J75">
        <f t="shared" si="48"/>
        <v>14.246228991653819</v>
      </c>
      <c r="K75">
        <f t="shared" si="49"/>
        <v>456.07299999999998</v>
      </c>
      <c r="L75">
        <f t="shared" si="50"/>
        <v>342.6412993166449</v>
      </c>
      <c r="M75">
        <f t="shared" si="51"/>
        <v>34.263122908885805</v>
      </c>
      <c r="N75">
        <f t="shared" si="52"/>
        <v>45.605959601452994</v>
      </c>
      <c r="O75">
        <f t="shared" si="53"/>
        <v>0.22792126783703767</v>
      </c>
      <c r="P75">
        <f t="shared" si="54"/>
        <v>2.9312541738487949</v>
      </c>
      <c r="Q75">
        <f t="shared" si="55"/>
        <v>0.21889782140636968</v>
      </c>
      <c r="R75">
        <f t="shared" si="56"/>
        <v>0.13759284383624551</v>
      </c>
      <c r="S75">
        <f t="shared" si="57"/>
        <v>51.270982552529034</v>
      </c>
      <c r="T75">
        <f t="shared" si="58"/>
        <v>28.352246913444496</v>
      </c>
      <c r="U75">
        <f t="shared" si="59"/>
        <v>28.313800000000001</v>
      </c>
      <c r="V75">
        <f t="shared" si="60"/>
        <v>3.8648169094295284</v>
      </c>
      <c r="W75">
        <f t="shared" si="61"/>
        <v>58.807016643288037</v>
      </c>
      <c r="X75">
        <f t="shared" si="62"/>
        <v>2.3562307483430001</v>
      </c>
      <c r="Y75">
        <f t="shared" si="63"/>
        <v>4.0067170260233382</v>
      </c>
      <c r="Z75">
        <f t="shared" si="64"/>
        <v>1.5085861610865283</v>
      </c>
      <c r="AA75">
        <f t="shared" si="65"/>
        <v>-150.30959828376021</v>
      </c>
      <c r="AB75">
        <f t="shared" si="66"/>
        <v>98.199702197760871</v>
      </c>
      <c r="AC75">
        <f t="shared" si="67"/>
        <v>7.3479840662806746</v>
      </c>
      <c r="AD75">
        <f t="shared" si="68"/>
        <v>6.5090705328103695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52585.009298126766</v>
      </c>
      <c r="AJ75" t="s">
        <v>285</v>
      </c>
      <c r="AK75" t="s">
        <v>285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285</v>
      </c>
      <c r="AQ75" t="s">
        <v>285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261.33307199612904</v>
      </c>
      <c r="AW75">
        <f t="shared" si="75"/>
        <v>14.246228991653819</v>
      </c>
      <c r="AX75" t="e">
        <f t="shared" si="76"/>
        <v>#DIV/0!</v>
      </c>
      <c r="AY75">
        <f t="shared" si="77"/>
        <v>5.4513685860107443E-2</v>
      </c>
      <c r="AZ75" t="e">
        <f t="shared" si="78"/>
        <v>#DIV/0!</v>
      </c>
      <c r="BA75" t="e">
        <f t="shared" si="79"/>
        <v>#DIV/0!</v>
      </c>
      <c r="BB75" t="s">
        <v>285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310.00400000000002</v>
      </c>
      <c r="BM75">
        <f t="shared" si="89"/>
        <v>261.33307199612904</v>
      </c>
      <c r="BN75">
        <f t="shared" si="90"/>
        <v>0.8429990322580645</v>
      </c>
      <c r="BO75">
        <f t="shared" si="91"/>
        <v>0.16538813225806451</v>
      </c>
      <c r="BP75">
        <v>6</v>
      </c>
      <c r="BQ75">
        <v>0.6</v>
      </c>
      <c r="BR75" t="s">
        <v>286</v>
      </c>
      <c r="BS75">
        <v>2</v>
      </c>
      <c r="BT75">
        <v>1665335786.5</v>
      </c>
      <c r="BU75">
        <v>456.07299999999998</v>
      </c>
      <c r="BV75">
        <v>475.02300000000002</v>
      </c>
      <c r="BW75">
        <v>23.562999999999999</v>
      </c>
      <c r="BX75">
        <v>19.5716</v>
      </c>
      <c r="BY75">
        <v>454.548</v>
      </c>
      <c r="BZ75">
        <v>23.46</v>
      </c>
      <c r="CA75">
        <v>500.286</v>
      </c>
      <c r="CB75">
        <v>99.897400000000005</v>
      </c>
      <c r="CC75">
        <v>9.9661E-2</v>
      </c>
      <c r="CD75">
        <v>28.935199999999998</v>
      </c>
      <c r="CE75">
        <v>28.313800000000001</v>
      </c>
      <c r="CF75">
        <v>999.9</v>
      </c>
      <c r="CG75">
        <v>0</v>
      </c>
      <c r="CH75">
        <v>0</v>
      </c>
      <c r="CI75">
        <v>10020</v>
      </c>
      <c r="CJ75">
        <v>0</v>
      </c>
      <c r="CK75">
        <v>332.62900000000002</v>
      </c>
      <c r="CL75">
        <v>310.00400000000002</v>
      </c>
      <c r="CM75">
        <v>0.90002700000000002</v>
      </c>
      <c r="CN75">
        <v>9.9972699999999998E-2</v>
      </c>
      <c r="CO75">
        <v>0</v>
      </c>
      <c r="CP75">
        <v>3.3706999999999998</v>
      </c>
      <c r="CQ75">
        <v>0</v>
      </c>
      <c r="CR75">
        <v>2850.51</v>
      </c>
      <c r="CS75">
        <v>2658.25</v>
      </c>
      <c r="CT75">
        <v>35.061999999999998</v>
      </c>
      <c r="CU75">
        <v>38.25</v>
      </c>
      <c r="CV75">
        <v>36.436999999999998</v>
      </c>
      <c r="CW75">
        <v>37.311999999999998</v>
      </c>
      <c r="CX75">
        <v>35.5</v>
      </c>
      <c r="CY75">
        <v>279.01</v>
      </c>
      <c r="CZ75">
        <v>30.99</v>
      </c>
      <c r="DA75">
        <v>0</v>
      </c>
      <c r="DB75">
        <v>1665335825.2</v>
      </c>
      <c r="DC75">
        <v>0</v>
      </c>
      <c r="DD75">
        <v>3.3052199999999998</v>
      </c>
      <c r="DE75">
        <v>0.38449228565509852</v>
      </c>
      <c r="DF75">
        <v>1.1746154036260721</v>
      </c>
      <c r="DG75">
        <v>2850.7991999999999</v>
      </c>
      <c r="DH75">
        <v>15</v>
      </c>
      <c r="DI75">
        <v>1665335814</v>
      </c>
      <c r="DJ75" t="s">
        <v>461</v>
      </c>
      <c r="DK75">
        <v>1665335807.5</v>
      </c>
      <c r="DL75">
        <v>1665335814</v>
      </c>
      <c r="DM75">
        <v>59</v>
      </c>
      <c r="DN75">
        <v>2.3E-2</v>
      </c>
      <c r="DO75">
        <v>1E-3</v>
      </c>
      <c r="DP75">
        <v>1.5249999999999999</v>
      </c>
      <c r="DQ75">
        <v>0.10299999999999999</v>
      </c>
      <c r="DR75">
        <v>475</v>
      </c>
      <c r="DS75">
        <v>20</v>
      </c>
      <c r="DT75">
        <v>0.13</v>
      </c>
      <c r="DU75">
        <v>0.03</v>
      </c>
      <c r="DV75">
        <v>100</v>
      </c>
      <c r="DW75">
        <v>100</v>
      </c>
      <c r="DX75">
        <v>1.5249999999999999</v>
      </c>
      <c r="DY75">
        <v>0.10299999999999999</v>
      </c>
      <c r="DZ75">
        <v>1.8709537214146541</v>
      </c>
      <c r="EA75">
        <v>-6.7132856166521554E-4</v>
      </c>
      <c r="EB75">
        <v>-2.681329234238156E-7</v>
      </c>
      <c r="EC75">
        <v>8.1307759810197942E-11</v>
      </c>
      <c r="ED75">
        <v>-3.2127201806019107E-2</v>
      </c>
      <c r="EE75">
        <v>1.9805995112736431E-4</v>
      </c>
      <c r="EF75">
        <v>3.7201658972467829E-4</v>
      </c>
      <c r="EG75">
        <v>-1.4214358037409139E-6</v>
      </c>
      <c r="EH75">
        <v>2</v>
      </c>
      <c r="EI75">
        <v>2028</v>
      </c>
      <c r="EJ75">
        <v>2</v>
      </c>
      <c r="EK75">
        <v>26</v>
      </c>
      <c r="EL75">
        <v>1.1000000000000001</v>
      </c>
      <c r="EM75">
        <v>1</v>
      </c>
      <c r="EN75">
        <v>1.2439</v>
      </c>
      <c r="EO75">
        <v>2.5134300000000001</v>
      </c>
      <c r="EP75">
        <v>1.39893</v>
      </c>
      <c r="EQ75">
        <v>2.32544</v>
      </c>
      <c r="ER75">
        <v>1.49902</v>
      </c>
      <c r="ES75">
        <v>2.2399900000000001</v>
      </c>
      <c r="ET75">
        <v>32.156399999999998</v>
      </c>
      <c r="EU75">
        <v>15.173999999999999</v>
      </c>
      <c r="EV75">
        <v>18</v>
      </c>
      <c r="EW75">
        <v>509.21699999999998</v>
      </c>
      <c r="EX75">
        <v>561.40499999999997</v>
      </c>
      <c r="EY75">
        <v>27.9998</v>
      </c>
      <c r="EZ75">
        <v>31.2849</v>
      </c>
      <c r="FA75">
        <v>29.9999</v>
      </c>
      <c r="FB75">
        <v>31.285900000000002</v>
      </c>
      <c r="FC75">
        <v>31.273299999999999</v>
      </c>
      <c r="FD75">
        <v>24.894400000000001</v>
      </c>
      <c r="FE75">
        <v>27.438500000000001</v>
      </c>
      <c r="FF75">
        <v>99.627799999999993</v>
      </c>
      <c r="FG75">
        <v>28</v>
      </c>
      <c r="FH75">
        <v>475</v>
      </c>
      <c r="FI75">
        <v>19.5687</v>
      </c>
      <c r="FJ75">
        <v>99.853200000000001</v>
      </c>
      <c r="FK75">
        <v>102.023</v>
      </c>
    </row>
    <row r="76" spans="1:167" x14ac:dyDescent="0.2">
      <c r="A76">
        <v>60</v>
      </c>
      <c r="B76">
        <v>1665335875</v>
      </c>
      <c r="C76">
        <v>5437</v>
      </c>
      <c r="D76" t="s">
        <v>462</v>
      </c>
      <c r="E76" t="s">
        <v>463</v>
      </c>
      <c r="F76" t="s">
        <v>284</v>
      </c>
      <c r="G76">
        <v>1665335875</v>
      </c>
      <c r="H76">
        <f t="shared" si="46"/>
        <v>3.3442078471808867E-3</v>
      </c>
      <c r="I76">
        <f t="shared" si="47"/>
        <v>3.3442078471808867</v>
      </c>
      <c r="J76">
        <f t="shared" si="48"/>
        <v>14.182510351269142</v>
      </c>
      <c r="K76">
        <f t="shared" si="49"/>
        <v>456.17200000000003</v>
      </c>
      <c r="L76">
        <f t="shared" si="50"/>
        <v>341.46707657818592</v>
      </c>
      <c r="M76">
        <f t="shared" si="51"/>
        <v>34.14496672207536</v>
      </c>
      <c r="N76">
        <f t="shared" si="52"/>
        <v>45.614874252675193</v>
      </c>
      <c r="O76">
        <f t="shared" si="53"/>
        <v>0.22394378163270151</v>
      </c>
      <c r="P76">
        <f t="shared" si="54"/>
        <v>2.9305464514610646</v>
      </c>
      <c r="Q76">
        <f t="shared" si="55"/>
        <v>0.21522419142588811</v>
      </c>
      <c r="R76">
        <f t="shared" si="56"/>
        <v>0.13527096586574036</v>
      </c>
      <c r="S76">
        <f t="shared" si="57"/>
        <v>51.274315574194382</v>
      </c>
      <c r="T76">
        <f t="shared" si="58"/>
        <v>28.361594404526929</v>
      </c>
      <c r="U76">
        <f t="shared" si="59"/>
        <v>28.312100000000001</v>
      </c>
      <c r="V76">
        <f t="shared" si="60"/>
        <v>3.8644347986228187</v>
      </c>
      <c r="W76">
        <f t="shared" si="61"/>
        <v>58.901670839341655</v>
      </c>
      <c r="X76">
        <f t="shared" si="62"/>
        <v>2.3590397205865599</v>
      </c>
      <c r="Y76">
        <f t="shared" si="63"/>
        <v>4.0050472031956481</v>
      </c>
      <c r="Z76">
        <f t="shared" si="64"/>
        <v>1.5053950780362588</v>
      </c>
      <c r="AA76">
        <f t="shared" si="65"/>
        <v>-147.47956606067712</v>
      </c>
      <c r="AB76">
        <f t="shared" si="66"/>
        <v>97.307038937330915</v>
      </c>
      <c r="AC76">
        <f t="shared" si="67"/>
        <v>7.2826247172593312</v>
      </c>
      <c r="AD76">
        <f t="shared" si="68"/>
        <v>8.384413168107514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52565.881130157941</v>
      </c>
      <c r="AJ76" t="s">
        <v>285</v>
      </c>
      <c r="AK76" t="s">
        <v>285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285</v>
      </c>
      <c r="AQ76" t="s">
        <v>285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261.34237200735464</v>
      </c>
      <c r="AW76">
        <f t="shared" si="75"/>
        <v>14.182510351269142</v>
      </c>
      <c r="AX76" t="e">
        <f t="shared" si="76"/>
        <v>#DIV/0!</v>
      </c>
      <c r="AY76">
        <f t="shared" si="77"/>
        <v>5.4267933065480944E-2</v>
      </c>
      <c r="AZ76" t="e">
        <f t="shared" si="78"/>
        <v>#DIV/0!</v>
      </c>
      <c r="BA76" t="e">
        <f t="shared" si="79"/>
        <v>#DIV/0!</v>
      </c>
      <c r="BB76" t="s">
        <v>285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310.01400000000001</v>
      </c>
      <c r="BM76">
        <f t="shared" si="89"/>
        <v>261.34237200735464</v>
      </c>
      <c r="BN76">
        <f t="shared" si="90"/>
        <v>0.84300183865036615</v>
      </c>
      <c r="BO76">
        <f t="shared" si="91"/>
        <v>0.16539354859520661</v>
      </c>
      <c r="BP76">
        <v>6</v>
      </c>
      <c r="BQ76">
        <v>0.6</v>
      </c>
      <c r="BR76" t="s">
        <v>286</v>
      </c>
      <c r="BS76">
        <v>2</v>
      </c>
      <c r="BT76">
        <v>1665335875</v>
      </c>
      <c r="BU76">
        <v>456.17200000000003</v>
      </c>
      <c r="BV76">
        <v>475.01600000000002</v>
      </c>
      <c r="BW76">
        <v>23.5916</v>
      </c>
      <c r="BX76">
        <v>19.674399999999999</v>
      </c>
      <c r="BY76">
        <v>454.60199999999998</v>
      </c>
      <c r="BZ76">
        <v>23.489599999999999</v>
      </c>
      <c r="CA76">
        <v>500.15</v>
      </c>
      <c r="CB76">
        <v>99.894999999999996</v>
      </c>
      <c r="CC76">
        <v>9.9901599999999993E-2</v>
      </c>
      <c r="CD76">
        <v>28.928000000000001</v>
      </c>
      <c r="CE76">
        <v>28.312100000000001</v>
      </c>
      <c r="CF76">
        <v>999.9</v>
      </c>
      <c r="CG76">
        <v>0</v>
      </c>
      <c r="CH76">
        <v>0</v>
      </c>
      <c r="CI76">
        <v>10016.200000000001</v>
      </c>
      <c r="CJ76">
        <v>0</v>
      </c>
      <c r="CK76">
        <v>332.64600000000002</v>
      </c>
      <c r="CL76">
        <v>310.01400000000001</v>
      </c>
      <c r="CM76">
        <v>0.89993699999999999</v>
      </c>
      <c r="CN76">
        <v>0.100063</v>
      </c>
      <c r="CO76">
        <v>0</v>
      </c>
      <c r="CP76">
        <v>3.0266000000000002</v>
      </c>
      <c r="CQ76">
        <v>0</v>
      </c>
      <c r="CR76">
        <v>2851.47</v>
      </c>
      <c r="CS76">
        <v>2658.28</v>
      </c>
      <c r="CT76">
        <v>35.125</v>
      </c>
      <c r="CU76">
        <v>38.25</v>
      </c>
      <c r="CV76">
        <v>36.436999999999998</v>
      </c>
      <c r="CW76">
        <v>37.311999999999998</v>
      </c>
      <c r="CX76">
        <v>35.5</v>
      </c>
      <c r="CY76">
        <v>278.99</v>
      </c>
      <c r="CZ76">
        <v>31.02</v>
      </c>
      <c r="DA76">
        <v>0</v>
      </c>
      <c r="DB76">
        <v>1665335914</v>
      </c>
      <c r="DC76">
        <v>0</v>
      </c>
      <c r="DD76">
        <v>3.2705639999999998</v>
      </c>
      <c r="DE76">
        <v>0.32031538360081552</v>
      </c>
      <c r="DF76">
        <v>1.6515384545876839</v>
      </c>
      <c r="DG76">
        <v>2851.0248000000011</v>
      </c>
      <c r="DH76">
        <v>15</v>
      </c>
      <c r="DI76">
        <v>1665335897</v>
      </c>
      <c r="DJ76" t="s">
        <v>464</v>
      </c>
      <c r="DK76">
        <v>1665335894</v>
      </c>
      <c r="DL76">
        <v>1665335897</v>
      </c>
      <c r="DM76">
        <v>60</v>
      </c>
      <c r="DN76">
        <v>4.4999999999999998E-2</v>
      </c>
      <c r="DO76">
        <v>-3.0000000000000001E-3</v>
      </c>
      <c r="DP76">
        <v>1.57</v>
      </c>
      <c r="DQ76">
        <v>0.10199999999999999</v>
      </c>
      <c r="DR76">
        <v>475</v>
      </c>
      <c r="DS76">
        <v>20</v>
      </c>
      <c r="DT76">
        <v>7.0000000000000007E-2</v>
      </c>
      <c r="DU76">
        <v>0.03</v>
      </c>
      <c r="DV76">
        <v>100</v>
      </c>
      <c r="DW76">
        <v>100</v>
      </c>
      <c r="DX76">
        <v>1.57</v>
      </c>
      <c r="DY76">
        <v>0.10199999999999999</v>
      </c>
      <c r="DZ76">
        <v>1.894414024167181</v>
      </c>
      <c r="EA76">
        <v>-6.7132856166521554E-4</v>
      </c>
      <c r="EB76">
        <v>-2.681329234238156E-7</v>
      </c>
      <c r="EC76">
        <v>8.1307759810197942E-11</v>
      </c>
      <c r="ED76">
        <v>-3.141875763828425E-2</v>
      </c>
      <c r="EE76">
        <v>1.9805995112736431E-4</v>
      </c>
      <c r="EF76">
        <v>3.7201658972467829E-4</v>
      </c>
      <c r="EG76">
        <v>-1.4214358037409139E-6</v>
      </c>
      <c r="EH76">
        <v>2</v>
      </c>
      <c r="EI76">
        <v>2028</v>
      </c>
      <c r="EJ76">
        <v>2</v>
      </c>
      <c r="EK76">
        <v>26</v>
      </c>
      <c r="EL76">
        <v>1.1000000000000001</v>
      </c>
      <c r="EM76">
        <v>1</v>
      </c>
      <c r="EN76">
        <v>1.24512</v>
      </c>
      <c r="EO76">
        <v>2.5109900000000001</v>
      </c>
      <c r="EP76">
        <v>1.39893</v>
      </c>
      <c r="EQ76">
        <v>2.32544</v>
      </c>
      <c r="ER76">
        <v>1.49902</v>
      </c>
      <c r="ES76">
        <v>2.4560499999999998</v>
      </c>
      <c r="ET76">
        <v>32.156399999999998</v>
      </c>
      <c r="EU76">
        <v>15.173999999999999</v>
      </c>
      <c r="EV76">
        <v>18</v>
      </c>
      <c r="EW76">
        <v>509.22899999999998</v>
      </c>
      <c r="EX76">
        <v>561.56899999999996</v>
      </c>
      <c r="EY76">
        <v>27.9998</v>
      </c>
      <c r="EZ76">
        <v>31.268899999999999</v>
      </c>
      <c r="FA76">
        <v>30</v>
      </c>
      <c r="FB76">
        <v>31.269600000000001</v>
      </c>
      <c r="FC76">
        <v>31.258500000000002</v>
      </c>
      <c r="FD76">
        <v>24.896999999999998</v>
      </c>
      <c r="FE76">
        <v>26.853300000000001</v>
      </c>
      <c r="FF76">
        <v>99.628</v>
      </c>
      <c r="FG76">
        <v>28</v>
      </c>
      <c r="FH76">
        <v>475</v>
      </c>
      <c r="FI76">
        <v>19.636600000000001</v>
      </c>
      <c r="FJ76">
        <v>99.853999999999999</v>
      </c>
      <c r="FK76">
        <v>102.02200000000001</v>
      </c>
    </row>
    <row r="77" spans="1:167" x14ac:dyDescent="0.2">
      <c r="A77">
        <v>61</v>
      </c>
      <c r="B77">
        <v>1665335958</v>
      </c>
      <c r="C77">
        <v>5520</v>
      </c>
      <c r="D77" t="s">
        <v>465</v>
      </c>
      <c r="E77" t="s">
        <v>466</v>
      </c>
      <c r="F77" t="s">
        <v>284</v>
      </c>
      <c r="G77">
        <v>1665335958</v>
      </c>
      <c r="H77">
        <f t="shared" si="46"/>
        <v>3.3297847400691693E-3</v>
      </c>
      <c r="I77">
        <f t="shared" si="47"/>
        <v>3.3297847400691691</v>
      </c>
      <c r="J77">
        <f t="shared" si="48"/>
        <v>14.22587940324712</v>
      </c>
      <c r="K77">
        <f t="shared" si="49"/>
        <v>456.2</v>
      </c>
      <c r="L77">
        <f t="shared" si="50"/>
        <v>341.03888367526997</v>
      </c>
      <c r="M77">
        <f t="shared" si="51"/>
        <v>34.09972632899062</v>
      </c>
      <c r="N77">
        <f t="shared" si="52"/>
        <v>45.614432535199995</v>
      </c>
      <c r="O77">
        <f t="shared" si="53"/>
        <v>0.22357847184155435</v>
      </c>
      <c r="P77">
        <f t="shared" si="54"/>
        <v>2.9294371091789766</v>
      </c>
      <c r="Q77">
        <f t="shared" si="55"/>
        <v>0.21488357009877479</v>
      </c>
      <c r="R77">
        <f t="shared" si="56"/>
        <v>0.13505597057531327</v>
      </c>
      <c r="S77">
        <f t="shared" si="57"/>
        <v>51.271727212529036</v>
      </c>
      <c r="T77">
        <f t="shared" si="58"/>
        <v>28.347218757416677</v>
      </c>
      <c r="U77">
        <f t="shared" si="59"/>
        <v>28.297999999999998</v>
      </c>
      <c r="V77">
        <f t="shared" si="60"/>
        <v>3.8612667966071998</v>
      </c>
      <c r="W77">
        <f t="shared" si="61"/>
        <v>58.988798630877049</v>
      </c>
      <c r="X77">
        <f t="shared" si="62"/>
        <v>2.3600819404451996</v>
      </c>
      <c r="Y77">
        <f t="shared" si="63"/>
        <v>4.0008984675437009</v>
      </c>
      <c r="Z77">
        <f t="shared" si="64"/>
        <v>1.5011848561620003</v>
      </c>
      <c r="AA77">
        <f t="shared" si="65"/>
        <v>-146.84350703705036</v>
      </c>
      <c r="AB77">
        <f t="shared" si="66"/>
        <v>96.670063000538164</v>
      </c>
      <c r="AC77">
        <f t="shared" si="67"/>
        <v>7.2365402989833463</v>
      </c>
      <c r="AD77">
        <f t="shared" si="68"/>
        <v>8.3348234750001922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52536.977622679718</v>
      </c>
      <c r="AJ77" t="s">
        <v>285</v>
      </c>
      <c r="AK77" t="s">
        <v>285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285</v>
      </c>
      <c r="AQ77" t="s">
        <v>285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261.32891399612902</v>
      </c>
      <c r="AW77">
        <f t="shared" si="75"/>
        <v>14.22587940324712</v>
      </c>
      <c r="AX77" t="e">
        <f t="shared" si="76"/>
        <v>#DIV/0!</v>
      </c>
      <c r="AY77">
        <f t="shared" si="77"/>
        <v>5.4436683586638418E-2</v>
      </c>
      <c r="AZ77" t="e">
        <f t="shared" si="78"/>
        <v>#DIV/0!</v>
      </c>
      <c r="BA77" t="e">
        <f t="shared" si="79"/>
        <v>#DIV/0!</v>
      </c>
      <c r="BB77" t="s">
        <v>285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309.99799999999999</v>
      </c>
      <c r="BM77">
        <f t="shared" si="89"/>
        <v>261.32891399612902</v>
      </c>
      <c r="BN77">
        <f t="shared" si="90"/>
        <v>0.84300193548387092</v>
      </c>
      <c r="BO77">
        <f t="shared" si="91"/>
        <v>0.16539373548387099</v>
      </c>
      <c r="BP77">
        <v>6</v>
      </c>
      <c r="BQ77">
        <v>0.6</v>
      </c>
      <c r="BR77" t="s">
        <v>286</v>
      </c>
      <c r="BS77">
        <v>2</v>
      </c>
      <c r="BT77">
        <v>1665335958</v>
      </c>
      <c r="BU77">
        <v>456.2</v>
      </c>
      <c r="BV77">
        <v>475.08699999999999</v>
      </c>
      <c r="BW77">
        <v>23.6037</v>
      </c>
      <c r="BX77">
        <v>19.703700000000001</v>
      </c>
      <c r="BY77">
        <v>454.63</v>
      </c>
      <c r="BZ77">
        <v>23.497699999999998</v>
      </c>
      <c r="CA77">
        <v>500.18299999999999</v>
      </c>
      <c r="CB77">
        <v>99.887699999999995</v>
      </c>
      <c r="CC77">
        <v>0.100096</v>
      </c>
      <c r="CD77">
        <v>28.9101</v>
      </c>
      <c r="CE77">
        <v>28.297999999999998</v>
      </c>
      <c r="CF77">
        <v>999.9</v>
      </c>
      <c r="CG77">
        <v>0</v>
      </c>
      <c r="CH77">
        <v>0</v>
      </c>
      <c r="CI77">
        <v>10010.6</v>
      </c>
      <c r="CJ77">
        <v>0</v>
      </c>
      <c r="CK77">
        <v>332.69</v>
      </c>
      <c r="CL77">
        <v>309.99799999999999</v>
      </c>
      <c r="CM77">
        <v>0.89993699999999999</v>
      </c>
      <c r="CN77">
        <v>0.100063</v>
      </c>
      <c r="CO77">
        <v>0</v>
      </c>
      <c r="CP77">
        <v>3.3117000000000001</v>
      </c>
      <c r="CQ77">
        <v>0</v>
      </c>
      <c r="CR77">
        <v>2851.77</v>
      </c>
      <c r="CS77">
        <v>2658.14</v>
      </c>
      <c r="CT77">
        <v>35.125</v>
      </c>
      <c r="CU77">
        <v>38.25</v>
      </c>
      <c r="CV77">
        <v>36.436999999999998</v>
      </c>
      <c r="CW77">
        <v>37.311999999999998</v>
      </c>
      <c r="CX77">
        <v>35.5</v>
      </c>
      <c r="CY77">
        <v>278.98</v>
      </c>
      <c r="CZ77">
        <v>31.02</v>
      </c>
      <c r="DA77">
        <v>0</v>
      </c>
      <c r="DB77">
        <v>1665335996.8</v>
      </c>
      <c r="DC77">
        <v>0</v>
      </c>
      <c r="DD77">
        <v>3.28118</v>
      </c>
      <c r="DE77">
        <v>0.76140000501168814</v>
      </c>
      <c r="DF77">
        <v>1.4753846054669211</v>
      </c>
      <c r="DG77">
        <v>2851.31</v>
      </c>
      <c r="DH77">
        <v>15</v>
      </c>
      <c r="DI77">
        <v>1665335987.5999999</v>
      </c>
      <c r="DJ77" t="s">
        <v>467</v>
      </c>
      <c r="DK77">
        <v>1665335976.0999999</v>
      </c>
      <c r="DL77">
        <v>1665335987.5999999</v>
      </c>
      <c r="DM77">
        <v>61</v>
      </c>
      <c r="DN77">
        <v>0</v>
      </c>
      <c r="DO77">
        <v>5.0000000000000001E-3</v>
      </c>
      <c r="DP77">
        <v>1.57</v>
      </c>
      <c r="DQ77">
        <v>0.106</v>
      </c>
      <c r="DR77">
        <v>475</v>
      </c>
      <c r="DS77">
        <v>20</v>
      </c>
      <c r="DT77">
        <v>0.12</v>
      </c>
      <c r="DU77">
        <v>0.03</v>
      </c>
      <c r="DV77">
        <v>100</v>
      </c>
      <c r="DW77">
        <v>100</v>
      </c>
      <c r="DX77">
        <v>1.57</v>
      </c>
      <c r="DY77">
        <v>0.106</v>
      </c>
      <c r="DZ77">
        <v>1.939187093762315</v>
      </c>
      <c r="EA77">
        <v>-6.7132856166521554E-4</v>
      </c>
      <c r="EB77">
        <v>-2.681329234238156E-7</v>
      </c>
      <c r="EC77">
        <v>8.1307759810197942E-11</v>
      </c>
      <c r="ED77">
        <v>-3.4021038765766558E-2</v>
      </c>
      <c r="EE77">
        <v>1.9805995112736431E-4</v>
      </c>
      <c r="EF77">
        <v>3.7201658972467829E-4</v>
      </c>
      <c r="EG77">
        <v>-1.4214358037409139E-6</v>
      </c>
      <c r="EH77">
        <v>2</v>
      </c>
      <c r="EI77">
        <v>2028</v>
      </c>
      <c r="EJ77">
        <v>2</v>
      </c>
      <c r="EK77">
        <v>26</v>
      </c>
      <c r="EL77">
        <v>1.1000000000000001</v>
      </c>
      <c r="EM77">
        <v>1</v>
      </c>
      <c r="EN77">
        <v>1.24512</v>
      </c>
      <c r="EO77">
        <v>2.50854</v>
      </c>
      <c r="EP77">
        <v>1.39893</v>
      </c>
      <c r="EQ77">
        <v>2.32666</v>
      </c>
      <c r="ER77">
        <v>1.49902</v>
      </c>
      <c r="ES77">
        <v>2.4243199999999998</v>
      </c>
      <c r="ET77">
        <v>32.178400000000003</v>
      </c>
      <c r="EU77">
        <v>15.156499999999999</v>
      </c>
      <c r="EV77">
        <v>18</v>
      </c>
      <c r="EW77">
        <v>509.125</v>
      </c>
      <c r="EX77">
        <v>561.548</v>
      </c>
      <c r="EY77">
        <v>27.999600000000001</v>
      </c>
      <c r="EZ77">
        <v>31.249400000000001</v>
      </c>
      <c r="FA77">
        <v>29.9999</v>
      </c>
      <c r="FB77">
        <v>31.250499999999999</v>
      </c>
      <c r="FC77">
        <v>31.238199999999999</v>
      </c>
      <c r="FD77">
        <v>24.897600000000001</v>
      </c>
      <c r="FE77">
        <v>26.921500000000002</v>
      </c>
      <c r="FF77">
        <v>99.629300000000001</v>
      </c>
      <c r="FG77">
        <v>28</v>
      </c>
      <c r="FH77">
        <v>475</v>
      </c>
      <c r="FI77">
        <v>19.666599999999999</v>
      </c>
      <c r="FJ77">
        <v>99.859399999999994</v>
      </c>
      <c r="FK77">
        <v>102.026</v>
      </c>
    </row>
    <row r="78" spans="1:167" x14ac:dyDescent="0.2">
      <c r="A78">
        <v>62</v>
      </c>
      <c r="B78">
        <v>1665336048.5999999</v>
      </c>
      <c r="C78">
        <v>5610.5999999046326</v>
      </c>
      <c r="D78" t="s">
        <v>468</v>
      </c>
      <c r="E78" t="s">
        <v>469</v>
      </c>
      <c r="F78" t="s">
        <v>284</v>
      </c>
      <c r="G78">
        <v>1665336048.5999999</v>
      </c>
      <c r="H78">
        <f t="shared" si="46"/>
        <v>3.289542923434508E-3</v>
      </c>
      <c r="I78">
        <f t="shared" si="47"/>
        <v>3.2895429234345079</v>
      </c>
      <c r="J78">
        <f t="shared" si="48"/>
        <v>14.182907652604463</v>
      </c>
      <c r="K78">
        <f t="shared" si="49"/>
        <v>456.21300000000002</v>
      </c>
      <c r="L78">
        <f t="shared" si="50"/>
        <v>340.58066295305747</v>
      </c>
      <c r="M78">
        <f t="shared" si="51"/>
        <v>34.053935733025455</v>
      </c>
      <c r="N78">
        <f t="shared" si="52"/>
        <v>45.615767048736011</v>
      </c>
      <c r="O78">
        <f t="shared" si="53"/>
        <v>0.22178955235229911</v>
      </c>
      <c r="P78">
        <f t="shared" si="54"/>
        <v>2.9148235158930818</v>
      </c>
      <c r="Q78">
        <f t="shared" si="55"/>
        <v>0.21318927569672178</v>
      </c>
      <c r="R78">
        <f t="shared" si="56"/>
        <v>0.13398891284206282</v>
      </c>
      <c r="S78">
        <f t="shared" si="57"/>
        <v>51.270792787844783</v>
      </c>
      <c r="T78">
        <f t="shared" si="58"/>
        <v>28.327379313812671</v>
      </c>
      <c r="U78">
        <f t="shared" si="59"/>
        <v>28.2653</v>
      </c>
      <c r="V78">
        <f t="shared" si="60"/>
        <v>3.8539284459735375</v>
      </c>
      <c r="W78">
        <f t="shared" si="61"/>
        <v>59.057260757714623</v>
      </c>
      <c r="X78">
        <f t="shared" si="62"/>
        <v>2.3590338616704001</v>
      </c>
      <c r="Y78">
        <f t="shared" si="63"/>
        <v>3.9944857438418193</v>
      </c>
      <c r="Z78">
        <f t="shared" si="64"/>
        <v>1.4948945843031374</v>
      </c>
      <c r="AA78">
        <f t="shared" si="65"/>
        <v>-145.0688429234618</v>
      </c>
      <c r="AB78">
        <f t="shared" si="66"/>
        <v>96.973541041445756</v>
      </c>
      <c r="AC78">
        <f t="shared" si="67"/>
        <v>7.2934614763603891</v>
      </c>
      <c r="AD78">
        <f t="shared" si="68"/>
        <v>10.46895238218913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52122.755681194467</v>
      </c>
      <c r="AJ78" t="s">
        <v>285</v>
      </c>
      <c r="AK78" t="s">
        <v>285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285</v>
      </c>
      <c r="AQ78" t="s">
        <v>285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261.32388600406466</v>
      </c>
      <c r="AW78">
        <f t="shared" si="75"/>
        <v>14.182907652604463</v>
      </c>
      <c r="AX78" t="e">
        <f t="shared" si="76"/>
        <v>#DIV/0!</v>
      </c>
      <c r="AY78">
        <f t="shared" si="77"/>
        <v>5.4273292309696713E-2</v>
      </c>
      <c r="AZ78" t="e">
        <f t="shared" si="78"/>
        <v>#DIV/0!</v>
      </c>
      <c r="BA78" t="e">
        <f t="shared" si="79"/>
        <v>#DIV/0!</v>
      </c>
      <c r="BB78" t="s">
        <v>285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309.99200000000002</v>
      </c>
      <c r="BM78">
        <f t="shared" si="89"/>
        <v>261.32388600406466</v>
      </c>
      <c r="BN78">
        <f t="shared" si="90"/>
        <v>0.84300203232362336</v>
      </c>
      <c r="BO78">
        <f t="shared" si="91"/>
        <v>0.16539392238459308</v>
      </c>
      <c r="BP78">
        <v>6</v>
      </c>
      <c r="BQ78">
        <v>0.6</v>
      </c>
      <c r="BR78" t="s">
        <v>286</v>
      </c>
      <c r="BS78">
        <v>2</v>
      </c>
      <c r="BT78">
        <v>1665336048.5999999</v>
      </c>
      <c r="BU78">
        <v>456.21300000000002</v>
      </c>
      <c r="BV78">
        <v>475.024</v>
      </c>
      <c r="BW78">
        <v>23.5932</v>
      </c>
      <c r="BX78">
        <v>19.7408</v>
      </c>
      <c r="BY78">
        <v>454.66399999999999</v>
      </c>
      <c r="BZ78">
        <v>23.485199999999999</v>
      </c>
      <c r="CA78">
        <v>500.24900000000002</v>
      </c>
      <c r="CB78">
        <v>99.887100000000004</v>
      </c>
      <c r="CC78">
        <v>0.100772</v>
      </c>
      <c r="CD78">
        <v>28.882400000000001</v>
      </c>
      <c r="CE78">
        <v>28.2653</v>
      </c>
      <c r="CF78">
        <v>999.9</v>
      </c>
      <c r="CG78">
        <v>0</v>
      </c>
      <c r="CH78">
        <v>0</v>
      </c>
      <c r="CI78">
        <v>9927.5</v>
      </c>
      <c r="CJ78">
        <v>0</v>
      </c>
      <c r="CK78">
        <v>332.69</v>
      </c>
      <c r="CL78">
        <v>309.99200000000002</v>
      </c>
      <c r="CM78">
        <v>0.89993699999999999</v>
      </c>
      <c r="CN78">
        <v>0.100063</v>
      </c>
      <c r="CO78">
        <v>0</v>
      </c>
      <c r="CP78">
        <v>3.2444999999999999</v>
      </c>
      <c r="CQ78">
        <v>0</v>
      </c>
      <c r="CR78">
        <v>2852.25</v>
      </c>
      <c r="CS78">
        <v>2658.08</v>
      </c>
      <c r="CT78">
        <v>35.061999999999998</v>
      </c>
      <c r="CU78">
        <v>38.25</v>
      </c>
      <c r="CV78">
        <v>36.375</v>
      </c>
      <c r="CW78">
        <v>37.311999999999998</v>
      </c>
      <c r="CX78">
        <v>35.5</v>
      </c>
      <c r="CY78">
        <v>278.97000000000003</v>
      </c>
      <c r="CZ78">
        <v>31.02</v>
      </c>
      <c r="DA78">
        <v>0</v>
      </c>
      <c r="DB78">
        <v>1665336087.4000001</v>
      </c>
      <c r="DC78">
        <v>0</v>
      </c>
      <c r="DD78">
        <v>3.2904192307692308</v>
      </c>
      <c r="DE78">
        <v>-0.47692649153651018</v>
      </c>
      <c r="DF78">
        <v>2.3459829219555508</v>
      </c>
      <c r="DG78">
        <v>2852.3161538461541</v>
      </c>
      <c r="DH78">
        <v>15</v>
      </c>
      <c r="DI78">
        <v>1665336080.5999999</v>
      </c>
      <c r="DJ78" t="s">
        <v>470</v>
      </c>
      <c r="DK78">
        <v>1665336075.5999999</v>
      </c>
      <c r="DL78">
        <v>1665336080.5999999</v>
      </c>
      <c r="DM78">
        <v>62</v>
      </c>
      <c r="DN78">
        <v>-2.1999999999999999E-2</v>
      </c>
      <c r="DO78">
        <v>1E-3</v>
      </c>
      <c r="DP78">
        <v>1.5489999999999999</v>
      </c>
      <c r="DQ78">
        <v>0.108</v>
      </c>
      <c r="DR78">
        <v>475</v>
      </c>
      <c r="DS78">
        <v>20</v>
      </c>
      <c r="DT78">
        <v>0.12</v>
      </c>
      <c r="DU78">
        <v>0.02</v>
      </c>
      <c r="DV78">
        <v>100</v>
      </c>
      <c r="DW78">
        <v>100</v>
      </c>
      <c r="DX78">
        <v>1.5489999999999999</v>
      </c>
      <c r="DY78">
        <v>0.108</v>
      </c>
      <c r="DZ78">
        <v>1.939700400148652</v>
      </c>
      <c r="EA78">
        <v>-6.7132856166521554E-4</v>
      </c>
      <c r="EB78">
        <v>-2.681329234238156E-7</v>
      </c>
      <c r="EC78">
        <v>8.1307759810197942E-11</v>
      </c>
      <c r="ED78">
        <v>-2.9463641819690741E-2</v>
      </c>
      <c r="EE78">
        <v>1.9805995112736431E-4</v>
      </c>
      <c r="EF78">
        <v>3.7201658972467829E-4</v>
      </c>
      <c r="EG78">
        <v>-1.4214358037409139E-6</v>
      </c>
      <c r="EH78">
        <v>2</v>
      </c>
      <c r="EI78">
        <v>2028</v>
      </c>
      <c r="EJ78">
        <v>2</v>
      </c>
      <c r="EK78">
        <v>26</v>
      </c>
      <c r="EL78">
        <v>1.2</v>
      </c>
      <c r="EM78">
        <v>1</v>
      </c>
      <c r="EN78">
        <v>1.2439</v>
      </c>
      <c r="EO78">
        <v>2.50488</v>
      </c>
      <c r="EP78">
        <v>1.39893</v>
      </c>
      <c r="EQ78">
        <v>2.32666</v>
      </c>
      <c r="ER78">
        <v>1.49902</v>
      </c>
      <c r="ES78">
        <v>2.3132299999999999</v>
      </c>
      <c r="ET78">
        <v>32.200499999999998</v>
      </c>
      <c r="EU78">
        <v>15.156499999999999</v>
      </c>
      <c r="EV78">
        <v>18</v>
      </c>
      <c r="EW78">
        <v>509.00200000000001</v>
      </c>
      <c r="EX78">
        <v>561.70600000000002</v>
      </c>
      <c r="EY78">
        <v>27.999500000000001</v>
      </c>
      <c r="EZ78">
        <v>31.216000000000001</v>
      </c>
      <c r="FA78">
        <v>29.9999</v>
      </c>
      <c r="FB78">
        <v>31.222899999999999</v>
      </c>
      <c r="FC78">
        <v>31.210899999999999</v>
      </c>
      <c r="FD78">
        <v>24.893599999999999</v>
      </c>
      <c r="FE78">
        <v>26.779199999999999</v>
      </c>
      <c r="FF78">
        <v>99.617999999999995</v>
      </c>
      <c r="FG78">
        <v>28</v>
      </c>
      <c r="FH78">
        <v>475</v>
      </c>
      <c r="FI78">
        <v>19.7105</v>
      </c>
      <c r="FJ78">
        <v>99.869500000000002</v>
      </c>
      <c r="FK78">
        <v>102.03</v>
      </c>
    </row>
    <row r="79" spans="1:167" x14ac:dyDescent="0.2">
      <c r="A79">
        <v>63</v>
      </c>
      <c r="B79">
        <v>1665336141.5999999</v>
      </c>
      <c r="C79">
        <v>5703.5999999046326</v>
      </c>
      <c r="D79" t="s">
        <v>471</v>
      </c>
      <c r="E79" t="s">
        <v>472</v>
      </c>
      <c r="F79" t="s">
        <v>284</v>
      </c>
      <c r="G79">
        <v>1665336141.5999999</v>
      </c>
      <c r="H79">
        <f t="shared" si="46"/>
        <v>3.2955191834794922E-3</v>
      </c>
      <c r="I79">
        <f t="shared" si="47"/>
        <v>3.2955191834794921</v>
      </c>
      <c r="J79">
        <f t="shared" si="48"/>
        <v>14.182609481122556</v>
      </c>
      <c r="K79">
        <f t="shared" si="49"/>
        <v>456.15</v>
      </c>
      <c r="L79">
        <f t="shared" si="50"/>
        <v>340.88531318801961</v>
      </c>
      <c r="M79">
        <f t="shared" si="51"/>
        <v>34.08373311939912</v>
      </c>
      <c r="N79">
        <f t="shared" si="52"/>
        <v>45.608579369444996</v>
      </c>
      <c r="O79">
        <f t="shared" si="53"/>
        <v>0.22252886523877199</v>
      </c>
      <c r="P79">
        <f t="shared" si="54"/>
        <v>2.9260142671413072</v>
      </c>
      <c r="Q79">
        <f t="shared" si="55"/>
        <v>0.21390409203407101</v>
      </c>
      <c r="R79">
        <f t="shared" si="56"/>
        <v>0.13443780998303795</v>
      </c>
      <c r="S79">
        <f t="shared" si="57"/>
        <v>51.270131212155242</v>
      </c>
      <c r="T79">
        <f t="shared" si="58"/>
        <v>28.295683440311134</v>
      </c>
      <c r="U79">
        <f t="shared" si="59"/>
        <v>28.221900000000002</v>
      </c>
      <c r="V79">
        <f t="shared" si="60"/>
        <v>3.8442076515955805</v>
      </c>
      <c r="W79">
        <f t="shared" si="61"/>
        <v>58.978185860443986</v>
      </c>
      <c r="X79">
        <f t="shared" si="62"/>
        <v>2.3514989634646901</v>
      </c>
      <c r="Y79">
        <f t="shared" si="63"/>
        <v>3.9870656059663818</v>
      </c>
      <c r="Z79">
        <f t="shared" si="64"/>
        <v>1.4927086881308904</v>
      </c>
      <c r="AA79">
        <f t="shared" si="65"/>
        <v>-145.33239599144559</v>
      </c>
      <c r="AB79">
        <f t="shared" si="66"/>
        <v>99.12839148730464</v>
      </c>
      <c r="AC79">
        <f t="shared" si="67"/>
        <v>7.4242269531676079</v>
      </c>
      <c r="AD79">
        <f t="shared" si="68"/>
        <v>12.490353661181899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52449.0715231223</v>
      </c>
      <c r="AJ79" t="s">
        <v>285</v>
      </c>
      <c r="AK79" t="s">
        <v>285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285</v>
      </c>
      <c r="AQ79" t="s">
        <v>285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261.32051399593536</v>
      </c>
      <c r="AW79">
        <f t="shared" si="75"/>
        <v>14.182609481122556</v>
      </c>
      <c r="AX79" t="e">
        <f t="shared" si="76"/>
        <v>#DIV/0!</v>
      </c>
      <c r="AY79">
        <f t="shared" si="77"/>
        <v>5.4272851619077848E-2</v>
      </c>
      <c r="AZ79" t="e">
        <f t="shared" si="78"/>
        <v>#DIV/0!</v>
      </c>
      <c r="BA79" t="e">
        <f t="shared" si="79"/>
        <v>#DIV/0!</v>
      </c>
      <c r="BB79" t="s">
        <v>285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f t="shared" si="88"/>
        <v>309.988</v>
      </c>
      <c r="BM79">
        <f t="shared" si="89"/>
        <v>261.32051399593536</v>
      </c>
      <c r="BN79">
        <f t="shared" si="90"/>
        <v>0.84300203232362336</v>
      </c>
      <c r="BO79">
        <f t="shared" si="91"/>
        <v>0.16539392238459308</v>
      </c>
      <c r="BP79">
        <v>6</v>
      </c>
      <c r="BQ79">
        <v>0.6</v>
      </c>
      <c r="BR79" t="s">
        <v>286</v>
      </c>
      <c r="BS79">
        <v>2</v>
      </c>
      <c r="BT79">
        <v>1665336141.5999999</v>
      </c>
      <c r="BU79">
        <v>456.15</v>
      </c>
      <c r="BV79">
        <v>474.971</v>
      </c>
      <c r="BW79">
        <v>23.5183</v>
      </c>
      <c r="BX79">
        <v>19.6571</v>
      </c>
      <c r="BY79">
        <v>454.6</v>
      </c>
      <c r="BZ79">
        <v>23.412299999999998</v>
      </c>
      <c r="CA79">
        <v>500.05399999999997</v>
      </c>
      <c r="CB79">
        <v>99.885999999999996</v>
      </c>
      <c r="CC79">
        <v>9.9924299999999994E-2</v>
      </c>
      <c r="CD79">
        <v>28.850300000000001</v>
      </c>
      <c r="CE79">
        <v>28.221900000000002</v>
      </c>
      <c r="CF79">
        <v>999.9</v>
      </c>
      <c r="CG79">
        <v>0</v>
      </c>
      <c r="CH79">
        <v>0</v>
      </c>
      <c r="CI79">
        <v>9991.25</v>
      </c>
      <c r="CJ79">
        <v>0</v>
      </c>
      <c r="CK79">
        <v>324.976</v>
      </c>
      <c r="CL79">
        <v>309.988</v>
      </c>
      <c r="CM79">
        <v>0.89993699999999999</v>
      </c>
      <c r="CN79">
        <v>0.100063</v>
      </c>
      <c r="CO79">
        <v>0</v>
      </c>
      <c r="CP79">
        <v>3.4142999999999999</v>
      </c>
      <c r="CQ79">
        <v>0</v>
      </c>
      <c r="CR79">
        <v>2853.06</v>
      </c>
      <c r="CS79">
        <v>2658.05</v>
      </c>
      <c r="CT79">
        <v>35.061999999999998</v>
      </c>
      <c r="CU79">
        <v>38.186999999999998</v>
      </c>
      <c r="CV79">
        <v>36.375</v>
      </c>
      <c r="CW79">
        <v>37.25</v>
      </c>
      <c r="CX79">
        <v>35.436999999999998</v>
      </c>
      <c r="CY79">
        <v>278.97000000000003</v>
      </c>
      <c r="CZ79">
        <v>31.02</v>
      </c>
      <c r="DA79">
        <v>0</v>
      </c>
      <c r="DB79">
        <v>1665336180.4000001</v>
      </c>
      <c r="DC79">
        <v>0</v>
      </c>
      <c r="DD79">
        <v>3.353164</v>
      </c>
      <c r="DE79">
        <v>-0.29920000213108838</v>
      </c>
      <c r="DF79">
        <v>-1.699230739759138</v>
      </c>
      <c r="DG79">
        <v>2853.3136</v>
      </c>
      <c r="DH79">
        <v>15</v>
      </c>
      <c r="DI79">
        <v>1665336169.5999999</v>
      </c>
      <c r="DJ79" t="s">
        <v>473</v>
      </c>
      <c r="DK79">
        <v>1665336169.5999999</v>
      </c>
      <c r="DL79">
        <v>1665336165.5999999</v>
      </c>
      <c r="DM79">
        <v>63</v>
      </c>
      <c r="DN79">
        <v>2E-3</v>
      </c>
      <c r="DO79">
        <v>-1E-3</v>
      </c>
      <c r="DP79">
        <v>1.55</v>
      </c>
      <c r="DQ79">
        <v>0.106</v>
      </c>
      <c r="DR79">
        <v>475</v>
      </c>
      <c r="DS79">
        <v>20</v>
      </c>
      <c r="DT79">
        <v>0.08</v>
      </c>
      <c r="DU79">
        <v>0.02</v>
      </c>
      <c r="DV79">
        <v>100</v>
      </c>
      <c r="DW79">
        <v>100</v>
      </c>
      <c r="DX79">
        <v>1.55</v>
      </c>
      <c r="DY79">
        <v>0.106</v>
      </c>
      <c r="DZ79">
        <v>1.9179301919350991</v>
      </c>
      <c r="EA79">
        <v>-6.7132856166521554E-4</v>
      </c>
      <c r="EB79">
        <v>-2.681329234238156E-7</v>
      </c>
      <c r="EC79">
        <v>8.1307759810197942E-11</v>
      </c>
      <c r="ED79">
        <v>-2.8382103203897949E-2</v>
      </c>
      <c r="EE79">
        <v>1.9805995112736431E-4</v>
      </c>
      <c r="EF79">
        <v>3.7201658972467829E-4</v>
      </c>
      <c r="EG79">
        <v>-1.4214358037409139E-6</v>
      </c>
      <c r="EH79">
        <v>2</v>
      </c>
      <c r="EI79">
        <v>2028</v>
      </c>
      <c r="EJ79">
        <v>2</v>
      </c>
      <c r="EK79">
        <v>26</v>
      </c>
      <c r="EL79">
        <v>1.1000000000000001</v>
      </c>
      <c r="EM79">
        <v>1</v>
      </c>
      <c r="EN79">
        <v>1.24512</v>
      </c>
      <c r="EO79">
        <v>2.50854</v>
      </c>
      <c r="EP79">
        <v>1.39893</v>
      </c>
      <c r="EQ79">
        <v>2.32666</v>
      </c>
      <c r="ER79">
        <v>1.49902</v>
      </c>
      <c r="ES79">
        <v>2.4291999999999998</v>
      </c>
      <c r="ET79">
        <v>32.222499999999997</v>
      </c>
      <c r="EU79">
        <v>15.1477</v>
      </c>
      <c r="EV79">
        <v>18</v>
      </c>
      <c r="EW79">
        <v>508.93900000000002</v>
      </c>
      <c r="EX79">
        <v>561.51099999999997</v>
      </c>
      <c r="EY79">
        <v>27.999600000000001</v>
      </c>
      <c r="EZ79">
        <v>31.1738</v>
      </c>
      <c r="FA79">
        <v>29.9999</v>
      </c>
      <c r="FB79">
        <v>31.185199999999998</v>
      </c>
      <c r="FC79">
        <v>31.174099999999999</v>
      </c>
      <c r="FD79">
        <v>24.899000000000001</v>
      </c>
      <c r="FE79">
        <v>27.307500000000001</v>
      </c>
      <c r="FF79">
        <v>99.628900000000002</v>
      </c>
      <c r="FG79">
        <v>28</v>
      </c>
      <c r="FH79">
        <v>475</v>
      </c>
      <c r="FI79">
        <v>19.636299999999999</v>
      </c>
      <c r="FJ79">
        <v>99.877799999999993</v>
      </c>
      <c r="FK79">
        <v>102.038</v>
      </c>
    </row>
    <row r="80" spans="1:167" x14ac:dyDescent="0.2">
      <c r="A80">
        <v>64</v>
      </c>
      <c r="B80">
        <v>1665336230.5999999</v>
      </c>
      <c r="C80">
        <v>5792.5999999046326</v>
      </c>
      <c r="D80" t="s">
        <v>474</v>
      </c>
      <c r="E80" t="s">
        <v>475</v>
      </c>
      <c r="F80" t="s">
        <v>284</v>
      </c>
      <c r="G80">
        <v>1665336230.5999999</v>
      </c>
      <c r="H80">
        <f t="shared" si="46"/>
        <v>3.3101098557992872E-3</v>
      </c>
      <c r="I80">
        <f t="shared" si="47"/>
        <v>3.3101098557992872</v>
      </c>
      <c r="J80">
        <f t="shared" si="48"/>
        <v>14.268004299387004</v>
      </c>
      <c r="K80">
        <f t="shared" si="49"/>
        <v>456.149</v>
      </c>
      <c r="L80">
        <f t="shared" si="50"/>
        <v>340.75556891465482</v>
      </c>
      <c r="M80">
        <f t="shared" si="51"/>
        <v>34.07066766241158</v>
      </c>
      <c r="N80">
        <f t="shared" si="52"/>
        <v>45.608355082918202</v>
      </c>
      <c r="O80">
        <f t="shared" si="53"/>
        <v>0.22360914215330757</v>
      </c>
      <c r="P80">
        <f t="shared" si="54"/>
        <v>2.9310504029143973</v>
      </c>
      <c r="Q80">
        <f t="shared" si="55"/>
        <v>0.21491649533521962</v>
      </c>
      <c r="R80">
        <f t="shared" si="56"/>
        <v>0.13507636428374173</v>
      </c>
      <c r="S80">
        <f t="shared" si="57"/>
        <v>51.319937999999993</v>
      </c>
      <c r="T80">
        <f t="shared" si="58"/>
        <v>28.265264479804141</v>
      </c>
      <c r="U80">
        <f t="shared" si="59"/>
        <v>28.1965</v>
      </c>
      <c r="V80">
        <f t="shared" si="60"/>
        <v>3.8385284508586599</v>
      </c>
      <c r="W80">
        <f t="shared" si="61"/>
        <v>58.939967372472566</v>
      </c>
      <c r="X80">
        <f t="shared" si="62"/>
        <v>2.34619331518254</v>
      </c>
      <c r="Y80">
        <f t="shared" si="63"/>
        <v>3.980649158415229</v>
      </c>
      <c r="Z80">
        <f t="shared" si="64"/>
        <v>1.4923351356761199</v>
      </c>
      <c r="AA80">
        <f t="shared" si="65"/>
        <v>-145.97584464074856</v>
      </c>
      <c r="AB80">
        <f t="shared" si="66"/>
        <v>98.91976211552273</v>
      </c>
      <c r="AC80">
        <f t="shared" si="67"/>
        <v>7.3939150044648816</v>
      </c>
      <c r="AD80">
        <f t="shared" si="68"/>
        <v>11.657770479239048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52598.536043759676</v>
      </c>
      <c r="AJ80" t="s">
        <v>285</v>
      </c>
      <c r="AK80" t="s">
        <v>285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285</v>
      </c>
      <c r="AQ80" t="s">
        <v>285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261.58260000000001</v>
      </c>
      <c r="AW80">
        <f t="shared" si="75"/>
        <v>14.268004299387004</v>
      </c>
      <c r="AX80" t="e">
        <f t="shared" si="76"/>
        <v>#DIV/0!</v>
      </c>
      <c r="AY80">
        <f t="shared" si="77"/>
        <v>5.4544928827020618E-2</v>
      </c>
      <c r="AZ80" t="e">
        <f t="shared" si="78"/>
        <v>#DIV/0!</v>
      </c>
      <c r="BA80" t="e">
        <f t="shared" si="79"/>
        <v>#DIV/0!</v>
      </c>
      <c r="BB80" t="s">
        <v>285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f t="shared" si="88"/>
        <v>310.3</v>
      </c>
      <c r="BM80">
        <f t="shared" si="89"/>
        <v>261.58260000000001</v>
      </c>
      <c r="BN80">
        <f t="shared" si="90"/>
        <v>0.84299903319368363</v>
      </c>
      <c r="BO80">
        <f t="shared" si="91"/>
        <v>0.1653881340638092</v>
      </c>
      <c r="BP80">
        <v>6</v>
      </c>
      <c r="BQ80">
        <v>0.6</v>
      </c>
      <c r="BR80" t="s">
        <v>286</v>
      </c>
      <c r="BS80">
        <v>2</v>
      </c>
      <c r="BT80">
        <v>1665336230.5999999</v>
      </c>
      <c r="BU80">
        <v>456.149</v>
      </c>
      <c r="BV80">
        <v>475.077</v>
      </c>
      <c r="BW80">
        <v>23.465299999999999</v>
      </c>
      <c r="BX80">
        <v>19.587499999999999</v>
      </c>
      <c r="BY80">
        <v>454.565</v>
      </c>
      <c r="BZ80">
        <v>23.3583</v>
      </c>
      <c r="CA80">
        <v>500.14499999999998</v>
      </c>
      <c r="CB80">
        <v>99.885800000000003</v>
      </c>
      <c r="CC80">
        <v>9.9851800000000004E-2</v>
      </c>
      <c r="CD80">
        <v>28.822500000000002</v>
      </c>
      <c r="CE80">
        <v>28.1965</v>
      </c>
      <c r="CF80">
        <v>999.9</v>
      </c>
      <c r="CG80">
        <v>0</v>
      </c>
      <c r="CH80">
        <v>0</v>
      </c>
      <c r="CI80">
        <v>10020</v>
      </c>
      <c r="CJ80">
        <v>0</v>
      </c>
      <c r="CK80">
        <v>332.74900000000002</v>
      </c>
      <c r="CL80">
        <v>310.3</v>
      </c>
      <c r="CM80">
        <v>0.90003699999999998</v>
      </c>
      <c r="CN80">
        <v>9.9962800000000004E-2</v>
      </c>
      <c r="CO80">
        <v>0</v>
      </c>
      <c r="CP80">
        <v>3.2873000000000001</v>
      </c>
      <c r="CQ80">
        <v>0</v>
      </c>
      <c r="CR80">
        <v>2857.28</v>
      </c>
      <c r="CS80">
        <v>2660.8</v>
      </c>
      <c r="CT80">
        <v>35</v>
      </c>
      <c r="CU80">
        <v>38.125</v>
      </c>
      <c r="CV80">
        <v>36.311999999999998</v>
      </c>
      <c r="CW80">
        <v>37.186999999999998</v>
      </c>
      <c r="CX80">
        <v>35.436999999999998</v>
      </c>
      <c r="CY80">
        <v>279.27999999999997</v>
      </c>
      <c r="CZ80">
        <v>31.02</v>
      </c>
      <c r="DA80">
        <v>0</v>
      </c>
      <c r="DB80">
        <v>1665336269.8</v>
      </c>
      <c r="DC80">
        <v>0</v>
      </c>
      <c r="DD80">
        <v>3.2641923076923081</v>
      </c>
      <c r="DE80">
        <v>0.59736753098866624</v>
      </c>
      <c r="DF80">
        <v>0.88410253556678409</v>
      </c>
      <c r="DG80">
        <v>2854.458461538462</v>
      </c>
      <c r="DH80">
        <v>15</v>
      </c>
      <c r="DI80">
        <v>1665336260.5999999</v>
      </c>
      <c r="DJ80" t="s">
        <v>476</v>
      </c>
      <c r="DK80">
        <v>1665336248.5999999</v>
      </c>
      <c r="DL80">
        <v>1665336260.5999999</v>
      </c>
      <c r="DM80">
        <v>64</v>
      </c>
      <c r="DN80">
        <v>3.4000000000000002E-2</v>
      </c>
      <c r="DO80">
        <v>2E-3</v>
      </c>
      <c r="DP80">
        <v>1.5840000000000001</v>
      </c>
      <c r="DQ80">
        <v>0.107</v>
      </c>
      <c r="DR80">
        <v>475</v>
      </c>
      <c r="DS80">
        <v>20</v>
      </c>
      <c r="DT80">
        <v>0.11</v>
      </c>
      <c r="DU80">
        <v>0.02</v>
      </c>
      <c r="DV80">
        <v>100</v>
      </c>
      <c r="DW80">
        <v>100</v>
      </c>
      <c r="DX80">
        <v>1.5840000000000001</v>
      </c>
      <c r="DY80">
        <v>0.107</v>
      </c>
      <c r="DZ80">
        <v>1.919443636940221</v>
      </c>
      <c r="EA80">
        <v>-6.7132856166521554E-4</v>
      </c>
      <c r="EB80">
        <v>-2.681329234238156E-7</v>
      </c>
      <c r="EC80">
        <v>8.1307759810197942E-11</v>
      </c>
      <c r="ED80">
        <v>-2.9269952848341111E-2</v>
      </c>
      <c r="EE80">
        <v>1.9805995112736431E-4</v>
      </c>
      <c r="EF80">
        <v>3.7201658972467829E-4</v>
      </c>
      <c r="EG80">
        <v>-1.4214358037409139E-6</v>
      </c>
      <c r="EH80">
        <v>2</v>
      </c>
      <c r="EI80">
        <v>2028</v>
      </c>
      <c r="EJ80">
        <v>2</v>
      </c>
      <c r="EK80">
        <v>26</v>
      </c>
      <c r="EL80">
        <v>1</v>
      </c>
      <c r="EM80">
        <v>1.1000000000000001</v>
      </c>
      <c r="EN80">
        <v>1.2439</v>
      </c>
      <c r="EO80">
        <v>2.5158700000000001</v>
      </c>
      <c r="EP80">
        <v>1.39893</v>
      </c>
      <c r="EQ80">
        <v>2.32666</v>
      </c>
      <c r="ER80">
        <v>1.49902</v>
      </c>
      <c r="ES80">
        <v>2.2644000000000002</v>
      </c>
      <c r="ET80">
        <v>32.244599999999998</v>
      </c>
      <c r="EU80">
        <v>15.1302</v>
      </c>
      <c r="EV80">
        <v>18</v>
      </c>
      <c r="EW80">
        <v>509.14100000000002</v>
      </c>
      <c r="EX80">
        <v>561.38099999999997</v>
      </c>
      <c r="EY80">
        <v>27.999600000000001</v>
      </c>
      <c r="EZ80">
        <v>31.127500000000001</v>
      </c>
      <c r="FA80">
        <v>29.9999</v>
      </c>
      <c r="FB80">
        <v>31.1449</v>
      </c>
      <c r="FC80">
        <v>31.1342</v>
      </c>
      <c r="FD80">
        <v>24.8947</v>
      </c>
      <c r="FE80">
        <v>27.7942</v>
      </c>
      <c r="FF80">
        <v>99.626099999999994</v>
      </c>
      <c r="FG80">
        <v>28</v>
      </c>
      <c r="FH80">
        <v>475</v>
      </c>
      <c r="FI80">
        <v>19.537400000000002</v>
      </c>
      <c r="FJ80">
        <v>99.881500000000003</v>
      </c>
      <c r="FK80">
        <v>102.047</v>
      </c>
    </row>
    <row r="81" spans="1:167" x14ac:dyDescent="0.2">
      <c r="A81">
        <v>65</v>
      </c>
      <c r="B81">
        <v>1665336321.5999999</v>
      </c>
      <c r="C81">
        <v>5883.5999999046326</v>
      </c>
      <c r="D81" t="s">
        <v>477</v>
      </c>
      <c r="E81" t="s">
        <v>478</v>
      </c>
      <c r="F81" t="s">
        <v>284</v>
      </c>
      <c r="G81">
        <v>1665336321.5999999</v>
      </c>
      <c r="H81">
        <f t="shared" ref="H81:H112" si="92">(I81)/1000</f>
        <v>3.3423131833548742E-3</v>
      </c>
      <c r="I81">
        <f t="shared" ref="I81:I112" si="93">1000*CA81*AG81*(BW81-BX81)/(100*BP81*(1000-AG81*BW81))</f>
        <v>3.3423131833548743</v>
      </c>
      <c r="J81">
        <f t="shared" ref="J81:J112" si="94">CA81*AG81*(BV81-BU81*(1000-AG81*BX81)/(1000-AG81*BW81))/(100*BP81)</f>
        <v>14.234530790913043</v>
      </c>
      <c r="K81">
        <f t="shared" ref="K81:K112" si="95">BU81 - IF(AG81&gt;1, J81*BP81*100/(AI81*CI81), 0)</f>
        <v>456.24099999999999</v>
      </c>
      <c r="L81">
        <f t="shared" ref="L81:L112" si="96">((R81-H81/2)*K81-J81)/(R81+H81/2)</f>
        <v>342.00250583254649</v>
      </c>
      <c r="M81">
        <f t="shared" ref="M81:M112" si="97">L81*(CB81+CC81)/1000</f>
        <v>34.196622620672784</v>
      </c>
      <c r="N81">
        <f t="shared" ref="N81:N112" si="98">(BU81 - IF(AG81&gt;1, J81*BP81*100/(AI81*CI81), 0))*(CB81+CC81)/1000</f>
        <v>45.619260195472002</v>
      </c>
      <c r="O81">
        <f t="shared" ref="O81:O112" si="99">2/((1/Q81-1/P81)+SIGN(Q81)*SQRT((1/Q81-1/P81)*(1/Q81-1/P81) + 4*BQ81/((BQ81+1)*(BQ81+1))*(2*1/Q81*1/P81-1/P81*1/P81)))</f>
        <v>0.22569024178223057</v>
      </c>
      <c r="P81">
        <f t="shared" ref="P81:P112" si="100">IF(LEFT(BR81,1)&lt;&gt;"0",IF(LEFT(BR81,1)="1",3,BS81),$D$5+$E$5*(CI81*CB81/($K$5*1000))+$F$5*(CI81*CB81/($K$5*1000))*MAX(MIN(BP81,$J$5),$I$5)*MAX(MIN(BP81,$J$5),$I$5)+$G$5*MAX(MIN(BP81,$J$5),$I$5)*(CI81*CB81/($K$5*1000))+$H$5*(CI81*CB81/($K$5*1000))*(CI81*CB81/($K$5*1000)))</f>
        <v>2.9245346521469031</v>
      </c>
      <c r="Q81">
        <f t="shared" ref="Q81:Q112" si="101">H81*(1000-(1000*0.61365*EXP(17.502*U81/(240.97+U81))/(CB81+CC81)+BW81)/2)/(1000*0.61365*EXP(17.502*U81/(240.97+U81))/(CB81+CC81)-BW81)</f>
        <v>0.21681948880503776</v>
      </c>
      <c r="R81">
        <f t="shared" ref="R81:R112" si="102">1/((BQ81+1)/(O81/1.6)+1/(P81/1.37)) + BQ81/((BQ81+1)/(O81/1.6) + BQ81/(P81/1.37))</f>
        <v>0.13628086400218214</v>
      </c>
      <c r="S81">
        <f t="shared" ref="S81:S112" si="103">(BL81*BO81)</f>
        <v>51.268204423562814</v>
      </c>
      <c r="T81">
        <f t="shared" ref="T81:T112" si="104">(CD81+(S81+2*0.95*0.0000000567*(((CD81+$B$7)+273)^4-(CD81+273)^4)-44100*H81)/(1.84*29.3*P81+8*0.95*0.0000000567*(CD81+273)^3))</f>
        <v>28.229016380333114</v>
      </c>
      <c r="U81">
        <f t="shared" ref="U81:U112" si="105">($C$7*CE81+$D$7*CF81+$E$7*T81)</f>
        <v>28.1632</v>
      </c>
      <c r="V81">
        <f t="shared" ref="V81:V112" si="106">0.61365*EXP(17.502*U81/(240.97+U81))</f>
        <v>3.8310939732025653</v>
      </c>
      <c r="W81">
        <f t="shared" ref="W81:W112" si="107">(X81/Y81*100)</f>
        <v>58.805995559514493</v>
      </c>
      <c r="X81">
        <f t="shared" ref="X81:X112" si="108">BW81*(CB81+CC81)/1000</f>
        <v>2.3372820348176</v>
      </c>
      <c r="Y81">
        <f t="shared" ref="Y81:Y112" si="109">0.61365*EXP(17.502*CD81/(240.97+CD81))</f>
        <v>3.9745641793482744</v>
      </c>
      <c r="Z81">
        <f t="shared" ref="Z81:Z112" si="110">(V81-BW81*(CB81+CC81)/1000)</f>
        <v>1.4938119383849653</v>
      </c>
      <c r="AA81">
        <f t="shared" ref="AA81:AA112" si="111">(-H81*44100)</f>
        <v>-147.39601138594995</v>
      </c>
      <c r="AB81">
        <f t="shared" ref="AB81:AB112" si="112">2*29.3*P81*0.92*(CD81-U81)</f>
        <v>99.78776845020549</v>
      </c>
      <c r="AC81">
        <f t="shared" ref="AC81:AC112" si="113">2*0.95*0.0000000567*(((CD81+$B$7)+273)^4-(U81+273)^4)</f>
        <v>7.4731935891814345</v>
      </c>
      <c r="AD81">
        <f t="shared" ref="AD81:AD112" si="114">S81+AC81+AA81+AB81</f>
        <v>11.133155076999785</v>
      </c>
      <c r="AE81">
        <v>0</v>
      </c>
      <c r="AF81">
        <v>0</v>
      </c>
      <c r="AG81">
        <f t="shared" ref="AG81:AG112" si="115">IF(AE81*$H$13&gt;=AI81,1,(AI81/(AI81-AE81*$H$13)))</f>
        <v>1</v>
      </c>
      <c r="AH81">
        <f t="shared" ref="AH81:AH112" si="116">(AG81-1)*100</f>
        <v>0</v>
      </c>
      <c r="AI81">
        <f t="shared" ref="AI81:AI112" si="117">MAX(0,($B$13+$C$13*CI81)/(1+$D$13*CI81)*CB81/(CD81+273)*$E$13)</f>
        <v>52416.091160001153</v>
      </c>
      <c r="AJ81" t="s">
        <v>285</v>
      </c>
      <c r="AK81" t="s">
        <v>285</v>
      </c>
      <c r="AL81">
        <v>0</v>
      </c>
      <c r="AM81">
        <v>0</v>
      </c>
      <c r="AN81" t="e">
        <f t="shared" ref="AN81:AN112" si="118">1-AL81/AM81</f>
        <v>#DIV/0!</v>
      </c>
      <c r="AO81">
        <v>0</v>
      </c>
      <c r="AP81" t="s">
        <v>285</v>
      </c>
      <c r="AQ81" t="s">
        <v>285</v>
      </c>
      <c r="AR81">
        <v>0</v>
      </c>
      <c r="AS81">
        <v>0</v>
      </c>
      <c r="AT81" t="e">
        <f t="shared" ref="AT81:AT112" si="119">1-AR81/AS81</f>
        <v>#DIV/0!</v>
      </c>
      <c r="AU81">
        <v>0.5</v>
      </c>
      <c r="AV81">
        <f t="shared" ref="AV81:AV112" si="120">BM81</f>
        <v>261.31042799148332</v>
      </c>
      <c r="AW81">
        <f t="shared" ref="AW81:AW112" si="121">J81</f>
        <v>14.234530790913043</v>
      </c>
      <c r="AX81" t="e">
        <f t="shared" ref="AX81:AX112" si="122">AT81*AU81*AV81</f>
        <v>#DIV/0!</v>
      </c>
      <c r="AY81">
        <f t="shared" ref="AY81:AY112" si="123">(AW81-AO81)/AV81</f>
        <v>5.4473642327725925E-2</v>
      </c>
      <c r="AZ81" t="e">
        <f t="shared" ref="AZ81:AZ112" si="124">(AM81-AS81)/AS81</f>
        <v>#DIV/0!</v>
      </c>
      <c r="BA81" t="e">
        <f t="shared" ref="BA81:BA112" si="125">AL81/(AN81+AL81/AS81)</f>
        <v>#DIV/0!</v>
      </c>
      <c r="BB81" t="s">
        <v>285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12" si="128">(AS81-AR81)/(AS81-BD81)</f>
        <v>#DIV/0!</v>
      </c>
      <c r="BG81" t="e">
        <f t="shared" ref="BG81:BG112" si="129">(AM81-AS81)/(AM81-BD81)</f>
        <v>#DIV/0!</v>
      </c>
      <c r="BH81" t="e">
        <f t="shared" ref="BH81:BH112" si="130">(AS81-AR81)/(AS81-AL81)</f>
        <v>#DIV/0!</v>
      </c>
      <c r="BI81" t="e">
        <f t="shared" ref="BI81:BI112" si="131">(AM81-AS81)/(AM81-AL81)</f>
        <v>#DIV/0!</v>
      </c>
      <c r="BJ81" t="e">
        <f t="shared" ref="BJ81:BJ112" si="132">(BF81*BD81/AR81)</f>
        <v>#DIV/0!</v>
      </c>
      <c r="BK81" t="e">
        <f t="shared" ref="BK81:BK112" si="133">(1-BJ81)</f>
        <v>#DIV/0!</v>
      </c>
      <c r="BL81">
        <f t="shared" ref="BL81:BL112" si="134">$B$11*CJ81+$C$11*CK81+$F$11*CL81*(1-CO81)</f>
        <v>309.976</v>
      </c>
      <c r="BM81">
        <f t="shared" ref="BM81:BM112" si="135">BL81*BN81</f>
        <v>261.31042799148332</v>
      </c>
      <c r="BN81">
        <f t="shared" ref="BN81:BN112" si="136">($B$11*$D$9+$C$11*$D$9+$F$11*((CY81+CQ81)/MAX(CY81+CQ81+CZ81, 0.1)*$I$9+CZ81/MAX(CY81+CQ81+CZ81, 0.1)*$J$9))/($B$11+$C$11+$F$11)</f>
        <v>0.8430021291696238</v>
      </c>
      <c r="BO81">
        <f t="shared" ref="BO81:BO112" si="137">($B$11*$K$9+$C$11*$K$9+$F$11*((CY81+CQ81)/MAX(CY81+CQ81+CZ81, 0.1)*$P$9+CZ81/MAX(CY81+CQ81+CZ81, 0.1)*$Q$9))/($B$11+$C$11+$F$11)</f>
        <v>0.16539410929737403</v>
      </c>
      <c r="BP81">
        <v>6</v>
      </c>
      <c r="BQ81">
        <v>0.6</v>
      </c>
      <c r="BR81" t="s">
        <v>286</v>
      </c>
      <c r="BS81">
        <v>2</v>
      </c>
      <c r="BT81">
        <v>1665336321.5999999</v>
      </c>
      <c r="BU81">
        <v>456.24099999999999</v>
      </c>
      <c r="BV81">
        <v>475.14400000000001</v>
      </c>
      <c r="BW81">
        <v>23.375299999999999</v>
      </c>
      <c r="BX81">
        <v>19.46</v>
      </c>
      <c r="BY81">
        <v>454.61099999999999</v>
      </c>
      <c r="BZ81">
        <v>23.2713</v>
      </c>
      <c r="CA81">
        <v>500.22</v>
      </c>
      <c r="CB81">
        <v>99.889200000000002</v>
      </c>
      <c r="CC81">
        <v>0.100192</v>
      </c>
      <c r="CD81">
        <v>28.796099999999999</v>
      </c>
      <c r="CE81">
        <v>28.1632</v>
      </c>
      <c r="CF81">
        <v>999.9</v>
      </c>
      <c r="CG81">
        <v>0</v>
      </c>
      <c r="CH81">
        <v>0</v>
      </c>
      <c r="CI81">
        <v>9982.5</v>
      </c>
      <c r="CJ81">
        <v>0</v>
      </c>
      <c r="CK81">
        <v>332.74900000000002</v>
      </c>
      <c r="CL81">
        <v>309.976</v>
      </c>
      <c r="CM81">
        <v>0.89993699999999999</v>
      </c>
      <c r="CN81">
        <v>0.100063</v>
      </c>
      <c r="CO81">
        <v>0</v>
      </c>
      <c r="CP81">
        <v>3.1575000000000002</v>
      </c>
      <c r="CQ81">
        <v>0</v>
      </c>
      <c r="CR81">
        <v>2855.36</v>
      </c>
      <c r="CS81">
        <v>2657.95</v>
      </c>
      <c r="CT81">
        <v>34.936999999999998</v>
      </c>
      <c r="CU81">
        <v>38.125</v>
      </c>
      <c r="CV81">
        <v>36.311999999999998</v>
      </c>
      <c r="CW81">
        <v>37.125</v>
      </c>
      <c r="CX81">
        <v>35.311999999999998</v>
      </c>
      <c r="CY81">
        <v>278.95999999999998</v>
      </c>
      <c r="CZ81">
        <v>31.02</v>
      </c>
      <c r="DA81">
        <v>0</v>
      </c>
      <c r="DB81">
        <v>1665336360.4000001</v>
      </c>
      <c r="DC81">
        <v>0</v>
      </c>
      <c r="DD81">
        <v>3.2573439999999998</v>
      </c>
      <c r="DE81">
        <v>-1.203323063992461</v>
      </c>
      <c r="DF81">
        <v>3.0730769463336731</v>
      </c>
      <c r="DG81">
        <v>2855.2876000000001</v>
      </c>
      <c r="DH81">
        <v>15</v>
      </c>
      <c r="DI81">
        <v>1665336345.5999999</v>
      </c>
      <c r="DJ81" t="s">
        <v>479</v>
      </c>
      <c r="DK81">
        <v>1665336339.5999999</v>
      </c>
      <c r="DL81">
        <v>1665336345.5999999</v>
      </c>
      <c r="DM81">
        <v>65</v>
      </c>
      <c r="DN81">
        <v>4.5999999999999999E-2</v>
      </c>
      <c r="DO81">
        <v>-2E-3</v>
      </c>
      <c r="DP81">
        <v>1.63</v>
      </c>
      <c r="DQ81">
        <v>0.104</v>
      </c>
      <c r="DR81">
        <v>475</v>
      </c>
      <c r="DS81">
        <v>19</v>
      </c>
      <c r="DT81">
        <v>0.11</v>
      </c>
      <c r="DU81">
        <v>0.02</v>
      </c>
      <c r="DV81">
        <v>100</v>
      </c>
      <c r="DW81">
        <v>100</v>
      </c>
      <c r="DX81">
        <v>1.63</v>
      </c>
      <c r="DY81">
        <v>0.104</v>
      </c>
      <c r="DZ81">
        <v>1.9532306389256371</v>
      </c>
      <c r="EA81">
        <v>-6.7132856166521554E-4</v>
      </c>
      <c r="EB81">
        <v>-2.681329234238156E-7</v>
      </c>
      <c r="EC81">
        <v>8.1307759810197942E-11</v>
      </c>
      <c r="ED81">
        <v>-2.7038978351179049E-2</v>
      </c>
      <c r="EE81">
        <v>1.9805995112736431E-4</v>
      </c>
      <c r="EF81">
        <v>3.7201658972467829E-4</v>
      </c>
      <c r="EG81">
        <v>-1.4214358037409139E-6</v>
      </c>
      <c r="EH81">
        <v>2</v>
      </c>
      <c r="EI81">
        <v>2028</v>
      </c>
      <c r="EJ81">
        <v>2</v>
      </c>
      <c r="EK81">
        <v>26</v>
      </c>
      <c r="EL81">
        <v>1.2</v>
      </c>
      <c r="EM81">
        <v>1</v>
      </c>
      <c r="EN81">
        <v>1.2439</v>
      </c>
      <c r="EO81">
        <v>2.5122100000000001</v>
      </c>
      <c r="EP81">
        <v>1.39893</v>
      </c>
      <c r="EQ81">
        <v>2.32666</v>
      </c>
      <c r="ER81">
        <v>1.49902</v>
      </c>
      <c r="ES81">
        <v>2.4218799999999998</v>
      </c>
      <c r="ET81">
        <v>32.266599999999997</v>
      </c>
      <c r="EU81">
        <v>15.1302</v>
      </c>
      <c r="EV81">
        <v>18</v>
      </c>
      <c r="EW81">
        <v>509.00700000000001</v>
      </c>
      <c r="EX81">
        <v>561.03700000000003</v>
      </c>
      <c r="EY81">
        <v>27.999600000000001</v>
      </c>
      <c r="EZ81">
        <v>31.0779</v>
      </c>
      <c r="FA81">
        <v>29.9999</v>
      </c>
      <c r="FB81">
        <v>31.100200000000001</v>
      </c>
      <c r="FC81">
        <v>31.089700000000001</v>
      </c>
      <c r="FD81">
        <v>24.888400000000001</v>
      </c>
      <c r="FE81">
        <v>29.271999999999998</v>
      </c>
      <c r="FF81">
        <v>99.627499999999998</v>
      </c>
      <c r="FG81">
        <v>28</v>
      </c>
      <c r="FH81">
        <v>475</v>
      </c>
      <c r="FI81">
        <v>19.421600000000002</v>
      </c>
      <c r="FJ81">
        <v>99.889499999999998</v>
      </c>
      <c r="FK81">
        <v>102.05500000000001</v>
      </c>
    </row>
    <row r="82" spans="1:167" x14ac:dyDescent="0.2">
      <c r="A82">
        <v>66</v>
      </c>
      <c r="B82">
        <v>1665336406.5999999</v>
      </c>
      <c r="C82">
        <v>5968.5999999046326</v>
      </c>
      <c r="D82" t="s">
        <v>480</v>
      </c>
      <c r="E82" t="s">
        <v>481</v>
      </c>
      <c r="F82" t="s">
        <v>284</v>
      </c>
      <c r="G82">
        <v>1665336406.5999999</v>
      </c>
      <c r="H82">
        <f t="shared" si="92"/>
        <v>3.377652279506752E-3</v>
      </c>
      <c r="I82">
        <f t="shared" si="93"/>
        <v>3.3776522795067518</v>
      </c>
      <c r="J82">
        <f t="shared" si="94"/>
        <v>14.269945624043579</v>
      </c>
      <c r="K82">
        <f t="shared" si="95"/>
        <v>456.08100000000002</v>
      </c>
      <c r="L82">
        <f t="shared" si="96"/>
        <v>342.59031128507689</v>
      </c>
      <c r="M82">
        <f t="shared" si="97"/>
        <v>34.25526948688978</v>
      </c>
      <c r="N82">
        <f t="shared" si="98"/>
        <v>45.603092230620007</v>
      </c>
      <c r="O82">
        <f t="shared" si="99"/>
        <v>0.22799621218680019</v>
      </c>
      <c r="P82">
        <f t="shared" si="100"/>
        <v>2.9218945061711623</v>
      </c>
      <c r="Q82">
        <f t="shared" si="101"/>
        <v>0.21893923528826509</v>
      </c>
      <c r="R82">
        <f t="shared" si="102"/>
        <v>0.13762153343562528</v>
      </c>
      <c r="S82">
        <f t="shared" si="103"/>
        <v>51.266939211407568</v>
      </c>
      <c r="T82">
        <f t="shared" si="104"/>
        <v>28.194020736407353</v>
      </c>
      <c r="U82">
        <f t="shared" si="105"/>
        <v>28.135300000000001</v>
      </c>
      <c r="V82">
        <f t="shared" si="106"/>
        <v>3.8248747607340374</v>
      </c>
      <c r="W82">
        <f t="shared" si="107"/>
        <v>58.70336563973617</v>
      </c>
      <c r="X82">
        <f t="shared" si="108"/>
        <v>2.3297841616080004</v>
      </c>
      <c r="Y82">
        <f t="shared" si="109"/>
        <v>3.9687403545240256</v>
      </c>
      <c r="Z82">
        <f t="shared" si="110"/>
        <v>1.495090599126037</v>
      </c>
      <c r="AA82">
        <f t="shared" si="111"/>
        <v>-148.95446552624776</v>
      </c>
      <c r="AB82">
        <f t="shared" si="112"/>
        <v>100.10724973991273</v>
      </c>
      <c r="AC82">
        <f t="shared" si="113"/>
        <v>7.5019080264712548</v>
      </c>
      <c r="AD82">
        <f t="shared" si="114"/>
        <v>9.9216314515437887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52344.729566963251</v>
      </c>
      <c r="AJ82" t="s">
        <v>285</v>
      </c>
      <c r="AK82" t="s">
        <v>285</v>
      </c>
      <c r="AL82">
        <v>0</v>
      </c>
      <c r="AM82">
        <v>0</v>
      </c>
      <c r="AN82" t="e">
        <f t="shared" si="118"/>
        <v>#DIV/0!</v>
      </c>
      <c r="AO82">
        <v>0</v>
      </c>
      <c r="AP82" t="s">
        <v>285</v>
      </c>
      <c r="AQ82" t="s">
        <v>285</v>
      </c>
      <c r="AR82">
        <v>0</v>
      </c>
      <c r="AS82">
        <v>0</v>
      </c>
      <c r="AT82" t="e">
        <f t="shared" si="119"/>
        <v>#DIV/0!</v>
      </c>
      <c r="AU82">
        <v>0.5</v>
      </c>
      <c r="AV82">
        <f t="shared" si="120"/>
        <v>261.30371399554798</v>
      </c>
      <c r="AW82">
        <f t="shared" si="121"/>
        <v>14.269945624043579</v>
      </c>
      <c r="AX82" t="e">
        <f t="shared" si="122"/>
        <v>#DIV/0!</v>
      </c>
      <c r="AY82">
        <f t="shared" si="123"/>
        <v>5.4610573289772327E-2</v>
      </c>
      <c r="AZ82" t="e">
        <f t="shared" si="124"/>
        <v>#DIV/0!</v>
      </c>
      <c r="BA82" t="e">
        <f t="shared" si="125"/>
        <v>#DIV/0!</v>
      </c>
      <c r="BB82" t="s">
        <v>285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 t="e">
        <f t="shared" si="130"/>
        <v>#DIV/0!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f t="shared" si="134"/>
        <v>309.96800000000002</v>
      </c>
      <c r="BM82">
        <f t="shared" si="135"/>
        <v>261.30371399554798</v>
      </c>
      <c r="BN82">
        <f t="shared" si="136"/>
        <v>0.84300222602187314</v>
      </c>
      <c r="BO82">
        <f t="shared" si="137"/>
        <v>0.16539429622221508</v>
      </c>
      <c r="BP82">
        <v>6</v>
      </c>
      <c r="BQ82">
        <v>0.6</v>
      </c>
      <c r="BR82" t="s">
        <v>286</v>
      </c>
      <c r="BS82">
        <v>2</v>
      </c>
      <c r="BT82">
        <v>1665336406.5999999</v>
      </c>
      <c r="BU82">
        <v>456.08100000000002</v>
      </c>
      <c r="BV82">
        <v>475.04899999999998</v>
      </c>
      <c r="BW82">
        <v>23.3004</v>
      </c>
      <c r="BX82">
        <v>19.342600000000001</v>
      </c>
      <c r="BY82">
        <v>454.50099999999998</v>
      </c>
      <c r="BZ82">
        <v>23.199400000000001</v>
      </c>
      <c r="CA82">
        <v>500.11900000000003</v>
      </c>
      <c r="CB82">
        <v>99.888900000000007</v>
      </c>
      <c r="CC82">
        <v>0.10012</v>
      </c>
      <c r="CD82">
        <v>28.770800000000001</v>
      </c>
      <c r="CE82">
        <v>28.135300000000001</v>
      </c>
      <c r="CF82">
        <v>999.9</v>
      </c>
      <c r="CG82">
        <v>0</v>
      </c>
      <c r="CH82">
        <v>0</v>
      </c>
      <c r="CI82">
        <v>9967.5</v>
      </c>
      <c r="CJ82">
        <v>0</v>
      </c>
      <c r="CK82">
        <v>332.80399999999997</v>
      </c>
      <c r="CL82">
        <v>309.96800000000002</v>
      </c>
      <c r="CM82">
        <v>0.89993699999999999</v>
      </c>
      <c r="CN82">
        <v>0.100063</v>
      </c>
      <c r="CO82">
        <v>0</v>
      </c>
      <c r="CP82">
        <v>3.1947999999999999</v>
      </c>
      <c r="CQ82">
        <v>0</v>
      </c>
      <c r="CR82">
        <v>2856.52</v>
      </c>
      <c r="CS82">
        <v>2657.88</v>
      </c>
      <c r="CT82">
        <v>34.936999999999998</v>
      </c>
      <c r="CU82">
        <v>38.061999999999998</v>
      </c>
      <c r="CV82">
        <v>36.25</v>
      </c>
      <c r="CW82">
        <v>37.125</v>
      </c>
      <c r="CX82">
        <v>35.311999999999998</v>
      </c>
      <c r="CY82">
        <v>278.95</v>
      </c>
      <c r="CZ82">
        <v>31.02</v>
      </c>
      <c r="DA82">
        <v>0</v>
      </c>
      <c r="DB82">
        <v>1665336445.5999999</v>
      </c>
      <c r="DC82">
        <v>0</v>
      </c>
      <c r="DD82">
        <v>3.2584560000000011</v>
      </c>
      <c r="DE82">
        <v>0.87609232171894302</v>
      </c>
      <c r="DF82">
        <v>1.3230769431989631</v>
      </c>
      <c r="DG82">
        <v>2856.2035999999998</v>
      </c>
      <c r="DH82">
        <v>15</v>
      </c>
      <c r="DI82">
        <v>1665336433.0999999</v>
      </c>
      <c r="DJ82" t="s">
        <v>482</v>
      </c>
      <c r="DK82">
        <v>1665336433.0999999</v>
      </c>
      <c r="DL82">
        <v>1665336430.5999999</v>
      </c>
      <c r="DM82">
        <v>66</v>
      </c>
      <c r="DN82">
        <v>-4.9000000000000002E-2</v>
      </c>
      <c r="DO82">
        <v>-2E-3</v>
      </c>
      <c r="DP82">
        <v>1.58</v>
      </c>
      <c r="DQ82">
        <v>0.10100000000000001</v>
      </c>
      <c r="DR82">
        <v>475</v>
      </c>
      <c r="DS82">
        <v>19</v>
      </c>
      <c r="DT82">
        <v>0.14000000000000001</v>
      </c>
      <c r="DU82">
        <v>0.02</v>
      </c>
      <c r="DV82">
        <v>100</v>
      </c>
      <c r="DW82">
        <v>100</v>
      </c>
      <c r="DX82">
        <v>1.58</v>
      </c>
      <c r="DY82">
        <v>0.10100000000000001</v>
      </c>
      <c r="DZ82">
        <v>1.9989053387905551</v>
      </c>
      <c r="EA82">
        <v>-6.7132856166521554E-4</v>
      </c>
      <c r="EB82">
        <v>-2.681329234238156E-7</v>
      </c>
      <c r="EC82">
        <v>8.1307759810197942E-11</v>
      </c>
      <c r="ED82">
        <v>-2.8852647400938871E-2</v>
      </c>
      <c r="EE82">
        <v>1.9805995112736431E-4</v>
      </c>
      <c r="EF82">
        <v>3.7201658972467829E-4</v>
      </c>
      <c r="EG82">
        <v>-1.4214358037409139E-6</v>
      </c>
      <c r="EH82">
        <v>2</v>
      </c>
      <c r="EI82">
        <v>2028</v>
      </c>
      <c r="EJ82">
        <v>2</v>
      </c>
      <c r="EK82">
        <v>26</v>
      </c>
      <c r="EL82">
        <v>1.1000000000000001</v>
      </c>
      <c r="EM82">
        <v>1</v>
      </c>
      <c r="EN82">
        <v>1.2439</v>
      </c>
      <c r="EO82">
        <v>2.5061</v>
      </c>
      <c r="EP82">
        <v>1.39893</v>
      </c>
      <c r="EQ82">
        <v>2.32666</v>
      </c>
      <c r="ER82">
        <v>1.49902</v>
      </c>
      <c r="ES82">
        <v>2.32544</v>
      </c>
      <c r="ET82">
        <v>32.288699999999999</v>
      </c>
      <c r="EU82">
        <v>15.1127</v>
      </c>
      <c r="EV82">
        <v>18</v>
      </c>
      <c r="EW82">
        <v>509.005</v>
      </c>
      <c r="EX82">
        <v>561.09699999999998</v>
      </c>
      <c r="EY82">
        <v>27.999700000000001</v>
      </c>
      <c r="EZ82">
        <v>31.033300000000001</v>
      </c>
      <c r="FA82">
        <v>29.9999</v>
      </c>
      <c r="FB82">
        <v>31.0562</v>
      </c>
      <c r="FC82">
        <v>31.046099999999999</v>
      </c>
      <c r="FD82">
        <v>24.887499999999999</v>
      </c>
      <c r="FE82">
        <v>30.011099999999999</v>
      </c>
      <c r="FF82">
        <v>99.626800000000003</v>
      </c>
      <c r="FG82">
        <v>28</v>
      </c>
      <c r="FH82">
        <v>475</v>
      </c>
      <c r="FI82">
        <v>19.321200000000001</v>
      </c>
      <c r="FJ82">
        <v>99.897599999999997</v>
      </c>
      <c r="FK82">
        <v>102.062</v>
      </c>
    </row>
    <row r="83" spans="1:167" x14ac:dyDescent="0.2">
      <c r="A83">
        <v>67</v>
      </c>
      <c r="B83">
        <v>1665336494.0999999</v>
      </c>
      <c r="C83">
        <v>6056.0999999046326</v>
      </c>
      <c r="D83" t="s">
        <v>483</v>
      </c>
      <c r="E83" t="s">
        <v>484</v>
      </c>
      <c r="F83" t="s">
        <v>284</v>
      </c>
      <c r="G83">
        <v>1665336494.0999999</v>
      </c>
      <c r="H83">
        <f t="shared" si="92"/>
        <v>3.4114450667112237E-3</v>
      </c>
      <c r="I83">
        <f t="shared" si="93"/>
        <v>3.4114450667112237</v>
      </c>
      <c r="J83">
        <f t="shared" si="94"/>
        <v>14.218097675438131</v>
      </c>
      <c r="K83">
        <f t="shared" si="95"/>
        <v>456.04899999999998</v>
      </c>
      <c r="L83">
        <f t="shared" si="96"/>
        <v>343.93079393392134</v>
      </c>
      <c r="M83">
        <f t="shared" si="97"/>
        <v>34.389391801812657</v>
      </c>
      <c r="N83">
        <f t="shared" si="98"/>
        <v>45.600010288226898</v>
      </c>
      <c r="O83">
        <f t="shared" si="99"/>
        <v>0.2303229806030388</v>
      </c>
      <c r="P83">
        <f t="shared" si="100"/>
        <v>2.9258528438081601</v>
      </c>
      <c r="Q83">
        <f t="shared" si="101"/>
        <v>0.22109610332680679</v>
      </c>
      <c r="R83">
        <f t="shared" si="102"/>
        <v>0.13898403999611367</v>
      </c>
      <c r="S83">
        <f t="shared" si="103"/>
        <v>51.258462489823174</v>
      </c>
      <c r="T83">
        <f t="shared" si="104"/>
        <v>28.162199028426461</v>
      </c>
      <c r="U83">
        <f t="shared" si="105"/>
        <v>28.0976</v>
      </c>
      <c r="V83">
        <f t="shared" si="106"/>
        <v>3.816485014422518</v>
      </c>
      <c r="W83">
        <f t="shared" si="107"/>
        <v>58.563218569004775</v>
      </c>
      <c r="X83">
        <f t="shared" si="108"/>
        <v>2.3210311146796805</v>
      </c>
      <c r="Y83">
        <f t="shared" si="109"/>
        <v>3.9632915870988552</v>
      </c>
      <c r="Z83">
        <f t="shared" si="110"/>
        <v>1.4954538997428375</v>
      </c>
      <c r="AA83">
        <f t="shared" si="111"/>
        <v>-150.44472744196497</v>
      </c>
      <c r="AB83">
        <f t="shared" si="112"/>
        <v>102.45120674574287</v>
      </c>
      <c r="AC83">
        <f t="shared" si="113"/>
        <v>7.6648324359715847</v>
      </c>
      <c r="AD83">
        <f t="shared" si="114"/>
        <v>10.929774229572644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52462.445393072674</v>
      </c>
      <c r="AJ83" t="s">
        <v>285</v>
      </c>
      <c r="AK83" t="s">
        <v>285</v>
      </c>
      <c r="AL83">
        <v>0</v>
      </c>
      <c r="AM83">
        <v>0</v>
      </c>
      <c r="AN83" t="e">
        <f t="shared" si="118"/>
        <v>#DIV/0!</v>
      </c>
      <c r="AO83">
        <v>0</v>
      </c>
      <c r="AP83" t="s">
        <v>285</v>
      </c>
      <c r="AQ83" t="s">
        <v>285</v>
      </c>
      <c r="AR83">
        <v>0</v>
      </c>
      <c r="AS83">
        <v>0</v>
      </c>
      <c r="AT83" t="e">
        <f t="shared" si="119"/>
        <v>#DIV/0!</v>
      </c>
      <c r="AU83">
        <v>0.5</v>
      </c>
      <c r="AV83">
        <f t="shared" si="120"/>
        <v>261.26978698954565</v>
      </c>
      <c r="AW83">
        <f t="shared" si="121"/>
        <v>14.218097675438131</v>
      </c>
      <c r="AX83" t="e">
        <f t="shared" si="122"/>
        <v>#DIV/0!</v>
      </c>
      <c r="AY83">
        <f t="shared" si="123"/>
        <v>5.4419218690628962E-2</v>
      </c>
      <c r="AZ83" t="e">
        <f t="shared" si="124"/>
        <v>#DIV/0!</v>
      </c>
      <c r="BA83" t="e">
        <f t="shared" si="125"/>
        <v>#DIV/0!</v>
      </c>
      <c r="BB83" t="s">
        <v>285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 t="e">
        <f t="shared" si="130"/>
        <v>#DIV/0!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f t="shared" si="134"/>
        <v>309.92899999999997</v>
      </c>
      <c r="BM83">
        <f t="shared" si="135"/>
        <v>261.26978698954565</v>
      </c>
      <c r="BN83">
        <f t="shared" si="136"/>
        <v>0.84299883840991219</v>
      </c>
      <c r="BO83">
        <f t="shared" si="137"/>
        <v>0.1653877581311306</v>
      </c>
      <c r="BP83">
        <v>6</v>
      </c>
      <c r="BQ83">
        <v>0.6</v>
      </c>
      <c r="BR83" t="s">
        <v>286</v>
      </c>
      <c r="BS83">
        <v>2</v>
      </c>
      <c r="BT83">
        <v>1665336494.0999999</v>
      </c>
      <c r="BU83">
        <v>456.04899999999998</v>
      </c>
      <c r="BV83">
        <v>474.971</v>
      </c>
      <c r="BW83">
        <v>23.212800000000001</v>
      </c>
      <c r="BX83">
        <v>19.215499999999999</v>
      </c>
      <c r="BY83">
        <v>454.43299999999999</v>
      </c>
      <c r="BZ83">
        <v>23.114799999999999</v>
      </c>
      <c r="CA83">
        <v>500.17599999999999</v>
      </c>
      <c r="CB83">
        <v>99.889300000000006</v>
      </c>
      <c r="CC83">
        <v>9.99781E-2</v>
      </c>
      <c r="CD83">
        <v>28.7471</v>
      </c>
      <c r="CE83">
        <v>28.0976</v>
      </c>
      <c r="CF83">
        <v>999.9</v>
      </c>
      <c r="CG83">
        <v>0</v>
      </c>
      <c r="CH83">
        <v>0</v>
      </c>
      <c r="CI83">
        <v>9990</v>
      </c>
      <c r="CJ83">
        <v>0</v>
      </c>
      <c r="CK83">
        <v>332.82799999999997</v>
      </c>
      <c r="CL83">
        <v>309.92899999999997</v>
      </c>
      <c r="CM83">
        <v>0.90002700000000002</v>
      </c>
      <c r="CN83">
        <v>9.9972699999999998E-2</v>
      </c>
      <c r="CO83">
        <v>0</v>
      </c>
      <c r="CP83">
        <v>3.2991000000000001</v>
      </c>
      <c r="CQ83">
        <v>0</v>
      </c>
      <c r="CR83">
        <v>2857.39</v>
      </c>
      <c r="CS83">
        <v>2657.61</v>
      </c>
      <c r="CT83">
        <v>34.875</v>
      </c>
      <c r="CU83">
        <v>38</v>
      </c>
      <c r="CV83">
        <v>36.186999999999998</v>
      </c>
      <c r="CW83">
        <v>37.061999999999998</v>
      </c>
      <c r="CX83">
        <v>35.25</v>
      </c>
      <c r="CY83">
        <v>278.94</v>
      </c>
      <c r="CZ83">
        <v>30.98</v>
      </c>
      <c r="DA83">
        <v>0</v>
      </c>
      <c r="DB83">
        <v>1665336533.2</v>
      </c>
      <c r="DC83">
        <v>0</v>
      </c>
      <c r="DD83">
        <v>3.2733720000000002</v>
      </c>
      <c r="DE83">
        <v>-0.34370769256506312</v>
      </c>
      <c r="DF83">
        <v>2.7469231752184098</v>
      </c>
      <c r="DG83">
        <v>2857.6543999999999</v>
      </c>
      <c r="DH83">
        <v>15</v>
      </c>
      <c r="DI83">
        <v>1665336519.5999999</v>
      </c>
      <c r="DJ83" t="s">
        <v>485</v>
      </c>
      <c r="DK83">
        <v>1665336513.0999999</v>
      </c>
      <c r="DL83">
        <v>1665336519.5999999</v>
      </c>
      <c r="DM83">
        <v>67</v>
      </c>
      <c r="DN83">
        <v>3.5999999999999997E-2</v>
      </c>
      <c r="DO83">
        <v>-1E-3</v>
      </c>
      <c r="DP83">
        <v>1.6160000000000001</v>
      </c>
      <c r="DQ83">
        <v>9.8000000000000004E-2</v>
      </c>
      <c r="DR83">
        <v>475</v>
      </c>
      <c r="DS83">
        <v>19</v>
      </c>
      <c r="DT83">
        <v>0.08</v>
      </c>
      <c r="DU83">
        <v>0.02</v>
      </c>
      <c r="DV83">
        <v>100</v>
      </c>
      <c r="DW83">
        <v>100</v>
      </c>
      <c r="DX83">
        <v>1.6160000000000001</v>
      </c>
      <c r="DY83">
        <v>9.8000000000000004E-2</v>
      </c>
      <c r="DZ83">
        <v>1.949572795178568</v>
      </c>
      <c r="EA83">
        <v>-6.7132856166521554E-4</v>
      </c>
      <c r="EB83">
        <v>-2.681329234238156E-7</v>
      </c>
      <c r="EC83">
        <v>8.1307759810197942E-11</v>
      </c>
      <c r="ED83">
        <v>-3.082926662676555E-2</v>
      </c>
      <c r="EE83">
        <v>1.9805995112736431E-4</v>
      </c>
      <c r="EF83">
        <v>3.7201658972467829E-4</v>
      </c>
      <c r="EG83">
        <v>-1.4214358037409139E-6</v>
      </c>
      <c r="EH83">
        <v>2</v>
      </c>
      <c r="EI83">
        <v>2028</v>
      </c>
      <c r="EJ83">
        <v>2</v>
      </c>
      <c r="EK83">
        <v>26</v>
      </c>
      <c r="EL83">
        <v>1</v>
      </c>
      <c r="EM83">
        <v>1.1000000000000001</v>
      </c>
      <c r="EN83">
        <v>1.2439</v>
      </c>
      <c r="EO83">
        <v>2.51709</v>
      </c>
      <c r="EP83">
        <v>1.39893</v>
      </c>
      <c r="EQ83">
        <v>2.32666</v>
      </c>
      <c r="ER83">
        <v>1.49902</v>
      </c>
      <c r="ES83">
        <v>2.2961399999999998</v>
      </c>
      <c r="ET83">
        <v>32.288699999999999</v>
      </c>
      <c r="EU83">
        <v>15.0952</v>
      </c>
      <c r="EV83">
        <v>18</v>
      </c>
      <c r="EW83">
        <v>509.16399999999999</v>
      </c>
      <c r="EX83">
        <v>560.79999999999995</v>
      </c>
      <c r="EY83">
        <v>27.999700000000001</v>
      </c>
      <c r="EZ83">
        <v>30.985600000000002</v>
      </c>
      <c r="FA83">
        <v>29.9999</v>
      </c>
      <c r="FB83">
        <v>31.0107</v>
      </c>
      <c r="FC83">
        <v>31.000499999999999</v>
      </c>
      <c r="FD83">
        <v>24.886399999999998</v>
      </c>
      <c r="FE83">
        <v>30.690300000000001</v>
      </c>
      <c r="FF83">
        <v>99.247500000000002</v>
      </c>
      <c r="FG83">
        <v>28</v>
      </c>
      <c r="FH83">
        <v>475</v>
      </c>
      <c r="FI83">
        <v>19.2181</v>
      </c>
      <c r="FJ83">
        <v>99.902299999999997</v>
      </c>
      <c r="FK83">
        <v>102.065</v>
      </c>
    </row>
    <row r="84" spans="1:167" x14ac:dyDescent="0.2">
      <c r="A84">
        <v>68</v>
      </c>
      <c r="B84">
        <v>1665336580.5999999</v>
      </c>
      <c r="C84">
        <v>6142.5999999046326</v>
      </c>
      <c r="D84" t="s">
        <v>486</v>
      </c>
      <c r="E84" t="s">
        <v>487</v>
      </c>
      <c r="F84" t="s">
        <v>284</v>
      </c>
      <c r="G84">
        <v>1665336580.5999999</v>
      </c>
      <c r="H84">
        <f t="shared" si="92"/>
        <v>3.4456517562844969E-3</v>
      </c>
      <c r="I84">
        <f t="shared" si="93"/>
        <v>3.445651756284497</v>
      </c>
      <c r="J84">
        <f t="shared" si="94"/>
        <v>14.171565421043788</v>
      </c>
      <c r="K84">
        <f t="shared" si="95"/>
        <v>456.06099999999998</v>
      </c>
      <c r="L84">
        <f t="shared" si="96"/>
        <v>345.22705219311302</v>
      </c>
      <c r="M84">
        <f t="shared" si="97"/>
        <v>34.519242626500514</v>
      </c>
      <c r="N84">
        <f t="shared" si="98"/>
        <v>45.601525753776102</v>
      </c>
      <c r="O84">
        <f t="shared" si="99"/>
        <v>0.23260452139924828</v>
      </c>
      <c r="P84">
        <f t="shared" si="100"/>
        <v>2.929163814289292</v>
      </c>
      <c r="Q84">
        <f t="shared" si="101"/>
        <v>0.22320803517323984</v>
      </c>
      <c r="R84">
        <f t="shared" si="102"/>
        <v>0.14031842698868391</v>
      </c>
      <c r="S84">
        <f t="shared" si="103"/>
        <v>51.263226143911716</v>
      </c>
      <c r="T84">
        <f t="shared" si="104"/>
        <v>28.132847091095297</v>
      </c>
      <c r="U84">
        <f t="shared" si="105"/>
        <v>28.077200000000001</v>
      </c>
      <c r="V84">
        <f t="shared" si="106"/>
        <v>3.8119519023597657</v>
      </c>
      <c r="W84">
        <f t="shared" si="107"/>
        <v>58.500423529870716</v>
      </c>
      <c r="X84">
        <f t="shared" si="108"/>
        <v>2.3157077135339406</v>
      </c>
      <c r="Y84">
        <f t="shared" si="109"/>
        <v>3.9584460655255334</v>
      </c>
      <c r="Z84">
        <f t="shared" si="110"/>
        <v>1.4962441888258251</v>
      </c>
      <c r="AA84">
        <f t="shared" si="111"/>
        <v>-151.95324245214633</v>
      </c>
      <c r="AB84">
        <f t="shared" si="112"/>
        <v>102.4566012159093</v>
      </c>
      <c r="AC84">
        <f t="shared" si="113"/>
        <v>7.6549904958295514</v>
      </c>
      <c r="AD84">
        <f t="shared" si="114"/>
        <v>9.4215754035042494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52561.232356513814</v>
      </c>
      <c r="AJ84" t="s">
        <v>285</v>
      </c>
      <c r="AK84" t="s">
        <v>285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285</v>
      </c>
      <c r="AQ84" t="s">
        <v>285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261.2866440123895</v>
      </c>
      <c r="AW84">
        <f t="shared" si="121"/>
        <v>14.171565421043788</v>
      </c>
      <c r="AX84" t="e">
        <f t="shared" si="122"/>
        <v>#DIV/0!</v>
      </c>
      <c r="AY84">
        <f t="shared" si="123"/>
        <v>5.4237618897856145E-2</v>
      </c>
      <c r="AZ84" t="e">
        <f t="shared" si="124"/>
        <v>#DIV/0!</v>
      </c>
      <c r="BA84" t="e">
        <f t="shared" si="125"/>
        <v>#DIV/0!</v>
      </c>
      <c r="BB84" t="s">
        <v>285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f t="shared" si="134"/>
        <v>309.94799999999998</v>
      </c>
      <c r="BM84">
        <f t="shared" si="135"/>
        <v>261.2866440123895</v>
      </c>
      <c r="BN84">
        <f t="shared" si="136"/>
        <v>0.84300154868684274</v>
      </c>
      <c r="BO84">
        <f t="shared" si="137"/>
        <v>0.16539298896560622</v>
      </c>
      <c r="BP84">
        <v>6</v>
      </c>
      <c r="BQ84">
        <v>0.6</v>
      </c>
      <c r="BR84" t="s">
        <v>286</v>
      </c>
      <c r="BS84">
        <v>2</v>
      </c>
      <c r="BT84">
        <v>1665336580.5999999</v>
      </c>
      <c r="BU84">
        <v>456.06099999999998</v>
      </c>
      <c r="BV84">
        <v>474.94499999999999</v>
      </c>
      <c r="BW84">
        <v>23.159400000000002</v>
      </c>
      <c r="BX84">
        <v>19.122</v>
      </c>
      <c r="BY84">
        <v>454.39600000000002</v>
      </c>
      <c r="BZ84">
        <v>23.058399999999999</v>
      </c>
      <c r="CA84">
        <v>500.20100000000002</v>
      </c>
      <c r="CB84">
        <v>99.890100000000004</v>
      </c>
      <c r="CC84">
        <v>9.9870100000000003E-2</v>
      </c>
      <c r="CD84">
        <v>28.725999999999999</v>
      </c>
      <c r="CE84">
        <v>28.077200000000001</v>
      </c>
      <c r="CF84">
        <v>999.9</v>
      </c>
      <c r="CG84">
        <v>0</v>
      </c>
      <c r="CH84">
        <v>0</v>
      </c>
      <c r="CI84">
        <v>10008.799999999999</v>
      </c>
      <c r="CJ84">
        <v>0</v>
      </c>
      <c r="CK84">
        <v>325.10399999999998</v>
      </c>
      <c r="CL84">
        <v>309.94799999999998</v>
      </c>
      <c r="CM84">
        <v>0.89993699999999999</v>
      </c>
      <c r="CN84">
        <v>0.100063</v>
      </c>
      <c r="CO84">
        <v>0</v>
      </c>
      <c r="CP84">
        <v>3.3454000000000002</v>
      </c>
      <c r="CQ84">
        <v>0</v>
      </c>
      <c r="CR84">
        <v>2857.94</v>
      </c>
      <c r="CS84">
        <v>2657.71</v>
      </c>
      <c r="CT84">
        <v>34.875</v>
      </c>
      <c r="CU84">
        <v>38</v>
      </c>
      <c r="CV84">
        <v>36.186999999999998</v>
      </c>
      <c r="CW84">
        <v>37</v>
      </c>
      <c r="CX84">
        <v>35.25</v>
      </c>
      <c r="CY84">
        <v>278.93</v>
      </c>
      <c r="CZ84">
        <v>31.01</v>
      </c>
      <c r="DA84">
        <v>0</v>
      </c>
      <c r="DB84">
        <v>1665336619.5999999</v>
      </c>
      <c r="DC84">
        <v>0</v>
      </c>
      <c r="DD84">
        <v>3.334308</v>
      </c>
      <c r="DE84">
        <v>-0.78500769116697589</v>
      </c>
      <c r="DF84">
        <v>1.758461617568513</v>
      </c>
      <c r="DG84">
        <v>2857.989599999999</v>
      </c>
      <c r="DH84">
        <v>15</v>
      </c>
      <c r="DI84">
        <v>1665336610.5999999</v>
      </c>
      <c r="DJ84" t="s">
        <v>488</v>
      </c>
      <c r="DK84">
        <v>1665336598.5999999</v>
      </c>
      <c r="DL84">
        <v>1665336610.5999999</v>
      </c>
      <c r="DM84">
        <v>68</v>
      </c>
      <c r="DN84">
        <v>4.9000000000000002E-2</v>
      </c>
      <c r="DO84">
        <v>4.0000000000000001E-3</v>
      </c>
      <c r="DP84">
        <v>1.665</v>
      </c>
      <c r="DQ84">
        <v>0.10100000000000001</v>
      </c>
      <c r="DR84">
        <v>475</v>
      </c>
      <c r="DS84">
        <v>19</v>
      </c>
      <c r="DT84">
        <v>0.09</v>
      </c>
      <c r="DU84">
        <v>0.02</v>
      </c>
      <c r="DV84">
        <v>100</v>
      </c>
      <c r="DW84">
        <v>100</v>
      </c>
      <c r="DX84">
        <v>1.665</v>
      </c>
      <c r="DY84">
        <v>0.10100000000000001</v>
      </c>
      <c r="DZ84">
        <v>1.985042347649022</v>
      </c>
      <c r="EA84">
        <v>-6.7132856166521554E-4</v>
      </c>
      <c r="EB84">
        <v>-2.681329234238156E-7</v>
      </c>
      <c r="EC84">
        <v>8.1307759810197942E-11</v>
      </c>
      <c r="ED84">
        <v>-3.1558614269458017E-2</v>
      </c>
      <c r="EE84">
        <v>1.9805995112736431E-4</v>
      </c>
      <c r="EF84">
        <v>3.7201658972467829E-4</v>
      </c>
      <c r="EG84">
        <v>-1.4214358037409139E-6</v>
      </c>
      <c r="EH84">
        <v>2</v>
      </c>
      <c r="EI84">
        <v>2028</v>
      </c>
      <c r="EJ84">
        <v>2</v>
      </c>
      <c r="EK84">
        <v>26</v>
      </c>
      <c r="EL84">
        <v>1.1000000000000001</v>
      </c>
      <c r="EM84">
        <v>1</v>
      </c>
      <c r="EN84">
        <v>1.2439</v>
      </c>
      <c r="EO84">
        <v>2.50854</v>
      </c>
      <c r="EP84">
        <v>1.39893</v>
      </c>
      <c r="EQ84">
        <v>2.32666</v>
      </c>
      <c r="ER84">
        <v>1.49902</v>
      </c>
      <c r="ES84">
        <v>2.2692899999999998</v>
      </c>
      <c r="ET84">
        <v>32.310699999999997</v>
      </c>
      <c r="EU84">
        <v>15.0952</v>
      </c>
      <c r="EV84">
        <v>18</v>
      </c>
      <c r="EW84">
        <v>508.95</v>
      </c>
      <c r="EX84">
        <v>560.66800000000001</v>
      </c>
      <c r="EY84">
        <v>27.9998</v>
      </c>
      <c r="EZ84">
        <v>30.94</v>
      </c>
      <c r="FA84">
        <v>29.9999</v>
      </c>
      <c r="FB84">
        <v>30.965900000000001</v>
      </c>
      <c r="FC84">
        <v>30.956499999999998</v>
      </c>
      <c r="FD84">
        <v>24.884</v>
      </c>
      <c r="FE84">
        <v>31.400200000000002</v>
      </c>
      <c r="FF84">
        <v>99.256399999999999</v>
      </c>
      <c r="FG84">
        <v>28</v>
      </c>
      <c r="FH84">
        <v>475</v>
      </c>
      <c r="FI84">
        <v>19.096599999999999</v>
      </c>
      <c r="FJ84">
        <v>99.911500000000004</v>
      </c>
      <c r="FK84">
        <v>102.071</v>
      </c>
    </row>
    <row r="85" spans="1:167" x14ac:dyDescent="0.2">
      <c r="A85">
        <v>69</v>
      </c>
      <c r="B85">
        <v>1665336671.5999999</v>
      </c>
      <c r="C85">
        <v>6233.5999999046326</v>
      </c>
      <c r="D85" t="s">
        <v>489</v>
      </c>
      <c r="E85" t="s">
        <v>490</v>
      </c>
      <c r="F85" t="s">
        <v>284</v>
      </c>
      <c r="G85">
        <v>1665336671.5999999</v>
      </c>
      <c r="H85">
        <f t="shared" si="92"/>
        <v>3.4868508733714911E-3</v>
      </c>
      <c r="I85">
        <f t="shared" si="93"/>
        <v>3.4868508733714911</v>
      </c>
      <c r="J85">
        <f t="shared" si="94"/>
        <v>14.344827306847526</v>
      </c>
      <c r="K85">
        <f t="shared" si="95"/>
        <v>455.91800000000001</v>
      </c>
      <c r="L85">
        <f t="shared" si="96"/>
        <v>344.97235956965631</v>
      </c>
      <c r="M85">
        <f t="shared" si="97"/>
        <v>34.493722378986178</v>
      </c>
      <c r="N85">
        <f t="shared" si="98"/>
        <v>45.587156429578201</v>
      </c>
      <c r="O85">
        <f t="shared" si="99"/>
        <v>0.23529265941893829</v>
      </c>
      <c r="P85">
        <f t="shared" si="100"/>
        <v>2.9281611465900435</v>
      </c>
      <c r="Q85">
        <f t="shared" si="101"/>
        <v>0.22567928775205112</v>
      </c>
      <c r="R85">
        <f t="shared" si="102"/>
        <v>0.14188137425373265</v>
      </c>
      <c r="S85">
        <f t="shared" si="103"/>
        <v>51.292805713010672</v>
      </c>
      <c r="T85">
        <f t="shared" si="104"/>
        <v>28.102917974542997</v>
      </c>
      <c r="U85">
        <f t="shared" si="105"/>
        <v>28.043099999999999</v>
      </c>
      <c r="V85">
        <f t="shared" si="106"/>
        <v>3.8043849824510092</v>
      </c>
      <c r="W85">
        <f t="shared" si="107"/>
        <v>58.337908617818371</v>
      </c>
      <c r="X85">
        <f t="shared" si="108"/>
        <v>2.3067050358540602</v>
      </c>
      <c r="Y85">
        <f t="shared" si="109"/>
        <v>3.9540413609368139</v>
      </c>
      <c r="Z85">
        <f t="shared" si="110"/>
        <v>1.497679946596949</v>
      </c>
      <c r="AA85">
        <f t="shared" si="111"/>
        <v>-153.77012351568277</v>
      </c>
      <c r="AB85">
        <f t="shared" si="112"/>
        <v>104.77368885289492</v>
      </c>
      <c r="AC85">
        <f t="shared" si="113"/>
        <v>7.8287143921204514</v>
      </c>
      <c r="AD85">
        <f t="shared" si="114"/>
        <v>10.125085442343277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52535.764087349642</v>
      </c>
      <c r="AJ85" t="s">
        <v>285</v>
      </c>
      <c r="AK85" t="s">
        <v>285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285</v>
      </c>
      <c r="AQ85" t="s">
        <v>285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261.44510099119725</v>
      </c>
      <c r="AW85">
        <f t="shared" si="121"/>
        <v>14.344827306847526</v>
      </c>
      <c r="AX85" t="e">
        <f t="shared" si="122"/>
        <v>#DIV/0!</v>
      </c>
      <c r="AY85">
        <f t="shared" si="123"/>
        <v>5.4867454974153483E-2</v>
      </c>
      <c r="AZ85" t="e">
        <f t="shared" si="124"/>
        <v>#DIV/0!</v>
      </c>
      <c r="BA85" t="e">
        <f t="shared" si="125"/>
        <v>#DIV/0!</v>
      </c>
      <c r="BB85" t="s">
        <v>285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f t="shared" si="134"/>
        <v>310.137</v>
      </c>
      <c r="BM85">
        <f t="shared" si="135"/>
        <v>261.44510099119725</v>
      </c>
      <c r="BN85">
        <f t="shared" si="136"/>
        <v>0.84299874246283824</v>
      </c>
      <c r="BO85">
        <f t="shared" si="137"/>
        <v>0.16538757295327766</v>
      </c>
      <c r="BP85">
        <v>6</v>
      </c>
      <c r="BQ85">
        <v>0.6</v>
      </c>
      <c r="BR85" t="s">
        <v>286</v>
      </c>
      <c r="BS85">
        <v>2</v>
      </c>
      <c r="BT85">
        <v>1665336671.5999999</v>
      </c>
      <c r="BU85">
        <v>455.91800000000001</v>
      </c>
      <c r="BV85">
        <v>475.03199999999998</v>
      </c>
      <c r="BW85">
        <v>23.069400000000002</v>
      </c>
      <c r="BX85">
        <v>18.9833</v>
      </c>
      <c r="BY85">
        <v>454.27199999999999</v>
      </c>
      <c r="BZ85">
        <v>22.971399999999999</v>
      </c>
      <c r="CA85">
        <v>500.19499999999999</v>
      </c>
      <c r="CB85">
        <v>99.889899999999997</v>
      </c>
      <c r="CC85">
        <v>9.9914900000000001E-2</v>
      </c>
      <c r="CD85">
        <v>28.706800000000001</v>
      </c>
      <c r="CE85">
        <v>28.043099999999999</v>
      </c>
      <c r="CF85">
        <v>999.9</v>
      </c>
      <c r="CG85">
        <v>0</v>
      </c>
      <c r="CH85">
        <v>0</v>
      </c>
      <c r="CI85">
        <v>10003.1</v>
      </c>
      <c r="CJ85">
        <v>0</v>
      </c>
      <c r="CK85">
        <v>332.86900000000003</v>
      </c>
      <c r="CL85">
        <v>310.137</v>
      </c>
      <c r="CM85">
        <v>0.90003699999999998</v>
      </c>
      <c r="CN85">
        <v>9.9962800000000004E-2</v>
      </c>
      <c r="CO85">
        <v>0</v>
      </c>
      <c r="CP85">
        <v>3.1526999999999998</v>
      </c>
      <c r="CQ85">
        <v>0</v>
      </c>
      <c r="CR85">
        <v>2863.17</v>
      </c>
      <c r="CS85">
        <v>2659.4</v>
      </c>
      <c r="CT85">
        <v>35</v>
      </c>
      <c r="CU85">
        <v>38.75</v>
      </c>
      <c r="CV85">
        <v>36.561999999999998</v>
      </c>
      <c r="CW85">
        <v>37.811999999999998</v>
      </c>
      <c r="CX85">
        <v>35.686999999999998</v>
      </c>
      <c r="CY85">
        <v>279.13</v>
      </c>
      <c r="CZ85">
        <v>31</v>
      </c>
      <c r="DA85">
        <v>0</v>
      </c>
      <c r="DB85">
        <v>1665336710.8</v>
      </c>
      <c r="DC85">
        <v>0</v>
      </c>
      <c r="DD85">
        <v>3.269876</v>
      </c>
      <c r="DE85">
        <v>0.26888462023027238</v>
      </c>
      <c r="DF85">
        <v>8.3253847102759568</v>
      </c>
      <c r="DG85">
        <v>2860.9216000000001</v>
      </c>
      <c r="DH85">
        <v>15</v>
      </c>
      <c r="DI85">
        <v>1665336701.5999999</v>
      </c>
      <c r="DJ85" t="s">
        <v>491</v>
      </c>
      <c r="DK85">
        <v>1665336701.5999999</v>
      </c>
      <c r="DL85">
        <v>1665336697.5999999</v>
      </c>
      <c r="DM85">
        <v>69</v>
      </c>
      <c r="DN85">
        <v>-1.7999999999999999E-2</v>
      </c>
      <c r="DO85">
        <v>-2E-3</v>
      </c>
      <c r="DP85">
        <v>1.6459999999999999</v>
      </c>
      <c r="DQ85">
        <v>9.8000000000000004E-2</v>
      </c>
      <c r="DR85">
        <v>475</v>
      </c>
      <c r="DS85">
        <v>19</v>
      </c>
      <c r="DT85">
        <v>0.15</v>
      </c>
      <c r="DU85">
        <v>0.02</v>
      </c>
      <c r="DV85">
        <v>100</v>
      </c>
      <c r="DW85">
        <v>100</v>
      </c>
      <c r="DX85">
        <v>1.6459999999999999</v>
      </c>
      <c r="DY85">
        <v>9.8000000000000004E-2</v>
      </c>
      <c r="DZ85">
        <v>2.033896949449852</v>
      </c>
      <c r="EA85">
        <v>-6.7132856166521554E-4</v>
      </c>
      <c r="EB85">
        <v>-2.681329234238156E-7</v>
      </c>
      <c r="EC85">
        <v>8.1307759810197942E-11</v>
      </c>
      <c r="ED85">
        <v>-2.7202688386623711E-2</v>
      </c>
      <c r="EE85">
        <v>1.9805995112736431E-4</v>
      </c>
      <c r="EF85">
        <v>3.7201658972467829E-4</v>
      </c>
      <c r="EG85">
        <v>-1.4214358037409139E-6</v>
      </c>
      <c r="EH85">
        <v>2</v>
      </c>
      <c r="EI85">
        <v>2028</v>
      </c>
      <c r="EJ85">
        <v>2</v>
      </c>
      <c r="EK85">
        <v>26</v>
      </c>
      <c r="EL85">
        <v>1.2</v>
      </c>
      <c r="EM85">
        <v>1</v>
      </c>
      <c r="EN85">
        <v>1.2439</v>
      </c>
      <c r="EO85">
        <v>2.5</v>
      </c>
      <c r="EP85">
        <v>1.39893</v>
      </c>
      <c r="EQ85">
        <v>2.32666</v>
      </c>
      <c r="ER85">
        <v>1.49902</v>
      </c>
      <c r="ES85">
        <v>2.4389599999999998</v>
      </c>
      <c r="ET85">
        <v>32.310699999999997</v>
      </c>
      <c r="EU85">
        <v>15.0952</v>
      </c>
      <c r="EV85">
        <v>18</v>
      </c>
      <c r="EW85">
        <v>509.10700000000003</v>
      </c>
      <c r="EX85">
        <v>560.50199999999995</v>
      </c>
      <c r="EY85">
        <v>27.9998</v>
      </c>
      <c r="EZ85">
        <v>30.894200000000001</v>
      </c>
      <c r="FA85">
        <v>29.9999</v>
      </c>
      <c r="FB85">
        <v>30.920300000000001</v>
      </c>
      <c r="FC85">
        <v>30.911100000000001</v>
      </c>
      <c r="FD85">
        <v>24.8782</v>
      </c>
      <c r="FE85">
        <v>32.082999999999998</v>
      </c>
      <c r="FF85">
        <v>99.253</v>
      </c>
      <c r="FG85">
        <v>28</v>
      </c>
      <c r="FH85">
        <v>475</v>
      </c>
      <c r="FI85">
        <v>18.993400000000001</v>
      </c>
      <c r="FJ85">
        <v>99.916399999999996</v>
      </c>
      <c r="FK85">
        <v>102.07599999999999</v>
      </c>
    </row>
    <row r="86" spans="1:167" x14ac:dyDescent="0.2">
      <c r="A86">
        <v>70</v>
      </c>
      <c r="B86">
        <v>1665336762.5999999</v>
      </c>
      <c r="C86">
        <v>6324.5999999046326</v>
      </c>
      <c r="D86" t="s">
        <v>492</v>
      </c>
      <c r="E86" t="s">
        <v>493</v>
      </c>
      <c r="F86" t="s">
        <v>284</v>
      </c>
      <c r="G86">
        <v>1665336762.5999999</v>
      </c>
      <c r="H86">
        <f t="shared" si="92"/>
        <v>3.5321301174425614E-3</v>
      </c>
      <c r="I86">
        <f t="shared" si="93"/>
        <v>3.5321301174425614</v>
      </c>
      <c r="J86">
        <f t="shared" si="94"/>
        <v>14.297922860563155</v>
      </c>
      <c r="K86">
        <f t="shared" si="95"/>
        <v>455.91199999999998</v>
      </c>
      <c r="L86">
        <f t="shared" si="96"/>
        <v>346.36263214066287</v>
      </c>
      <c r="M86">
        <f t="shared" si="97"/>
        <v>34.631732098112622</v>
      </c>
      <c r="N86">
        <f t="shared" si="98"/>
        <v>45.585235759215998</v>
      </c>
      <c r="O86">
        <f t="shared" si="99"/>
        <v>0.23799917666166362</v>
      </c>
      <c r="P86">
        <f t="shared" si="100"/>
        <v>2.9247102384919663</v>
      </c>
      <c r="Q86">
        <f t="shared" si="101"/>
        <v>0.2281571192415619</v>
      </c>
      <c r="R86">
        <f t="shared" si="102"/>
        <v>0.14344940881870968</v>
      </c>
      <c r="S86">
        <f t="shared" si="103"/>
        <v>51.27846638719884</v>
      </c>
      <c r="T86">
        <f t="shared" si="104"/>
        <v>28.105897416052038</v>
      </c>
      <c r="U86">
        <f t="shared" si="105"/>
        <v>28.034099999999999</v>
      </c>
      <c r="V86">
        <f t="shared" si="106"/>
        <v>3.8023900352589588</v>
      </c>
      <c r="W86">
        <f t="shared" si="107"/>
        <v>58.15975959771302</v>
      </c>
      <c r="X86">
        <f t="shared" si="108"/>
        <v>2.3017288484353999</v>
      </c>
      <c r="Y86">
        <f t="shared" si="109"/>
        <v>3.9575969095407149</v>
      </c>
      <c r="Z86">
        <f t="shared" si="110"/>
        <v>1.5006611868235589</v>
      </c>
      <c r="AA86">
        <f t="shared" si="111"/>
        <v>-155.76693817921696</v>
      </c>
      <c r="AB86">
        <f t="shared" si="112"/>
        <v>108.51329651945008</v>
      </c>
      <c r="AC86">
        <f t="shared" si="113"/>
        <v>8.1179690216460614</v>
      </c>
      <c r="AD86">
        <f t="shared" si="114"/>
        <v>12.14279374907801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52433.89900372328</v>
      </c>
      <c r="AJ86" t="s">
        <v>285</v>
      </c>
      <c r="AK86" t="s">
        <v>285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285</v>
      </c>
      <c r="AQ86" t="s">
        <v>285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261.37254299854862</v>
      </c>
      <c r="AW86">
        <f t="shared" si="121"/>
        <v>14.297922860563155</v>
      </c>
      <c r="AX86" t="e">
        <f t="shared" si="122"/>
        <v>#DIV/0!</v>
      </c>
      <c r="AY86">
        <f t="shared" si="123"/>
        <v>5.4703232009502042E-2</v>
      </c>
      <c r="AZ86" t="e">
        <f t="shared" si="124"/>
        <v>#DIV/0!</v>
      </c>
      <c r="BA86" t="e">
        <f t="shared" si="125"/>
        <v>#DIV/0!</v>
      </c>
      <c r="BB86" t="s">
        <v>285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f t="shared" si="134"/>
        <v>310.05099999999999</v>
      </c>
      <c r="BM86">
        <f t="shared" si="135"/>
        <v>261.37254299854862</v>
      </c>
      <c r="BN86">
        <f t="shared" si="136"/>
        <v>0.84299854862119017</v>
      </c>
      <c r="BO86">
        <f t="shared" si="137"/>
        <v>0.16538719883889696</v>
      </c>
      <c r="BP86">
        <v>6</v>
      </c>
      <c r="BQ86">
        <v>0.6</v>
      </c>
      <c r="BR86" t="s">
        <v>286</v>
      </c>
      <c r="BS86">
        <v>2</v>
      </c>
      <c r="BT86">
        <v>1665336762.5999999</v>
      </c>
      <c r="BU86">
        <v>455.91199999999998</v>
      </c>
      <c r="BV86">
        <v>474.99599999999998</v>
      </c>
      <c r="BW86">
        <v>23.020299999999999</v>
      </c>
      <c r="BX86">
        <v>18.880600000000001</v>
      </c>
      <c r="BY86">
        <v>454.22399999999999</v>
      </c>
      <c r="BZ86">
        <v>22.920300000000001</v>
      </c>
      <c r="CA86">
        <v>500.15499999999997</v>
      </c>
      <c r="CB86">
        <v>99.886700000000005</v>
      </c>
      <c r="CC86">
        <v>0.100218</v>
      </c>
      <c r="CD86">
        <v>28.722300000000001</v>
      </c>
      <c r="CE86">
        <v>28.034099999999999</v>
      </c>
      <c r="CF86">
        <v>999.9</v>
      </c>
      <c r="CG86">
        <v>0</v>
      </c>
      <c r="CH86">
        <v>0</v>
      </c>
      <c r="CI86">
        <v>9983.75</v>
      </c>
      <c r="CJ86">
        <v>0</v>
      </c>
      <c r="CK86">
        <v>325.11799999999999</v>
      </c>
      <c r="CL86">
        <v>310.05099999999999</v>
      </c>
      <c r="CM86">
        <v>0.90003699999999998</v>
      </c>
      <c r="CN86">
        <v>9.9962800000000004E-2</v>
      </c>
      <c r="CO86">
        <v>0</v>
      </c>
      <c r="CP86">
        <v>3.1118999999999999</v>
      </c>
      <c r="CQ86">
        <v>0</v>
      </c>
      <c r="CR86">
        <v>2866.07</v>
      </c>
      <c r="CS86">
        <v>2658.66</v>
      </c>
      <c r="CT86">
        <v>35.75</v>
      </c>
      <c r="CU86">
        <v>40.686999999999998</v>
      </c>
      <c r="CV86">
        <v>37.625</v>
      </c>
      <c r="CW86">
        <v>39.936999999999998</v>
      </c>
      <c r="CX86">
        <v>36.686999999999998</v>
      </c>
      <c r="CY86">
        <v>279.06</v>
      </c>
      <c r="CZ86">
        <v>30.99</v>
      </c>
      <c r="DA86">
        <v>0</v>
      </c>
      <c r="DB86">
        <v>1665336801.4000001</v>
      </c>
      <c r="DC86">
        <v>0</v>
      </c>
      <c r="DD86">
        <v>3.2636269230769228</v>
      </c>
      <c r="DE86">
        <v>0.15149059252913971</v>
      </c>
      <c r="DF86">
        <v>6.4276922917132158</v>
      </c>
      <c r="DG86">
        <v>2865.4003846153851</v>
      </c>
      <c r="DH86">
        <v>15</v>
      </c>
      <c r="DI86">
        <v>1665336794.5999999</v>
      </c>
      <c r="DJ86" t="s">
        <v>494</v>
      </c>
      <c r="DK86">
        <v>1665336784.5999999</v>
      </c>
      <c r="DL86">
        <v>1665336794.5999999</v>
      </c>
      <c r="DM86">
        <v>70</v>
      </c>
      <c r="DN86">
        <v>4.2000000000000003E-2</v>
      </c>
      <c r="DO86">
        <v>3.0000000000000001E-3</v>
      </c>
      <c r="DP86">
        <v>1.6879999999999999</v>
      </c>
      <c r="DQ86">
        <v>0.1</v>
      </c>
      <c r="DR86">
        <v>475</v>
      </c>
      <c r="DS86">
        <v>19</v>
      </c>
      <c r="DT86">
        <v>0.17</v>
      </c>
      <c r="DU86">
        <v>0.02</v>
      </c>
      <c r="DV86">
        <v>100</v>
      </c>
      <c r="DW86">
        <v>100</v>
      </c>
      <c r="DX86">
        <v>1.6879999999999999</v>
      </c>
      <c r="DY86">
        <v>0.1</v>
      </c>
      <c r="DZ86">
        <v>2.0157199633776779</v>
      </c>
      <c r="EA86">
        <v>-6.7132856166521554E-4</v>
      </c>
      <c r="EB86">
        <v>-2.681329234238156E-7</v>
      </c>
      <c r="EC86">
        <v>8.1307759810197942E-11</v>
      </c>
      <c r="ED86">
        <v>-2.906801120720964E-2</v>
      </c>
      <c r="EE86">
        <v>1.9805995112736431E-4</v>
      </c>
      <c r="EF86">
        <v>3.7201658972467829E-4</v>
      </c>
      <c r="EG86">
        <v>-1.4214358037409139E-6</v>
      </c>
      <c r="EH86">
        <v>2</v>
      </c>
      <c r="EI86">
        <v>2028</v>
      </c>
      <c r="EJ86">
        <v>2</v>
      </c>
      <c r="EK86">
        <v>26</v>
      </c>
      <c r="EL86">
        <v>1</v>
      </c>
      <c r="EM86">
        <v>1.1000000000000001</v>
      </c>
      <c r="EN86">
        <v>1.2439</v>
      </c>
      <c r="EO86">
        <v>2.5122100000000001</v>
      </c>
      <c r="EP86">
        <v>1.39893</v>
      </c>
      <c r="EQ86">
        <v>2.32666</v>
      </c>
      <c r="ER86">
        <v>1.49902</v>
      </c>
      <c r="ES86">
        <v>2.4475099999999999</v>
      </c>
      <c r="ET86">
        <v>32.332799999999999</v>
      </c>
      <c r="EU86">
        <v>15.0952</v>
      </c>
      <c r="EV86">
        <v>18</v>
      </c>
      <c r="EW86">
        <v>508.85500000000002</v>
      </c>
      <c r="EX86">
        <v>560.375</v>
      </c>
      <c r="EY86">
        <v>27.9998</v>
      </c>
      <c r="EZ86">
        <v>30.849299999999999</v>
      </c>
      <c r="FA86">
        <v>29.9999</v>
      </c>
      <c r="FB86">
        <v>30.8749</v>
      </c>
      <c r="FC86">
        <v>30.8657</v>
      </c>
      <c r="FD86">
        <v>24.8779</v>
      </c>
      <c r="FE86">
        <v>32.748100000000001</v>
      </c>
      <c r="FF86">
        <v>98.876800000000003</v>
      </c>
      <c r="FG86">
        <v>28</v>
      </c>
      <c r="FH86">
        <v>475</v>
      </c>
      <c r="FI86">
        <v>18.814399999999999</v>
      </c>
      <c r="FJ86">
        <v>99.927300000000002</v>
      </c>
      <c r="FK86">
        <v>102.083</v>
      </c>
    </row>
    <row r="87" spans="1:167" x14ac:dyDescent="0.2">
      <c r="A87">
        <v>71</v>
      </c>
      <c r="B87">
        <v>1665336855.5999999</v>
      </c>
      <c r="C87">
        <v>6417.5999999046326</v>
      </c>
      <c r="D87" t="s">
        <v>495</v>
      </c>
      <c r="E87" t="s">
        <v>496</v>
      </c>
      <c r="F87" t="s">
        <v>284</v>
      </c>
      <c r="G87">
        <v>1665336855.5999999</v>
      </c>
      <c r="H87">
        <f t="shared" si="92"/>
        <v>3.578665064868427E-3</v>
      </c>
      <c r="I87">
        <f t="shared" si="93"/>
        <v>3.5786650648684271</v>
      </c>
      <c r="J87">
        <f t="shared" si="94"/>
        <v>14.372802814823956</v>
      </c>
      <c r="K87">
        <f t="shared" si="95"/>
        <v>455.83600000000001</v>
      </c>
      <c r="L87">
        <f t="shared" si="96"/>
        <v>346.83109017067545</v>
      </c>
      <c r="M87">
        <f t="shared" si="97"/>
        <v>34.677724464392647</v>
      </c>
      <c r="N87">
        <f t="shared" si="98"/>
        <v>45.576523146100001</v>
      </c>
      <c r="O87">
        <f t="shared" si="99"/>
        <v>0.24071270649914858</v>
      </c>
      <c r="P87">
        <f t="shared" si="100"/>
        <v>2.9271878210329727</v>
      </c>
      <c r="Q87">
        <f t="shared" si="101"/>
        <v>0.23065806080525161</v>
      </c>
      <c r="R87">
        <f t="shared" si="102"/>
        <v>0.14503054198873971</v>
      </c>
      <c r="S87">
        <f t="shared" si="103"/>
        <v>51.269824835603224</v>
      </c>
      <c r="T87">
        <f t="shared" si="104"/>
        <v>28.133952264536759</v>
      </c>
      <c r="U87">
        <f t="shared" si="105"/>
        <v>28.0459</v>
      </c>
      <c r="V87">
        <f t="shared" si="106"/>
        <v>3.8050058188945073</v>
      </c>
      <c r="W87">
        <f t="shared" si="107"/>
        <v>58.010516817419735</v>
      </c>
      <c r="X87">
        <f t="shared" si="108"/>
        <v>2.3011126967825004</v>
      </c>
      <c r="Y87">
        <f t="shared" si="109"/>
        <v>3.9667164214808528</v>
      </c>
      <c r="Z87">
        <f t="shared" si="110"/>
        <v>1.5038931221120069</v>
      </c>
      <c r="AA87">
        <f t="shared" si="111"/>
        <v>-157.81912936069764</v>
      </c>
      <c r="AB87">
        <f t="shared" si="112"/>
        <v>113.00813471717211</v>
      </c>
      <c r="AC87">
        <f t="shared" si="113"/>
        <v>8.4492421432258364</v>
      </c>
      <c r="AD87">
        <f t="shared" si="114"/>
        <v>14.90807233530353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52498.077119292022</v>
      </c>
      <c r="AJ87" t="s">
        <v>285</v>
      </c>
      <c r="AK87" t="s">
        <v>285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285</v>
      </c>
      <c r="AQ87" t="s">
        <v>285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261.32717100290324</v>
      </c>
      <c r="AW87">
        <f t="shared" si="121"/>
        <v>14.372802814823956</v>
      </c>
      <c r="AX87" t="e">
        <f t="shared" si="122"/>
        <v>#DIV/0!</v>
      </c>
      <c r="AY87">
        <f t="shared" si="123"/>
        <v>5.4999266856427566E-2</v>
      </c>
      <c r="AZ87" t="e">
        <f t="shared" si="124"/>
        <v>#DIV/0!</v>
      </c>
      <c r="BA87" t="e">
        <f t="shared" si="125"/>
        <v>#DIV/0!</v>
      </c>
      <c r="BB87" t="s">
        <v>285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f t="shared" si="134"/>
        <v>309.99700000000001</v>
      </c>
      <c r="BM87">
        <f t="shared" si="135"/>
        <v>261.32717100290324</v>
      </c>
      <c r="BN87">
        <f t="shared" si="136"/>
        <v>0.8429990322580645</v>
      </c>
      <c r="BO87">
        <f t="shared" si="137"/>
        <v>0.16538813225806451</v>
      </c>
      <c r="BP87">
        <v>6</v>
      </c>
      <c r="BQ87">
        <v>0.6</v>
      </c>
      <c r="BR87" t="s">
        <v>286</v>
      </c>
      <c r="BS87">
        <v>2</v>
      </c>
      <c r="BT87">
        <v>1665336855.5999999</v>
      </c>
      <c r="BU87">
        <v>455.83600000000001</v>
      </c>
      <c r="BV87">
        <v>475.03100000000001</v>
      </c>
      <c r="BW87">
        <v>23.014700000000001</v>
      </c>
      <c r="BX87">
        <v>18.821300000000001</v>
      </c>
      <c r="BY87">
        <v>454.18700000000001</v>
      </c>
      <c r="BZ87">
        <v>22.915700000000001</v>
      </c>
      <c r="CA87">
        <v>500.25799999999998</v>
      </c>
      <c r="CB87">
        <v>99.884200000000007</v>
      </c>
      <c r="CC87">
        <v>0.100275</v>
      </c>
      <c r="CD87">
        <v>28.762</v>
      </c>
      <c r="CE87">
        <v>28.0459</v>
      </c>
      <c r="CF87">
        <v>999.9</v>
      </c>
      <c r="CG87">
        <v>0</v>
      </c>
      <c r="CH87">
        <v>0</v>
      </c>
      <c r="CI87">
        <v>9998.1200000000008</v>
      </c>
      <c r="CJ87">
        <v>0</v>
      </c>
      <c r="CK87">
        <v>332.91</v>
      </c>
      <c r="CL87">
        <v>309.99700000000001</v>
      </c>
      <c r="CM87">
        <v>0.90003699999999998</v>
      </c>
      <c r="CN87">
        <v>9.9962800000000004E-2</v>
      </c>
      <c r="CO87">
        <v>0</v>
      </c>
      <c r="CP87">
        <v>2.8574999999999999</v>
      </c>
      <c r="CQ87">
        <v>0</v>
      </c>
      <c r="CR87">
        <v>2867.81</v>
      </c>
      <c r="CS87">
        <v>2658.2</v>
      </c>
      <c r="CT87">
        <v>36.436999999999998</v>
      </c>
      <c r="CU87">
        <v>41.811999999999998</v>
      </c>
      <c r="CV87">
        <v>38.436999999999998</v>
      </c>
      <c r="CW87">
        <v>41.436999999999998</v>
      </c>
      <c r="CX87">
        <v>37.436999999999998</v>
      </c>
      <c r="CY87">
        <v>279.01</v>
      </c>
      <c r="CZ87">
        <v>30.99</v>
      </c>
      <c r="DA87">
        <v>0</v>
      </c>
      <c r="DB87">
        <v>1665336894.4000001</v>
      </c>
      <c r="DC87">
        <v>0</v>
      </c>
      <c r="DD87">
        <v>3.1898840000000002</v>
      </c>
      <c r="DE87">
        <v>2.1553845652092819E-2</v>
      </c>
      <c r="DF87">
        <v>1.1307692154606801</v>
      </c>
      <c r="DG87">
        <v>2867.6923999999999</v>
      </c>
      <c r="DH87">
        <v>15</v>
      </c>
      <c r="DI87">
        <v>1665336884.5999999</v>
      </c>
      <c r="DJ87" t="s">
        <v>497</v>
      </c>
      <c r="DK87">
        <v>1665336879.5999999</v>
      </c>
      <c r="DL87">
        <v>1665336884.5999999</v>
      </c>
      <c r="DM87">
        <v>71</v>
      </c>
      <c r="DN87">
        <v>-3.9E-2</v>
      </c>
      <c r="DO87">
        <v>0</v>
      </c>
      <c r="DP87">
        <v>1.649</v>
      </c>
      <c r="DQ87">
        <v>9.9000000000000005E-2</v>
      </c>
      <c r="DR87">
        <v>475</v>
      </c>
      <c r="DS87">
        <v>19</v>
      </c>
      <c r="DT87">
        <v>0.14000000000000001</v>
      </c>
      <c r="DU87">
        <v>0.02</v>
      </c>
      <c r="DV87">
        <v>100</v>
      </c>
      <c r="DW87">
        <v>100</v>
      </c>
      <c r="DX87">
        <v>1.649</v>
      </c>
      <c r="DY87">
        <v>9.9000000000000005E-2</v>
      </c>
      <c r="DZ87">
        <v>2.0571968513463159</v>
      </c>
      <c r="EA87">
        <v>-6.7132856166521554E-4</v>
      </c>
      <c r="EB87">
        <v>-2.681329234238156E-7</v>
      </c>
      <c r="EC87">
        <v>8.1307759810197942E-11</v>
      </c>
      <c r="ED87">
        <v>-2.6045433372118291E-2</v>
      </c>
      <c r="EE87">
        <v>1.9805995112736431E-4</v>
      </c>
      <c r="EF87">
        <v>3.7201658972467829E-4</v>
      </c>
      <c r="EG87">
        <v>-1.4214358037409139E-6</v>
      </c>
      <c r="EH87">
        <v>2</v>
      </c>
      <c r="EI87">
        <v>2028</v>
      </c>
      <c r="EJ87">
        <v>2</v>
      </c>
      <c r="EK87">
        <v>26</v>
      </c>
      <c r="EL87">
        <v>1.2</v>
      </c>
      <c r="EM87">
        <v>1</v>
      </c>
      <c r="EN87">
        <v>1.2439</v>
      </c>
      <c r="EO87">
        <v>2.5122100000000001</v>
      </c>
      <c r="EP87">
        <v>1.39893</v>
      </c>
      <c r="EQ87">
        <v>2.32666</v>
      </c>
      <c r="ER87">
        <v>1.49902</v>
      </c>
      <c r="ES87">
        <v>2.3962400000000001</v>
      </c>
      <c r="ET87">
        <v>32.332799999999999</v>
      </c>
      <c r="EU87">
        <v>15.0777</v>
      </c>
      <c r="EV87">
        <v>18</v>
      </c>
      <c r="EW87">
        <v>508.91699999999997</v>
      </c>
      <c r="EX87">
        <v>560.25300000000004</v>
      </c>
      <c r="EY87">
        <v>27.9999</v>
      </c>
      <c r="EZ87">
        <v>30.805700000000002</v>
      </c>
      <c r="FA87">
        <v>29.9999</v>
      </c>
      <c r="FB87">
        <v>30.831199999999999</v>
      </c>
      <c r="FC87">
        <v>30.821000000000002</v>
      </c>
      <c r="FD87">
        <v>24.878</v>
      </c>
      <c r="FE87">
        <v>33.037100000000002</v>
      </c>
      <c r="FF87">
        <v>98.873900000000006</v>
      </c>
      <c r="FG87">
        <v>28</v>
      </c>
      <c r="FH87">
        <v>475</v>
      </c>
      <c r="FI87">
        <v>18.763500000000001</v>
      </c>
      <c r="FJ87">
        <v>99.935699999999997</v>
      </c>
      <c r="FK87">
        <v>102.087</v>
      </c>
    </row>
    <row r="88" spans="1:167" x14ac:dyDescent="0.2">
      <c r="A88">
        <v>72</v>
      </c>
      <c r="B88">
        <v>1665336945.5999999</v>
      </c>
      <c r="C88">
        <v>6507.5999999046326</v>
      </c>
      <c r="D88" t="s">
        <v>498</v>
      </c>
      <c r="E88" t="s">
        <v>499</v>
      </c>
      <c r="F88" t="s">
        <v>284</v>
      </c>
      <c r="G88">
        <v>1665336945.5999999</v>
      </c>
      <c r="H88">
        <f t="shared" si="92"/>
        <v>3.6323742064253623E-3</v>
      </c>
      <c r="I88">
        <f t="shared" si="93"/>
        <v>3.6323742064253621</v>
      </c>
      <c r="J88">
        <f t="shared" si="94"/>
        <v>14.356890299447029</v>
      </c>
      <c r="K88">
        <f t="shared" si="95"/>
        <v>455.78199999999998</v>
      </c>
      <c r="L88">
        <f t="shared" si="96"/>
        <v>348.21614694371357</v>
      </c>
      <c r="M88">
        <f t="shared" si="97"/>
        <v>34.816574962076643</v>
      </c>
      <c r="N88">
        <f t="shared" si="98"/>
        <v>45.571603467114002</v>
      </c>
      <c r="O88">
        <f t="shared" si="99"/>
        <v>0.24419521795876409</v>
      </c>
      <c r="P88">
        <f t="shared" si="100"/>
        <v>2.9235899915532495</v>
      </c>
      <c r="Q88">
        <f t="shared" si="101"/>
        <v>0.23384192729330922</v>
      </c>
      <c r="R88">
        <f t="shared" si="102"/>
        <v>0.14704574839987952</v>
      </c>
      <c r="S88">
        <f t="shared" si="103"/>
        <v>51.248969605515384</v>
      </c>
      <c r="T88">
        <f t="shared" si="104"/>
        <v>28.158750622631462</v>
      </c>
      <c r="U88">
        <f t="shared" si="105"/>
        <v>28.053100000000001</v>
      </c>
      <c r="V88">
        <f t="shared" si="106"/>
        <v>3.8066026613493973</v>
      </c>
      <c r="W88">
        <f t="shared" si="107"/>
        <v>57.872601130966792</v>
      </c>
      <c r="X88">
        <f t="shared" si="108"/>
        <v>2.3009169400874998</v>
      </c>
      <c r="Y88">
        <f t="shared" si="109"/>
        <v>3.9758312139460967</v>
      </c>
      <c r="Z88">
        <f t="shared" si="110"/>
        <v>1.5056857212618975</v>
      </c>
      <c r="AA88">
        <f t="shared" si="111"/>
        <v>-160.18770250335848</v>
      </c>
      <c r="AB88">
        <f t="shared" si="112"/>
        <v>117.97601284302718</v>
      </c>
      <c r="AC88">
        <f t="shared" si="113"/>
        <v>8.8335870215293806</v>
      </c>
      <c r="AD88">
        <f t="shared" si="114"/>
        <v>17.870866966713464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52387.949536374035</v>
      </c>
      <c r="AJ88" t="s">
        <v>285</v>
      </c>
      <c r="AK88" t="s">
        <v>285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285</v>
      </c>
      <c r="AQ88" t="s">
        <v>285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261.21185699767631</v>
      </c>
      <c r="AW88">
        <f t="shared" si="121"/>
        <v>14.356890299447029</v>
      </c>
      <c r="AX88" t="e">
        <f t="shared" si="122"/>
        <v>#DIV/0!</v>
      </c>
      <c r="AY88">
        <f t="shared" si="123"/>
        <v>5.4962628666487927E-2</v>
      </c>
      <c r="AZ88" t="e">
        <f t="shared" si="124"/>
        <v>#DIV/0!</v>
      </c>
      <c r="BA88" t="e">
        <f t="shared" si="125"/>
        <v>#DIV/0!</v>
      </c>
      <c r="BB88" t="s">
        <v>285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f t="shared" si="134"/>
        <v>309.85899999999998</v>
      </c>
      <c r="BM88">
        <f t="shared" si="135"/>
        <v>261.21185699767631</v>
      </c>
      <c r="BN88">
        <f t="shared" si="136"/>
        <v>0.84300232363002636</v>
      </c>
      <c r="BO88">
        <f t="shared" si="137"/>
        <v>0.16539448460595105</v>
      </c>
      <c r="BP88">
        <v>6</v>
      </c>
      <c r="BQ88">
        <v>0.6</v>
      </c>
      <c r="BR88" t="s">
        <v>286</v>
      </c>
      <c r="BS88">
        <v>2</v>
      </c>
      <c r="BT88">
        <v>1665336945.5999999</v>
      </c>
      <c r="BU88">
        <v>455.78199999999998</v>
      </c>
      <c r="BV88">
        <v>474.99</v>
      </c>
      <c r="BW88">
        <v>23.012499999999999</v>
      </c>
      <c r="BX88">
        <v>18.755500000000001</v>
      </c>
      <c r="BY88">
        <v>454.13499999999999</v>
      </c>
      <c r="BZ88">
        <v>22.9145</v>
      </c>
      <c r="CA88">
        <v>500.18099999999998</v>
      </c>
      <c r="CB88">
        <v>99.885400000000004</v>
      </c>
      <c r="CC88">
        <v>0.10012699999999999</v>
      </c>
      <c r="CD88">
        <v>28.801600000000001</v>
      </c>
      <c r="CE88">
        <v>28.053100000000001</v>
      </c>
      <c r="CF88">
        <v>999.9</v>
      </c>
      <c r="CG88">
        <v>0</v>
      </c>
      <c r="CH88">
        <v>0</v>
      </c>
      <c r="CI88">
        <v>9977.5</v>
      </c>
      <c r="CJ88">
        <v>0</v>
      </c>
      <c r="CK88">
        <v>332.91</v>
      </c>
      <c r="CL88">
        <v>309.85899999999998</v>
      </c>
      <c r="CM88">
        <v>0.89993699999999999</v>
      </c>
      <c r="CN88">
        <v>0.100063</v>
      </c>
      <c r="CO88">
        <v>0</v>
      </c>
      <c r="CP88">
        <v>3.3258000000000001</v>
      </c>
      <c r="CQ88">
        <v>0</v>
      </c>
      <c r="CR88">
        <v>2861.87</v>
      </c>
      <c r="CS88">
        <v>2656.95</v>
      </c>
      <c r="CT88">
        <v>36.5</v>
      </c>
      <c r="CU88">
        <v>40.186999999999998</v>
      </c>
      <c r="CV88">
        <v>38</v>
      </c>
      <c r="CW88">
        <v>39.436999999999998</v>
      </c>
      <c r="CX88">
        <v>36.875</v>
      </c>
      <c r="CY88">
        <v>278.85000000000002</v>
      </c>
      <c r="CZ88">
        <v>31.01</v>
      </c>
      <c r="DA88">
        <v>0</v>
      </c>
      <c r="DB88">
        <v>1665336984.4000001</v>
      </c>
      <c r="DC88">
        <v>0</v>
      </c>
      <c r="DD88">
        <v>3.2315839999999998</v>
      </c>
      <c r="DE88">
        <v>-1.006638467627182</v>
      </c>
      <c r="DF88">
        <v>-1.939230681072996</v>
      </c>
      <c r="DG88">
        <v>2864.0871999999999</v>
      </c>
      <c r="DH88">
        <v>15</v>
      </c>
      <c r="DI88">
        <v>1665336974.5999999</v>
      </c>
      <c r="DJ88" t="s">
        <v>500</v>
      </c>
      <c r="DK88">
        <v>1665336965.5999999</v>
      </c>
      <c r="DL88">
        <v>1665336974.5999999</v>
      </c>
      <c r="DM88">
        <v>72</v>
      </c>
      <c r="DN88">
        <v>-2E-3</v>
      </c>
      <c r="DO88">
        <v>0</v>
      </c>
      <c r="DP88">
        <v>1.647</v>
      </c>
      <c r="DQ88">
        <v>9.8000000000000004E-2</v>
      </c>
      <c r="DR88">
        <v>475</v>
      </c>
      <c r="DS88">
        <v>19</v>
      </c>
      <c r="DT88">
        <v>0.12</v>
      </c>
      <c r="DU88">
        <v>0.02</v>
      </c>
      <c r="DV88">
        <v>100</v>
      </c>
      <c r="DW88">
        <v>100</v>
      </c>
      <c r="DX88">
        <v>1.647</v>
      </c>
      <c r="DY88">
        <v>9.8000000000000004E-2</v>
      </c>
      <c r="DZ88">
        <v>2.0182896805919701</v>
      </c>
      <c r="EA88">
        <v>-6.7132856166521554E-4</v>
      </c>
      <c r="EB88">
        <v>-2.681329234238156E-7</v>
      </c>
      <c r="EC88">
        <v>8.1307759810197942E-11</v>
      </c>
      <c r="ED88">
        <v>-2.5951306664259211E-2</v>
      </c>
      <c r="EE88">
        <v>1.9805995112736431E-4</v>
      </c>
      <c r="EF88">
        <v>3.7201658972467829E-4</v>
      </c>
      <c r="EG88">
        <v>-1.4214358037409139E-6</v>
      </c>
      <c r="EH88">
        <v>2</v>
      </c>
      <c r="EI88">
        <v>2028</v>
      </c>
      <c r="EJ88">
        <v>2</v>
      </c>
      <c r="EK88">
        <v>26</v>
      </c>
      <c r="EL88">
        <v>1.1000000000000001</v>
      </c>
      <c r="EM88">
        <v>1</v>
      </c>
      <c r="EN88">
        <v>1.2439</v>
      </c>
      <c r="EO88">
        <v>2.5158700000000001</v>
      </c>
      <c r="EP88">
        <v>1.39893</v>
      </c>
      <c r="EQ88">
        <v>2.32666</v>
      </c>
      <c r="ER88">
        <v>1.49902</v>
      </c>
      <c r="ES88">
        <v>2.4450699999999999</v>
      </c>
      <c r="ET88">
        <v>32.332799999999999</v>
      </c>
      <c r="EU88">
        <v>15.068899999999999</v>
      </c>
      <c r="EV88">
        <v>18</v>
      </c>
      <c r="EW88">
        <v>508.892</v>
      </c>
      <c r="EX88">
        <v>560.10199999999998</v>
      </c>
      <c r="EY88">
        <v>27.9999</v>
      </c>
      <c r="EZ88">
        <v>30.771000000000001</v>
      </c>
      <c r="FA88">
        <v>29.9999</v>
      </c>
      <c r="FB88">
        <v>30.794499999999999</v>
      </c>
      <c r="FC88">
        <v>30.7851</v>
      </c>
      <c r="FD88">
        <v>24.875399999999999</v>
      </c>
      <c r="FE88">
        <v>33.500900000000001</v>
      </c>
      <c r="FF88">
        <v>98.8733</v>
      </c>
      <c r="FG88">
        <v>28</v>
      </c>
      <c r="FH88">
        <v>475</v>
      </c>
      <c r="FI88">
        <v>18.703700000000001</v>
      </c>
      <c r="FJ88">
        <v>99.934299999999993</v>
      </c>
      <c r="FK88">
        <v>102.09399999999999</v>
      </c>
    </row>
    <row r="89" spans="1:167" x14ac:dyDescent="0.2">
      <c r="A89">
        <v>73</v>
      </c>
      <c r="B89">
        <v>1665337035.5999999</v>
      </c>
      <c r="C89">
        <v>6597.5999999046326</v>
      </c>
      <c r="D89" t="s">
        <v>501</v>
      </c>
      <c r="E89" t="s">
        <v>502</v>
      </c>
      <c r="F89" t="s">
        <v>284</v>
      </c>
      <c r="G89">
        <v>1665337035.5999999</v>
      </c>
      <c r="H89">
        <f t="shared" si="92"/>
        <v>3.7020991795933627E-3</v>
      </c>
      <c r="I89">
        <f t="shared" si="93"/>
        <v>3.7020991795933629</v>
      </c>
      <c r="J89">
        <f t="shared" si="94"/>
        <v>14.380880261495362</v>
      </c>
      <c r="K89">
        <f t="shared" si="95"/>
        <v>455.74400000000003</v>
      </c>
      <c r="L89">
        <f t="shared" si="96"/>
        <v>349.53015574530139</v>
      </c>
      <c r="M89">
        <f t="shared" si="97"/>
        <v>34.946469853397467</v>
      </c>
      <c r="N89">
        <f t="shared" si="98"/>
        <v>45.565865190963201</v>
      </c>
      <c r="O89">
        <f t="shared" si="99"/>
        <v>0.24828642487594887</v>
      </c>
      <c r="P89">
        <f t="shared" si="100"/>
        <v>2.9296593842478127</v>
      </c>
      <c r="Q89">
        <f t="shared" si="101"/>
        <v>0.23761243571859941</v>
      </c>
      <c r="R89">
        <f t="shared" si="102"/>
        <v>0.14942950957600287</v>
      </c>
      <c r="S89">
        <f t="shared" si="103"/>
        <v>51.254857425053252</v>
      </c>
      <c r="T89">
        <f t="shared" si="104"/>
        <v>28.149517754844435</v>
      </c>
      <c r="U89">
        <f t="shared" si="105"/>
        <v>28.060300000000002</v>
      </c>
      <c r="V89">
        <f t="shared" si="106"/>
        <v>3.8082000884236296</v>
      </c>
      <c r="W89">
        <f t="shared" si="107"/>
        <v>57.774276309477798</v>
      </c>
      <c r="X89">
        <f t="shared" si="108"/>
        <v>2.2980195646716002</v>
      </c>
      <c r="Y89">
        <f t="shared" si="109"/>
        <v>3.9775826050366518</v>
      </c>
      <c r="Z89">
        <f t="shared" si="110"/>
        <v>1.5101805237520294</v>
      </c>
      <c r="AA89">
        <f t="shared" si="111"/>
        <v>-163.2625738200673</v>
      </c>
      <c r="AB89">
        <f t="shared" si="112"/>
        <v>118.28410936627998</v>
      </c>
      <c r="AC89">
        <f t="shared" si="113"/>
        <v>8.838958676911318</v>
      </c>
      <c r="AD89">
        <f t="shared" si="114"/>
        <v>15.115351648177239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52560.790658551879</v>
      </c>
      <c r="AJ89" t="s">
        <v>285</v>
      </c>
      <c r="AK89" t="s">
        <v>285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285</v>
      </c>
      <c r="AQ89" t="s">
        <v>285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261.24292799225555</v>
      </c>
      <c r="AW89">
        <f t="shared" si="121"/>
        <v>14.380880261495362</v>
      </c>
      <c r="AX89" t="e">
        <f t="shared" si="122"/>
        <v>#DIV/0!</v>
      </c>
      <c r="AY89">
        <f t="shared" si="123"/>
        <v>5.504792176392112E-2</v>
      </c>
      <c r="AZ89" t="e">
        <f t="shared" si="124"/>
        <v>#DIV/0!</v>
      </c>
      <c r="BA89" t="e">
        <f t="shared" si="125"/>
        <v>#DIV/0!</v>
      </c>
      <c r="BB89" t="s">
        <v>285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f t="shared" si="134"/>
        <v>309.89600000000002</v>
      </c>
      <c r="BM89">
        <f t="shared" si="135"/>
        <v>261.24292799225555</v>
      </c>
      <c r="BN89">
        <f t="shared" si="136"/>
        <v>0.843001936108422</v>
      </c>
      <c r="BO89">
        <f t="shared" si="137"/>
        <v>0.16539373668925461</v>
      </c>
      <c r="BP89">
        <v>6</v>
      </c>
      <c r="BQ89">
        <v>0.6</v>
      </c>
      <c r="BR89" t="s">
        <v>286</v>
      </c>
      <c r="BS89">
        <v>2</v>
      </c>
      <c r="BT89">
        <v>1665337035.5999999</v>
      </c>
      <c r="BU89">
        <v>455.74400000000003</v>
      </c>
      <c r="BV89">
        <v>475.01900000000001</v>
      </c>
      <c r="BW89">
        <v>22.984500000000001</v>
      </c>
      <c r="BX89">
        <v>18.645600000000002</v>
      </c>
      <c r="BY89">
        <v>454.07299999999998</v>
      </c>
      <c r="BZ89">
        <v>22.887499999999999</v>
      </c>
      <c r="CA89">
        <v>500.17399999999998</v>
      </c>
      <c r="CB89">
        <v>99.881399999999999</v>
      </c>
      <c r="CC89">
        <v>9.9872799999999998E-2</v>
      </c>
      <c r="CD89">
        <v>28.809200000000001</v>
      </c>
      <c r="CE89">
        <v>28.060300000000002</v>
      </c>
      <c r="CF89">
        <v>999.9</v>
      </c>
      <c r="CG89">
        <v>0</v>
      </c>
      <c r="CH89">
        <v>0</v>
      </c>
      <c r="CI89">
        <v>10012.5</v>
      </c>
      <c r="CJ89">
        <v>0</v>
      </c>
      <c r="CK89">
        <v>332.93700000000001</v>
      </c>
      <c r="CL89">
        <v>309.89600000000002</v>
      </c>
      <c r="CM89">
        <v>0.89993699999999999</v>
      </c>
      <c r="CN89">
        <v>0.100063</v>
      </c>
      <c r="CO89">
        <v>0</v>
      </c>
      <c r="CP89">
        <v>3.5325000000000002</v>
      </c>
      <c r="CQ89">
        <v>0</v>
      </c>
      <c r="CR89">
        <v>2859.82</v>
      </c>
      <c r="CS89">
        <v>2657.26</v>
      </c>
      <c r="CT89">
        <v>36.125</v>
      </c>
      <c r="CU89">
        <v>39.311999999999998</v>
      </c>
      <c r="CV89">
        <v>37.561999999999998</v>
      </c>
      <c r="CW89">
        <v>38.311999999999998</v>
      </c>
      <c r="CX89">
        <v>36.436999999999998</v>
      </c>
      <c r="CY89">
        <v>278.89</v>
      </c>
      <c r="CZ89">
        <v>31.01</v>
      </c>
      <c r="DA89">
        <v>0</v>
      </c>
      <c r="DB89">
        <v>1665337074.4000001</v>
      </c>
      <c r="DC89">
        <v>0</v>
      </c>
      <c r="DD89">
        <v>3.2153679999999998</v>
      </c>
      <c r="DE89">
        <v>0.51622306801777507</v>
      </c>
      <c r="DF89">
        <v>4.739230706391024</v>
      </c>
      <c r="DG89">
        <v>2860.7984000000001</v>
      </c>
      <c r="DH89">
        <v>15</v>
      </c>
      <c r="DI89">
        <v>1665337066.5999999</v>
      </c>
      <c r="DJ89" t="s">
        <v>503</v>
      </c>
      <c r="DK89">
        <v>1665337053.5999999</v>
      </c>
      <c r="DL89">
        <v>1665337066.5999999</v>
      </c>
      <c r="DM89">
        <v>73</v>
      </c>
      <c r="DN89">
        <v>2.3E-2</v>
      </c>
      <c r="DO89">
        <v>0</v>
      </c>
      <c r="DP89">
        <v>1.671</v>
      </c>
      <c r="DQ89">
        <v>9.7000000000000003E-2</v>
      </c>
      <c r="DR89">
        <v>475</v>
      </c>
      <c r="DS89">
        <v>19</v>
      </c>
      <c r="DT89">
        <v>0.11</v>
      </c>
      <c r="DU89">
        <v>0.02</v>
      </c>
      <c r="DV89">
        <v>100</v>
      </c>
      <c r="DW89">
        <v>100</v>
      </c>
      <c r="DX89">
        <v>1.671</v>
      </c>
      <c r="DY89">
        <v>9.7000000000000003E-2</v>
      </c>
      <c r="DZ89">
        <v>2.0167441637771009</v>
      </c>
      <c r="EA89">
        <v>-6.7132856166521554E-4</v>
      </c>
      <c r="EB89">
        <v>-2.681329234238156E-7</v>
      </c>
      <c r="EC89">
        <v>8.1307759810197942E-11</v>
      </c>
      <c r="ED89">
        <v>-2.6180022709429068E-2</v>
      </c>
      <c r="EE89">
        <v>1.9805995112736431E-4</v>
      </c>
      <c r="EF89">
        <v>3.7201658972467829E-4</v>
      </c>
      <c r="EG89">
        <v>-1.4214358037409139E-6</v>
      </c>
      <c r="EH89">
        <v>2</v>
      </c>
      <c r="EI89">
        <v>2028</v>
      </c>
      <c r="EJ89">
        <v>2</v>
      </c>
      <c r="EK89">
        <v>26</v>
      </c>
      <c r="EL89">
        <v>1.2</v>
      </c>
      <c r="EM89">
        <v>1</v>
      </c>
      <c r="EN89">
        <v>1.24268</v>
      </c>
      <c r="EO89">
        <v>2.5146500000000001</v>
      </c>
      <c r="EP89">
        <v>1.39893</v>
      </c>
      <c r="EQ89">
        <v>2.32666</v>
      </c>
      <c r="ER89">
        <v>1.49902</v>
      </c>
      <c r="ES89">
        <v>2.2412100000000001</v>
      </c>
      <c r="ET89">
        <v>32.354900000000001</v>
      </c>
      <c r="EU89">
        <v>15.0426</v>
      </c>
      <c r="EV89">
        <v>18</v>
      </c>
      <c r="EW89">
        <v>508.78500000000003</v>
      </c>
      <c r="EX89">
        <v>559.91200000000003</v>
      </c>
      <c r="EY89">
        <v>28</v>
      </c>
      <c r="EZ89">
        <v>30.749300000000002</v>
      </c>
      <c r="FA89">
        <v>30</v>
      </c>
      <c r="FB89">
        <v>30.767299999999999</v>
      </c>
      <c r="FC89">
        <v>30.757100000000001</v>
      </c>
      <c r="FD89">
        <v>24.874199999999998</v>
      </c>
      <c r="FE89">
        <v>34.051400000000001</v>
      </c>
      <c r="FF89">
        <v>98.869500000000002</v>
      </c>
      <c r="FG89">
        <v>28</v>
      </c>
      <c r="FH89">
        <v>475</v>
      </c>
      <c r="FI89">
        <v>18.663799999999998</v>
      </c>
      <c r="FJ89">
        <v>99.940899999999999</v>
      </c>
      <c r="FK89">
        <v>102.09699999999999</v>
      </c>
    </row>
    <row r="90" spans="1:167" x14ac:dyDescent="0.2">
      <c r="A90">
        <v>74</v>
      </c>
      <c r="B90">
        <v>1665337127.5999999</v>
      </c>
      <c r="C90">
        <v>6689.5999999046326</v>
      </c>
      <c r="D90" t="s">
        <v>504</v>
      </c>
      <c r="E90" t="s">
        <v>505</v>
      </c>
      <c r="F90" t="s">
        <v>284</v>
      </c>
      <c r="G90">
        <v>1665337127.5999999</v>
      </c>
      <c r="H90">
        <f t="shared" si="92"/>
        <v>3.5902289011493708E-3</v>
      </c>
      <c r="I90">
        <f t="shared" si="93"/>
        <v>3.5902289011493709</v>
      </c>
      <c r="J90">
        <f t="shared" si="94"/>
        <v>14.160444337857303</v>
      </c>
      <c r="K90">
        <f t="shared" si="95"/>
        <v>455.88299999999998</v>
      </c>
      <c r="L90">
        <f t="shared" si="96"/>
        <v>336.38088136655347</v>
      </c>
      <c r="M90">
        <f t="shared" si="97"/>
        <v>33.630941186621307</v>
      </c>
      <c r="N90">
        <f t="shared" si="98"/>
        <v>45.578614036252198</v>
      </c>
      <c r="O90">
        <f t="shared" si="99"/>
        <v>0.2156134666843886</v>
      </c>
      <c r="P90">
        <f t="shared" si="100"/>
        <v>2.9269930631129593</v>
      </c>
      <c r="Q90">
        <f t="shared" si="101"/>
        <v>0.20750878256091165</v>
      </c>
      <c r="R90">
        <f t="shared" si="102"/>
        <v>0.13039642190582454</v>
      </c>
      <c r="S90">
        <f t="shared" si="103"/>
        <v>51.248638816546176</v>
      </c>
      <c r="T90">
        <f t="shared" si="104"/>
        <v>29.919269079845186</v>
      </c>
      <c r="U90">
        <f t="shared" si="105"/>
        <v>29.8094</v>
      </c>
      <c r="V90">
        <f t="shared" si="106"/>
        <v>4.2140286795346054</v>
      </c>
      <c r="W90">
        <f t="shared" si="107"/>
        <v>57.829989738818874</v>
      </c>
      <c r="X90">
        <f t="shared" si="108"/>
        <v>2.54268965009482</v>
      </c>
      <c r="Y90">
        <f t="shared" si="109"/>
        <v>4.3968357275844676</v>
      </c>
      <c r="Z90">
        <f t="shared" si="110"/>
        <v>1.6713390294397854</v>
      </c>
      <c r="AA90">
        <f t="shared" si="111"/>
        <v>-158.32909454068727</v>
      </c>
      <c r="AB90">
        <f t="shared" si="112"/>
        <v>116.81937702872972</v>
      </c>
      <c r="AC90">
        <f t="shared" si="113"/>
        <v>8.8900613891561484</v>
      </c>
      <c r="AD90">
        <f t="shared" si="114"/>
        <v>18.628982693744774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52183.235085792563</v>
      </c>
      <c r="AJ90" t="s">
        <v>285</v>
      </c>
      <c r="AK90" t="s">
        <v>285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285</v>
      </c>
      <c r="AQ90" t="s">
        <v>285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261.21017099302912</v>
      </c>
      <c r="AW90">
        <f t="shared" si="121"/>
        <v>14.160444337857303</v>
      </c>
      <c r="AX90" t="e">
        <f t="shared" si="122"/>
        <v>#DIV/0!</v>
      </c>
      <c r="AY90">
        <f t="shared" si="123"/>
        <v>5.4210922507436358E-2</v>
      </c>
      <c r="AZ90" t="e">
        <f t="shared" si="124"/>
        <v>#DIV/0!</v>
      </c>
      <c r="BA90" t="e">
        <f t="shared" si="125"/>
        <v>#DIV/0!</v>
      </c>
      <c r="BB90" t="s">
        <v>285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f t="shared" si="134"/>
        <v>309.85700000000003</v>
      </c>
      <c r="BM90">
        <f t="shared" si="135"/>
        <v>261.21017099302912</v>
      </c>
      <c r="BN90">
        <f t="shared" si="136"/>
        <v>0.84300232363002636</v>
      </c>
      <c r="BO90">
        <f t="shared" si="137"/>
        <v>0.16539448460595105</v>
      </c>
      <c r="BP90">
        <v>6</v>
      </c>
      <c r="BQ90">
        <v>0.6</v>
      </c>
      <c r="BR90" t="s">
        <v>286</v>
      </c>
      <c r="BS90">
        <v>2</v>
      </c>
      <c r="BT90">
        <v>1665337127.5999999</v>
      </c>
      <c r="BU90">
        <v>455.88299999999998</v>
      </c>
      <c r="BV90">
        <v>474.83100000000002</v>
      </c>
      <c r="BW90">
        <v>25.432300000000001</v>
      </c>
      <c r="BX90">
        <v>21.235499999999998</v>
      </c>
      <c r="BY90">
        <v>454.22</v>
      </c>
      <c r="BZ90">
        <v>25.285299999999999</v>
      </c>
      <c r="CA90">
        <v>500.22699999999998</v>
      </c>
      <c r="CB90">
        <v>99.879300000000001</v>
      </c>
      <c r="CC90">
        <v>9.9453399999999997E-2</v>
      </c>
      <c r="CD90">
        <v>30.549700000000001</v>
      </c>
      <c r="CE90">
        <v>29.8094</v>
      </c>
      <c r="CF90">
        <v>999.9</v>
      </c>
      <c r="CG90">
        <v>0</v>
      </c>
      <c r="CH90">
        <v>0</v>
      </c>
      <c r="CI90">
        <v>9997.5</v>
      </c>
      <c r="CJ90">
        <v>0</v>
      </c>
      <c r="CK90">
        <v>332.93799999999999</v>
      </c>
      <c r="CL90">
        <v>309.85700000000003</v>
      </c>
      <c r="CM90">
        <v>0.89993699999999999</v>
      </c>
      <c r="CN90">
        <v>0.100063</v>
      </c>
      <c r="CO90">
        <v>0</v>
      </c>
      <c r="CP90">
        <v>3.0097999999999998</v>
      </c>
      <c r="CQ90">
        <v>0</v>
      </c>
      <c r="CR90">
        <v>2804.44</v>
      </c>
      <c r="CS90">
        <v>2656.92</v>
      </c>
      <c r="CT90">
        <v>35.875</v>
      </c>
      <c r="CU90">
        <v>38.936999999999998</v>
      </c>
      <c r="CV90">
        <v>37.25</v>
      </c>
      <c r="CW90">
        <v>37.936999999999998</v>
      </c>
      <c r="CX90">
        <v>36.186999999999998</v>
      </c>
      <c r="CY90">
        <v>278.85000000000002</v>
      </c>
      <c r="CZ90">
        <v>31.01</v>
      </c>
      <c r="DA90">
        <v>0</v>
      </c>
      <c r="DB90">
        <v>1665337166.8</v>
      </c>
      <c r="DC90">
        <v>0</v>
      </c>
      <c r="DD90">
        <v>3.2662640000000001</v>
      </c>
      <c r="DE90">
        <v>-0.1172846162584642</v>
      </c>
      <c r="DF90">
        <v>-75.08615386132729</v>
      </c>
      <c r="DG90">
        <v>2814.1356000000001</v>
      </c>
      <c r="DH90">
        <v>15</v>
      </c>
      <c r="DI90">
        <v>1665337147.5999999</v>
      </c>
      <c r="DJ90" t="s">
        <v>506</v>
      </c>
      <c r="DK90">
        <v>1665337145.5999999</v>
      </c>
      <c r="DL90">
        <v>1665337147.5999999</v>
      </c>
      <c r="DM90">
        <v>74</v>
      </c>
      <c r="DN90">
        <v>-8.0000000000000002E-3</v>
      </c>
      <c r="DO90">
        <v>0.01</v>
      </c>
      <c r="DP90">
        <v>1.663</v>
      </c>
      <c r="DQ90">
        <v>0.14699999999999999</v>
      </c>
      <c r="DR90">
        <v>475</v>
      </c>
      <c r="DS90">
        <v>22</v>
      </c>
      <c r="DT90">
        <v>0.09</v>
      </c>
      <c r="DU90">
        <v>0.02</v>
      </c>
      <c r="DV90">
        <v>100</v>
      </c>
      <c r="DW90">
        <v>100</v>
      </c>
      <c r="DX90">
        <v>1.663</v>
      </c>
      <c r="DY90">
        <v>0.14699999999999999</v>
      </c>
      <c r="DZ90">
        <v>2.0398060029072931</v>
      </c>
      <c r="EA90">
        <v>-6.7132856166521554E-4</v>
      </c>
      <c r="EB90">
        <v>-2.681329234238156E-7</v>
      </c>
      <c r="EC90">
        <v>8.1307759810197942E-11</v>
      </c>
      <c r="ED90">
        <v>-2.6020776199416371E-2</v>
      </c>
      <c r="EE90">
        <v>1.9805995112736431E-4</v>
      </c>
      <c r="EF90">
        <v>3.7201658972467829E-4</v>
      </c>
      <c r="EG90">
        <v>-1.4214358037409139E-6</v>
      </c>
      <c r="EH90">
        <v>2</v>
      </c>
      <c r="EI90">
        <v>2028</v>
      </c>
      <c r="EJ90">
        <v>2</v>
      </c>
      <c r="EK90">
        <v>26</v>
      </c>
      <c r="EL90">
        <v>1.2</v>
      </c>
      <c r="EM90">
        <v>1</v>
      </c>
      <c r="EN90">
        <v>1.24634</v>
      </c>
      <c r="EO90">
        <v>2.5</v>
      </c>
      <c r="EP90">
        <v>1.39893</v>
      </c>
      <c r="EQ90">
        <v>2.32544</v>
      </c>
      <c r="ER90">
        <v>1.49902</v>
      </c>
      <c r="ES90">
        <v>2.4487299999999999</v>
      </c>
      <c r="ET90">
        <v>32.377000000000002</v>
      </c>
      <c r="EU90">
        <v>14.9026</v>
      </c>
      <c r="EV90">
        <v>18</v>
      </c>
      <c r="EW90">
        <v>509.7</v>
      </c>
      <c r="EX90">
        <v>562.88400000000001</v>
      </c>
      <c r="EY90">
        <v>39.366900000000001</v>
      </c>
      <c r="EZ90">
        <v>30.738600000000002</v>
      </c>
      <c r="FA90">
        <v>29.9999</v>
      </c>
      <c r="FB90">
        <v>30.757200000000001</v>
      </c>
      <c r="FC90">
        <v>30.746500000000001</v>
      </c>
      <c r="FD90">
        <v>24.928899999999999</v>
      </c>
      <c r="FE90">
        <v>13.5405</v>
      </c>
      <c r="FF90">
        <v>100</v>
      </c>
      <c r="FG90">
        <v>42</v>
      </c>
      <c r="FH90">
        <v>475</v>
      </c>
      <c r="FI90">
        <v>22.306699999999999</v>
      </c>
      <c r="FJ90">
        <v>99.941199999999995</v>
      </c>
      <c r="FK90">
        <v>102.09399999999999</v>
      </c>
    </row>
    <row r="91" spans="1:167" x14ac:dyDescent="0.2">
      <c r="A91">
        <v>75</v>
      </c>
      <c r="B91">
        <v>1665337208.5999999</v>
      </c>
      <c r="C91">
        <v>6770.5999999046326</v>
      </c>
      <c r="D91" t="s">
        <v>507</v>
      </c>
      <c r="E91" t="s">
        <v>508</v>
      </c>
      <c r="F91" t="s">
        <v>284</v>
      </c>
      <c r="G91">
        <v>1665337208.5999999</v>
      </c>
      <c r="H91">
        <f t="shared" si="92"/>
        <v>4.5473874152875838E-3</v>
      </c>
      <c r="I91">
        <f t="shared" si="93"/>
        <v>4.5473874152875835</v>
      </c>
      <c r="J91">
        <f t="shared" si="94"/>
        <v>13.130648271716344</v>
      </c>
      <c r="K91">
        <f t="shared" si="95"/>
        <v>456.738</v>
      </c>
      <c r="L91">
        <f t="shared" si="96"/>
        <v>353.08361865798162</v>
      </c>
      <c r="M91">
        <f t="shared" si="97"/>
        <v>35.301832961297194</v>
      </c>
      <c r="N91">
        <f t="shared" si="98"/>
        <v>45.665354411968195</v>
      </c>
      <c r="O91">
        <f t="shared" si="99"/>
        <v>0.23968828853550161</v>
      </c>
      <c r="P91">
        <f t="shared" si="100"/>
        <v>2.9303145971108808</v>
      </c>
      <c r="Q91">
        <f t="shared" si="101"/>
        <v>0.2297273591401508</v>
      </c>
      <c r="R91">
        <f t="shared" si="102"/>
        <v>0.14444092373646475</v>
      </c>
      <c r="S91">
        <f t="shared" si="103"/>
        <v>51.294708145390643</v>
      </c>
      <c r="T91">
        <f t="shared" si="104"/>
        <v>31.985382538384034</v>
      </c>
      <c r="U91">
        <f t="shared" si="105"/>
        <v>31.938099999999999</v>
      </c>
      <c r="V91">
        <f t="shared" si="106"/>
        <v>4.7583788555627535</v>
      </c>
      <c r="W91">
        <f t="shared" si="107"/>
        <v>56.944607768173292</v>
      </c>
      <c r="X91">
        <f t="shared" si="108"/>
        <v>2.85462205135835</v>
      </c>
      <c r="Y91">
        <f t="shared" si="109"/>
        <v>5.0129804440479724</v>
      </c>
      <c r="Z91">
        <f t="shared" si="110"/>
        <v>1.9037568042044035</v>
      </c>
      <c r="AA91">
        <f t="shared" si="111"/>
        <v>-200.53978501418246</v>
      </c>
      <c r="AB91">
        <f t="shared" si="112"/>
        <v>145.90951574870053</v>
      </c>
      <c r="AC91">
        <f t="shared" si="113"/>
        <v>11.336741395423555</v>
      </c>
      <c r="AD91">
        <f t="shared" si="114"/>
        <v>8.0011802753322741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51882.972497435621</v>
      </c>
      <c r="AJ91" t="s">
        <v>285</v>
      </c>
      <c r="AK91" t="s">
        <v>285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285</v>
      </c>
      <c r="AQ91" t="s">
        <v>285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261.44684401315578</v>
      </c>
      <c r="AW91">
        <f t="shared" si="121"/>
        <v>13.130648271716344</v>
      </c>
      <c r="AX91" t="e">
        <f t="shared" si="122"/>
        <v>#DIV/0!</v>
      </c>
      <c r="AY91">
        <f t="shared" si="123"/>
        <v>5.0223013099579134E-2</v>
      </c>
      <c r="AZ91" t="e">
        <f t="shared" si="124"/>
        <v>#DIV/0!</v>
      </c>
      <c r="BA91" t="e">
        <f t="shared" si="125"/>
        <v>#DIV/0!</v>
      </c>
      <c r="BB91" t="s">
        <v>285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f t="shared" si="134"/>
        <v>310.13799999999998</v>
      </c>
      <c r="BM91">
        <f t="shared" si="135"/>
        <v>261.44684401315578</v>
      </c>
      <c r="BN91">
        <f t="shared" si="136"/>
        <v>0.84300164447167325</v>
      </c>
      <c r="BO91">
        <f t="shared" si="137"/>
        <v>0.16539317383032923</v>
      </c>
      <c r="BP91">
        <v>6</v>
      </c>
      <c r="BQ91">
        <v>0.6</v>
      </c>
      <c r="BR91" t="s">
        <v>286</v>
      </c>
      <c r="BS91">
        <v>2</v>
      </c>
      <c r="BT91">
        <v>1665337208.5999999</v>
      </c>
      <c r="BU91">
        <v>456.738</v>
      </c>
      <c r="BV91">
        <v>474.97899999999998</v>
      </c>
      <c r="BW91">
        <v>28.551500000000001</v>
      </c>
      <c r="BX91">
        <v>23.252800000000001</v>
      </c>
      <c r="BY91">
        <v>455.06099999999998</v>
      </c>
      <c r="BZ91">
        <v>28.386500000000002</v>
      </c>
      <c r="CA91">
        <v>500.22300000000001</v>
      </c>
      <c r="CB91">
        <v>99.881799999999998</v>
      </c>
      <c r="CC91">
        <v>9.9708900000000003E-2</v>
      </c>
      <c r="CD91">
        <v>32.861699999999999</v>
      </c>
      <c r="CE91">
        <v>31.938099999999999</v>
      </c>
      <c r="CF91">
        <v>999.9</v>
      </c>
      <c r="CG91">
        <v>0</v>
      </c>
      <c r="CH91">
        <v>0</v>
      </c>
      <c r="CI91">
        <v>10016.200000000001</v>
      </c>
      <c r="CJ91">
        <v>0</v>
      </c>
      <c r="CK91">
        <v>325.31200000000001</v>
      </c>
      <c r="CL91">
        <v>310.13799999999998</v>
      </c>
      <c r="CM91">
        <v>0.89993699999999999</v>
      </c>
      <c r="CN91">
        <v>0.100063</v>
      </c>
      <c r="CO91">
        <v>0</v>
      </c>
      <c r="CP91">
        <v>3.1444999999999999</v>
      </c>
      <c r="CQ91">
        <v>0</v>
      </c>
      <c r="CR91">
        <v>2756.63</v>
      </c>
      <c r="CS91">
        <v>2659.34</v>
      </c>
      <c r="CT91">
        <v>35.686999999999998</v>
      </c>
      <c r="CU91">
        <v>38.75</v>
      </c>
      <c r="CV91">
        <v>37.061999999999998</v>
      </c>
      <c r="CW91">
        <v>37.75</v>
      </c>
      <c r="CX91">
        <v>36.186999999999998</v>
      </c>
      <c r="CY91">
        <v>279.10000000000002</v>
      </c>
      <c r="CZ91">
        <v>31.03</v>
      </c>
      <c r="DA91">
        <v>0</v>
      </c>
      <c r="DB91">
        <v>1665337247.8</v>
      </c>
      <c r="DC91">
        <v>0</v>
      </c>
      <c r="DD91">
        <v>3.293303846153846</v>
      </c>
      <c r="DE91">
        <v>0.54262223671131438</v>
      </c>
      <c r="DF91">
        <v>-7.6044445691357394</v>
      </c>
      <c r="DG91">
        <v>2755.7550000000001</v>
      </c>
      <c r="DH91">
        <v>15</v>
      </c>
      <c r="DI91">
        <v>1665337238.5999999</v>
      </c>
      <c r="DJ91" t="s">
        <v>509</v>
      </c>
      <c r="DK91">
        <v>1665337227.5999999</v>
      </c>
      <c r="DL91">
        <v>1665337238.5999999</v>
      </c>
      <c r="DM91">
        <v>75</v>
      </c>
      <c r="DN91">
        <v>1.4E-2</v>
      </c>
      <c r="DO91">
        <v>-5.0000000000000001E-3</v>
      </c>
      <c r="DP91">
        <v>1.677</v>
      </c>
      <c r="DQ91">
        <v>0.16500000000000001</v>
      </c>
      <c r="DR91">
        <v>475</v>
      </c>
      <c r="DS91">
        <v>23</v>
      </c>
      <c r="DT91">
        <v>0.11</v>
      </c>
      <c r="DU91">
        <v>0.02</v>
      </c>
      <c r="DV91">
        <v>100</v>
      </c>
      <c r="DW91">
        <v>100</v>
      </c>
      <c r="DX91">
        <v>1.677</v>
      </c>
      <c r="DY91">
        <v>0.16500000000000001</v>
      </c>
      <c r="DZ91">
        <v>2.0319986034443591</v>
      </c>
      <c r="EA91">
        <v>-6.7132856166521554E-4</v>
      </c>
      <c r="EB91">
        <v>-2.681329234238156E-7</v>
      </c>
      <c r="EC91">
        <v>8.1307759810197942E-11</v>
      </c>
      <c r="ED91">
        <v>0.21383203088259059</v>
      </c>
      <c r="EE91">
        <v>0</v>
      </c>
      <c r="EF91">
        <v>0</v>
      </c>
      <c r="EG91">
        <v>0</v>
      </c>
      <c r="EH91">
        <v>2</v>
      </c>
      <c r="EI91">
        <v>2028</v>
      </c>
      <c r="EJ91">
        <v>2</v>
      </c>
      <c r="EK91">
        <v>26</v>
      </c>
      <c r="EL91">
        <v>1.1000000000000001</v>
      </c>
      <c r="EM91">
        <v>1</v>
      </c>
      <c r="EN91">
        <v>1.24756</v>
      </c>
      <c r="EO91">
        <v>2.50732</v>
      </c>
      <c r="EP91">
        <v>1.39893</v>
      </c>
      <c r="EQ91">
        <v>2.32544</v>
      </c>
      <c r="ER91">
        <v>1.49902</v>
      </c>
      <c r="ES91">
        <v>2.2900399999999999</v>
      </c>
      <c r="ET91">
        <v>32.443300000000001</v>
      </c>
      <c r="EU91">
        <v>14.9551</v>
      </c>
      <c r="EV91">
        <v>18</v>
      </c>
      <c r="EW91">
        <v>510.09399999999999</v>
      </c>
      <c r="EX91">
        <v>563.99900000000002</v>
      </c>
      <c r="EY91">
        <v>41.959699999999998</v>
      </c>
      <c r="EZ91">
        <v>30.784199999999998</v>
      </c>
      <c r="FA91">
        <v>30.001000000000001</v>
      </c>
      <c r="FB91">
        <v>30.771100000000001</v>
      </c>
      <c r="FC91">
        <v>30.7544</v>
      </c>
      <c r="FD91">
        <v>24.966799999999999</v>
      </c>
      <c r="FE91">
        <v>0</v>
      </c>
      <c r="FF91">
        <v>100</v>
      </c>
      <c r="FG91">
        <v>42</v>
      </c>
      <c r="FH91">
        <v>475</v>
      </c>
      <c r="FI91">
        <v>24.392299999999999</v>
      </c>
      <c r="FJ91">
        <v>99.936499999999995</v>
      </c>
      <c r="FK91">
        <v>102.093</v>
      </c>
    </row>
    <row r="92" spans="1:167" x14ac:dyDescent="0.2">
      <c r="A92">
        <v>76</v>
      </c>
      <c r="B92">
        <v>1665337299.5999999</v>
      </c>
      <c r="C92">
        <v>6861.5999999046326</v>
      </c>
      <c r="D92" t="s">
        <v>510</v>
      </c>
      <c r="E92" t="s">
        <v>511</v>
      </c>
      <c r="F92" t="s">
        <v>284</v>
      </c>
      <c r="G92">
        <v>1665337299.5999999</v>
      </c>
      <c r="H92">
        <f t="shared" si="92"/>
        <v>5.2536653390688895E-3</v>
      </c>
      <c r="I92">
        <f t="shared" si="93"/>
        <v>5.2536653390688892</v>
      </c>
      <c r="J92">
        <f t="shared" si="94"/>
        <v>12.718543255908845</v>
      </c>
      <c r="K92">
        <f t="shared" si="95"/>
        <v>456.89699999999999</v>
      </c>
      <c r="L92">
        <f t="shared" si="96"/>
        <v>357.78297505789106</v>
      </c>
      <c r="M92">
        <f t="shared" si="97"/>
        <v>35.773720745972163</v>
      </c>
      <c r="N92">
        <f t="shared" si="98"/>
        <v>45.683855373576002</v>
      </c>
      <c r="O92">
        <f t="shared" si="99"/>
        <v>0.2491432303854087</v>
      </c>
      <c r="P92">
        <f t="shared" si="100"/>
        <v>2.9232861048730663</v>
      </c>
      <c r="Q92">
        <f t="shared" si="101"/>
        <v>0.23837474904791767</v>
      </c>
      <c r="R92">
        <f t="shared" si="102"/>
        <v>0.1499139121661652</v>
      </c>
      <c r="S92">
        <f t="shared" si="103"/>
        <v>51.237987637572623</v>
      </c>
      <c r="T92">
        <f t="shared" si="104"/>
        <v>33.187254392780979</v>
      </c>
      <c r="U92">
        <f t="shared" si="105"/>
        <v>33.010800000000003</v>
      </c>
      <c r="V92">
        <f t="shared" si="106"/>
        <v>5.0551735757380838</v>
      </c>
      <c r="W92">
        <f t="shared" si="107"/>
        <v>54.262276905663533</v>
      </c>
      <c r="X92">
        <f t="shared" si="108"/>
        <v>2.9396039177583999</v>
      </c>
      <c r="Y92">
        <f t="shared" si="109"/>
        <v>5.4173987628071387</v>
      </c>
      <c r="Z92">
        <f t="shared" si="110"/>
        <v>2.1155696579796839</v>
      </c>
      <c r="AA92">
        <f t="shared" si="111"/>
        <v>-231.68664145293803</v>
      </c>
      <c r="AB92">
        <f t="shared" si="112"/>
        <v>194.99872806122443</v>
      </c>
      <c r="AC92">
        <f t="shared" si="113"/>
        <v>15.371456627652268</v>
      </c>
      <c r="AD92">
        <f t="shared" si="114"/>
        <v>29.921530873511301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51450.750467204016</v>
      </c>
      <c r="AJ92" t="s">
        <v>285</v>
      </c>
      <c r="AK92" t="s">
        <v>285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285</v>
      </c>
      <c r="AQ92" t="s">
        <v>285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261.15694198837957</v>
      </c>
      <c r="AW92">
        <f t="shared" si="121"/>
        <v>12.718543255908845</v>
      </c>
      <c r="AX92" t="e">
        <f t="shared" si="122"/>
        <v>#DIV/0!</v>
      </c>
      <c r="AY92">
        <f t="shared" si="123"/>
        <v>4.8700766516383734E-2</v>
      </c>
      <c r="AZ92" t="e">
        <f t="shared" si="124"/>
        <v>#DIV/0!</v>
      </c>
      <c r="BA92" t="e">
        <f t="shared" si="125"/>
        <v>#DIV/0!</v>
      </c>
      <c r="BB92" t="s">
        <v>285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f t="shared" si="134"/>
        <v>309.79399999999998</v>
      </c>
      <c r="BM92">
        <f t="shared" si="135"/>
        <v>261.15694198837957</v>
      </c>
      <c r="BN92">
        <f t="shared" si="136"/>
        <v>0.84300193673337631</v>
      </c>
      <c r="BO92">
        <f t="shared" si="137"/>
        <v>0.16539373789541639</v>
      </c>
      <c r="BP92">
        <v>6</v>
      </c>
      <c r="BQ92">
        <v>0.6</v>
      </c>
      <c r="BR92" t="s">
        <v>286</v>
      </c>
      <c r="BS92">
        <v>2</v>
      </c>
      <c r="BT92">
        <v>1665337299.5999999</v>
      </c>
      <c r="BU92">
        <v>456.89699999999999</v>
      </c>
      <c r="BV92">
        <v>475.02800000000002</v>
      </c>
      <c r="BW92">
        <v>29.399799999999999</v>
      </c>
      <c r="BX92">
        <v>23.284700000000001</v>
      </c>
      <c r="BY92">
        <v>455.24200000000002</v>
      </c>
      <c r="BZ92">
        <v>29.239799999999999</v>
      </c>
      <c r="CA92">
        <v>500.32299999999998</v>
      </c>
      <c r="CB92">
        <v>99.886899999999997</v>
      </c>
      <c r="CC92">
        <v>0.10030799999999999</v>
      </c>
      <c r="CD92">
        <v>34.248100000000001</v>
      </c>
      <c r="CE92">
        <v>33.010800000000003</v>
      </c>
      <c r="CF92">
        <v>999.9</v>
      </c>
      <c r="CG92">
        <v>0</v>
      </c>
      <c r="CH92">
        <v>0</v>
      </c>
      <c r="CI92">
        <v>9975.6200000000008</v>
      </c>
      <c r="CJ92">
        <v>0</v>
      </c>
      <c r="CK92">
        <v>332.93799999999999</v>
      </c>
      <c r="CL92">
        <v>309.79399999999998</v>
      </c>
      <c r="CM92">
        <v>0.89993699999999999</v>
      </c>
      <c r="CN92">
        <v>0.100063</v>
      </c>
      <c r="CO92">
        <v>0</v>
      </c>
      <c r="CP92">
        <v>3.6705000000000001</v>
      </c>
      <c r="CQ92">
        <v>0</v>
      </c>
      <c r="CR92">
        <v>2749.15</v>
      </c>
      <c r="CS92">
        <v>2656.39</v>
      </c>
      <c r="CT92">
        <v>35.625</v>
      </c>
      <c r="CU92">
        <v>38.686999999999998</v>
      </c>
      <c r="CV92">
        <v>36.936999999999998</v>
      </c>
      <c r="CW92">
        <v>37.75</v>
      </c>
      <c r="CX92">
        <v>36.311999999999998</v>
      </c>
      <c r="CY92">
        <v>278.8</v>
      </c>
      <c r="CZ92">
        <v>31</v>
      </c>
      <c r="DA92">
        <v>0</v>
      </c>
      <c r="DB92">
        <v>1665337338.4000001</v>
      </c>
      <c r="DC92">
        <v>0</v>
      </c>
      <c r="DD92">
        <v>3.262664</v>
      </c>
      <c r="DE92">
        <v>0.29497691545189142</v>
      </c>
      <c r="DF92">
        <v>2.218461559869827</v>
      </c>
      <c r="DG92">
        <v>2750.9315999999999</v>
      </c>
      <c r="DH92">
        <v>15</v>
      </c>
      <c r="DI92">
        <v>1665337333.5999999</v>
      </c>
      <c r="DJ92" t="s">
        <v>512</v>
      </c>
      <c r="DK92">
        <v>1665337318.0999999</v>
      </c>
      <c r="DL92">
        <v>1665337333.5999999</v>
      </c>
      <c r="DM92">
        <v>76</v>
      </c>
      <c r="DN92">
        <v>-2.1999999999999999E-2</v>
      </c>
      <c r="DO92">
        <v>-5.0000000000000001E-3</v>
      </c>
      <c r="DP92">
        <v>1.655</v>
      </c>
      <c r="DQ92">
        <v>0.16</v>
      </c>
      <c r="DR92">
        <v>475</v>
      </c>
      <c r="DS92">
        <v>23</v>
      </c>
      <c r="DT92">
        <v>0.11</v>
      </c>
      <c r="DU92">
        <v>0.02</v>
      </c>
      <c r="DV92">
        <v>100</v>
      </c>
      <c r="DW92">
        <v>100</v>
      </c>
      <c r="DX92">
        <v>1.655</v>
      </c>
      <c r="DY92">
        <v>0.16</v>
      </c>
      <c r="DZ92">
        <v>2.0458739136294359</v>
      </c>
      <c r="EA92">
        <v>-6.7132856166521554E-4</v>
      </c>
      <c r="EB92">
        <v>-2.681329234238156E-7</v>
      </c>
      <c r="EC92">
        <v>8.1307759810197942E-11</v>
      </c>
      <c r="ED92">
        <v>0.2084729712996857</v>
      </c>
      <c r="EE92">
        <v>0</v>
      </c>
      <c r="EF92">
        <v>0</v>
      </c>
      <c r="EG92">
        <v>0</v>
      </c>
      <c r="EH92">
        <v>2</v>
      </c>
      <c r="EI92">
        <v>2028</v>
      </c>
      <c r="EJ92">
        <v>2</v>
      </c>
      <c r="EK92">
        <v>26</v>
      </c>
      <c r="EL92">
        <v>1.2</v>
      </c>
      <c r="EM92">
        <v>1</v>
      </c>
      <c r="EN92">
        <v>1.24878</v>
      </c>
      <c r="EO92">
        <v>2.51831</v>
      </c>
      <c r="EP92">
        <v>1.39893</v>
      </c>
      <c r="EQ92">
        <v>2.32544</v>
      </c>
      <c r="ER92">
        <v>1.49902</v>
      </c>
      <c r="ES92">
        <v>2.4633799999999999</v>
      </c>
      <c r="ET92">
        <v>32.443300000000001</v>
      </c>
      <c r="EU92">
        <v>14.963800000000001</v>
      </c>
      <c r="EV92">
        <v>18</v>
      </c>
      <c r="EW92">
        <v>510.16399999999999</v>
      </c>
      <c r="EX92">
        <v>563.36</v>
      </c>
      <c r="EY92">
        <v>42.004600000000003</v>
      </c>
      <c r="EZ92">
        <v>30.915700000000001</v>
      </c>
      <c r="FA92">
        <v>30.000299999999999</v>
      </c>
      <c r="FB92">
        <v>30.825099999999999</v>
      </c>
      <c r="FC92">
        <v>30.7987</v>
      </c>
      <c r="FD92">
        <v>24.975999999999999</v>
      </c>
      <c r="FE92">
        <v>0</v>
      </c>
      <c r="FF92">
        <v>100</v>
      </c>
      <c r="FG92">
        <v>42</v>
      </c>
      <c r="FH92">
        <v>475</v>
      </c>
      <c r="FI92">
        <v>24.392299999999999</v>
      </c>
      <c r="FJ92">
        <v>99.925600000000003</v>
      </c>
      <c r="FK92">
        <v>102.07899999999999</v>
      </c>
    </row>
    <row r="93" spans="1:167" x14ac:dyDescent="0.2">
      <c r="A93">
        <v>77</v>
      </c>
      <c r="B93">
        <v>1665337394.5999999</v>
      </c>
      <c r="C93">
        <v>6956.5999999046326</v>
      </c>
      <c r="D93" t="s">
        <v>513</v>
      </c>
      <c r="E93" t="s">
        <v>514</v>
      </c>
      <c r="F93" t="s">
        <v>284</v>
      </c>
      <c r="G93">
        <v>1665337394.5999999</v>
      </c>
      <c r="H93">
        <f t="shared" si="92"/>
        <v>5.7362831378169271E-3</v>
      </c>
      <c r="I93">
        <f t="shared" si="93"/>
        <v>5.736283137816927</v>
      </c>
      <c r="J93">
        <f t="shared" si="94"/>
        <v>12.232768749119572</v>
      </c>
      <c r="K93">
        <f t="shared" si="95"/>
        <v>457.09500000000003</v>
      </c>
      <c r="L93">
        <f t="shared" si="96"/>
        <v>361.82494503658251</v>
      </c>
      <c r="M93">
        <f t="shared" si="97"/>
        <v>36.175361269596834</v>
      </c>
      <c r="N93">
        <f t="shared" si="98"/>
        <v>45.700488554913008</v>
      </c>
      <c r="O93">
        <f t="shared" si="99"/>
        <v>0.25454292041727611</v>
      </c>
      <c r="P93">
        <f t="shared" si="100"/>
        <v>2.9309555385258053</v>
      </c>
      <c r="Q93">
        <f t="shared" si="101"/>
        <v>0.24334166373378771</v>
      </c>
      <c r="R93">
        <f t="shared" si="102"/>
        <v>0.15305488267731515</v>
      </c>
      <c r="S93">
        <f t="shared" si="103"/>
        <v>51.234026605701004</v>
      </c>
      <c r="T93">
        <f t="shared" si="104"/>
        <v>33.908798503958543</v>
      </c>
      <c r="U93">
        <f t="shared" si="105"/>
        <v>33.7089</v>
      </c>
      <c r="V93">
        <f t="shared" si="106"/>
        <v>5.256862432431415</v>
      </c>
      <c r="W93">
        <f t="shared" si="107"/>
        <v>52.797955467309762</v>
      </c>
      <c r="X93">
        <f t="shared" si="108"/>
        <v>2.99731897403514</v>
      </c>
      <c r="Y93">
        <f t="shared" si="109"/>
        <v>5.6769603055765137</v>
      </c>
      <c r="Z93">
        <f t="shared" si="110"/>
        <v>2.259543458396275</v>
      </c>
      <c r="AA93">
        <f t="shared" si="111"/>
        <v>-252.97008637772649</v>
      </c>
      <c r="AB93">
        <f t="shared" si="112"/>
        <v>218.42230294282848</v>
      </c>
      <c r="AC93">
        <f t="shared" si="113"/>
        <v>17.302663271999773</v>
      </c>
      <c r="AD93">
        <f t="shared" si="114"/>
        <v>33.988906442802772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51525.533323165393</v>
      </c>
      <c r="AJ93" t="s">
        <v>285</v>
      </c>
      <c r="AK93" t="s">
        <v>285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285</v>
      </c>
      <c r="AQ93" t="s">
        <v>285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261.13595699777255</v>
      </c>
      <c r="AW93">
        <f t="shared" si="121"/>
        <v>12.232768749119572</v>
      </c>
      <c r="AX93" t="e">
        <f t="shared" si="122"/>
        <v>#DIV/0!</v>
      </c>
      <c r="AY93">
        <f t="shared" si="123"/>
        <v>4.6844444134608074E-2</v>
      </c>
      <c r="AZ93" t="e">
        <f t="shared" si="124"/>
        <v>#DIV/0!</v>
      </c>
      <c r="BA93" t="e">
        <f t="shared" si="125"/>
        <v>#DIV/0!</v>
      </c>
      <c r="BB93" t="s">
        <v>285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f t="shared" si="134"/>
        <v>309.76900000000001</v>
      </c>
      <c r="BM93">
        <f t="shared" si="135"/>
        <v>261.13595699777255</v>
      </c>
      <c r="BN93">
        <f t="shared" si="136"/>
        <v>0.84300222745908249</v>
      </c>
      <c r="BO93">
        <f t="shared" si="137"/>
        <v>0.16539429899602931</v>
      </c>
      <c r="BP93">
        <v>6</v>
      </c>
      <c r="BQ93">
        <v>0.6</v>
      </c>
      <c r="BR93" t="s">
        <v>286</v>
      </c>
      <c r="BS93">
        <v>2</v>
      </c>
      <c r="BT93">
        <v>1665337394.5999999</v>
      </c>
      <c r="BU93">
        <v>457.09500000000003</v>
      </c>
      <c r="BV93">
        <v>474.90800000000002</v>
      </c>
      <c r="BW93">
        <v>29.979099999999999</v>
      </c>
      <c r="BX93">
        <v>23.306699999999999</v>
      </c>
      <c r="BY93">
        <v>455.44600000000003</v>
      </c>
      <c r="BZ93">
        <v>29.8261</v>
      </c>
      <c r="CA93">
        <v>500.358</v>
      </c>
      <c r="CB93">
        <v>99.880399999999995</v>
      </c>
      <c r="CC93">
        <v>9.9885399999999999E-2</v>
      </c>
      <c r="CD93">
        <v>35.091200000000001</v>
      </c>
      <c r="CE93">
        <v>33.7089</v>
      </c>
      <c r="CF93">
        <v>999.9</v>
      </c>
      <c r="CG93">
        <v>0</v>
      </c>
      <c r="CH93">
        <v>0</v>
      </c>
      <c r="CI93">
        <v>10020</v>
      </c>
      <c r="CJ93">
        <v>0</v>
      </c>
      <c r="CK93">
        <v>325.32499999999999</v>
      </c>
      <c r="CL93">
        <v>309.76900000000001</v>
      </c>
      <c r="CM93">
        <v>0.89993699999999999</v>
      </c>
      <c r="CN93">
        <v>0.100063</v>
      </c>
      <c r="CO93">
        <v>0</v>
      </c>
      <c r="CP93">
        <v>3.3294999999999999</v>
      </c>
      <c r="CQ93">
        <v>0</v>
      </c>
      <c r="CR93">
        <v>2753.66</v>
      </c>
      <c r="CS93">
        <v>2656.17</v>
      </c>
      <c r="CT93">
        <v>35.625</v>
      </c>
      <c r="CU93">
        <v>38.561999999999998</v>
      </c>
      <c r="CV93">
        <v>36.875</v>
      </c>
      <c r="CW93">
        <v>37.75</v>
      </c>
      <c r="CX93">
        <v>36.436999999999998</v>
      </c>
      <c r="CY93">
        <v>278.77</v>
      </c>
      <c r="CZ93">
        <v>31</v>
      </c>
      <c r="DA93">
        <v>0</v>
      </c>
      <c r="DB93">
        <v>1665337433.8</v>
      </c>
      <c r="DC93">
        <v>0</v>
      </c>
      <c r="DD93">
        <v>3.3050884615384608</v>
      </c>
      <c r="DE93">
        <v>-0.64069401660270375</v>
      </c>
      <c r="DF93">
        <v>2.3425639787582839</v>
      </c>
      <c r="DG93">
        <v>2755.2638461538472</v>
      </c>
      <c r="DH93">
        <v>15</v>
      </c>
      <c r="DI93">
        <v>1665337418.5999999</v>
      </c>
      <c r="DJ93" t="s">
        <v>515</v>
      </c>
      <c r="DK93">
        <v>1665337413.0999999</v>
      </c>
      <c r="DL93">
        <v>1665337418.5999999</v>
      </c>
      <c r="DM93">
        <v>77</v>
      </c>
      <c r="DN93">
        <v>-5.0000000000000001E-3</v>
      </c>
      <c r="DO93">
        <v>-7.0000000000000001E-3</v>
      </c>
      <c r="DP93">
        <v>1.649</v>
      </c>
      <c r="DQ93">
        <v>0.153</v>
      </c>
      <c r="DR93">
        <v>475</v>
      </c>
      <c r="DS93">
        <v>23</v>
      </c>
      <c r="DT93">
        <v>0.12</v>
      </c>
      <c r="DU93">
        <v>0.02</v>
      </c>
      <c r="DV93">
        <v>100</v>
      </c>
      <c r="DW93">
        <v>100</v>
      </c>
      <c r="DX93">
        <v>1.649</v>
      </c>
      <c r="DY93">
        <v>0.153</v>
      </c>
      <c r="DZ93">
        <v>2.0240612656439851</v>
      </c>
      <c r="EA93">
        <v>-6.7132856166521554E-4</v>
      </c>
      <c r="EB93">
        <v>-2.681329234238156E-7</v>
      </c>
      <c r="EC93">
        <v>8.1307759810197942E-11</v>
      </c>
      <c r="ED93">
        <v>0.2034042619873577</v>
      </c>
      <c r="EE93">
        <v>0</v>
      </c>
      <c r="EF93">
        <v>0</v>
      </c>
      <c r="EG93">
        <v>0</v>
      </c>
      <c r="EH93">
        <v>2</v>
      </c>
      <c r="EI93">
        <v>2028</v>
      </c>
      <c r="EJ93">
        <v>2</v>
      </c>
      <c r="EK93">
        <v>26</v>
      </c>
      <c r="EL93">
        <v>1.3</v>
      </c>
      <c r="EM93">
        <v>1</v>
      </c>
      <c r="EN93">
        <v>1.24878</v>
      </c>
      <c r="EO93">
        <v>2.5158700000000001</v>
      </c>
      <c r="EP93">
        <v>1.39893</v>
      </c>
      <c r="EQ93">
        <v>2.32544</v>
      </c>
      <c r="ER93">
        <v>1.49902</v>
      </c>
      <c r="ES93">
        <v>2.4706999999999999</v>
      </c>
      <c r="ET93">
        <v>32.465400000000002</v>
      </c>
      <c r="EU93">
        <v>14.9551</v>
      </c>
      <c r="EV93">
        <v>18</v>
      </c>
      <c r="EW93">
        <v>510.06599999999997</v>
      </c>
      <c r="EX93">
        <v>562.97400000000005</v>
      </c>
      <c r="EY93">
        <v>42.002299999999998</v>
      </c>
      <c r="EZ93">
        <v>31.0655</v>
      </c>
      <c r="FA93">
        <v>30.000599999999999</v>
      </c>
      <c r="FB93">
        <v>30.909800000000001</v>
      </c>
      <c r="FC93">
        <v>30.8733</v>
      </c>
      <c r="FD93">
        <v>24.987300000000001</v>
      </c>
      <c r="FE93">
        <v>0</v>
      </c>
      <c r="FF93">
        <v>100</v>
      </c>
      <c r="FG93">
        <v>42</v>
      </c>
      <c r="FH93">
        <v>475</v>
      </c>
      <c r="FI93">
        <v>24.392299999999999</v>
      </c>
      <c r="FJ93">
        <v>99.911600000000007</v>
      </c>
      <c r="FK93">
        <v>102.065</v>
      </c>
    </row>
    <row r="94" spans="1:167" x14ac:dyDescent="0.2">
      <c r="A94">
        <v>78</v>
      </c>
      <c r="B94">
        <v>1665337479.5999999</v>
      </c>
      <c r="C94">
        <v>7041.5999999046326</v>
      </c>
      <c r="D94" t="s">
        <v>516</v>
      </c>
      <c r="E94" t="s">
        <v>517</v>
      </c>
      <c r="F94" t="s">
        <v>284</v>
      </c>
      <c r="G94">
        <v>1665337479.5999999</v>
      </c>
      <c r="H94">
        <f t="shared" si="92"/>
        <v>6.008212131390276E-3</v>
      </c>
      <c r="I94">
        <f t="shared" si="93"/>
        <v>6.0082121313902759</v>
      </c>
      <c r="J94">
        <f t="shared" si="94"/>
        <v>12.215083998499836</v>
      </c>
      <c r="K94">
        <f t="shared" si="95"/>
        <v>457.02100000000002</v>
      </c>
      <c r="L94">
        <f t="shared" si="96"/>
        <v>362.26122955145036</v>
      </c>
      <c r="M94">
        <f t="shared" si="97"/>
        <v>36.216289410294976</v>
      </c>
      <c r="N94">
        <f t="shared" si="98"/>
        <v>45.689694210657095</v>
      </c>
      <c r="O94">
        <f t="shared" si="99"/>
        <v>0.25769094132242704</v>
      </c>
      <c r="P94">
        <f t="shared" si="100"/>
        <v>2.9327878154690703</v>
      </c>
      <c r="Q94">
        <f t="shared" si="101"/>
        <v>0.24622429022442346</v>
      </c>
      <c r="R94">
        <f t="shared" si="102"/>
        <v>0.1548789601783615</v>
      </c>
      <c r="S94">
        <f t="shared" si="103"/>
        <v>51.283940893443841</v>
      </c>
      <c r="T94">
        <f t="shared" si="104"/>
        <v>34.271217117807353</v>
      </c>
      <c r="U94">
        <f t="shared" si="105"/>
        <v>34.079599999999999</v>
      </c>
      <c r="V94">
        <f t="shared" si="106"/>
        <v>5.366779429316737</v>
      </c>
      <c r="W94">
        <f t="shared" si="107"/>
        <v>52.112379815390888</v>
      </c>
      <c r="X94">
        <f t="shared" si="108"/>
        <v>3.0297473548040696</v>
      </c>
      <c r="Y94">
        <f t="shared" si="109"/>
        <v>5.8138725683551744</v>
      </c>
      <c r="Z94">
        <f t="shared" si="110"/>
        <v>2.3370320745126674</v>
      </c>
      <c r="AA94">
        <f t="shared" si="111"/>
        <v>-264.96215499431116</v>
      </c>
      <c r="AB94">
        <f t="shared" si="112"/>
        <v>228.1404637833509</v>
      </c>
      <c r="AC94">
        <f t="shared" si="113"/>
        <v>18.13199378461999</v>
      </c>
      <c r="AD94">
        <f t="shared" si="114"/>
        <v>32.594243467103553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51504.863927500315</v>
      </c>
      <c r="AJ94" t="s">
        <v>285</v>
      </c>
      <c r="AK94" t="s">
        <v>285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285</v>
      </c>
      <c r="AQ94" t="s">
        <v>285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261.39885600696573</v>
      </c>
      <c r="AW94">
        <f t="shared" si="121"/>
        <v>12.215083998499836</v>
      </c>
      <c r="AX94" t="e">
        <f t="shared" si="122"/>
        <v>#DIV/0!</v>
      </c>
      <c r="AY94">
        <f t="shared" si="123"/>
        <v>4.6729676575839069E-2</v>
      </c>
      <c r="AZ94" t="e">
        <f t="shared" si="124"/>
        <v>#DIV/0!</v>
      </c>
      <c r="BA94" t="e">
        <f t="shared" si="125"/>
        <v>#DIV/0!</v>
      </c>
      <c r="BB94" t="s">
        <v>285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f t="shared" si="134"/>
        <v>310.08199999999999</v>
      </c>
      <c r="BM94">
        <f t="shared" si="135"/>
        <v>261.39885600696573</v>
      </c>
      <c r="BN94">
        <f t="shared" si="136"/>
        <v>0.84299912928504628</v>
      </c>
      <c r="BO94">
        <f t="shared" si="137"/>
        <v>0.16538831952013933</v>
      </c>
      <c r="BP94">
        <v>6</v>
      </c>
      <c r="BQ94">
        <v>0.6</v>
      </c>
      <c r="BR94" t="s">
        <v>286</v>
      </c>
      <c r="BS94">
        <v>2</v>
      </c>
      <c r="BT94">
        <v>1665337479.5999999</v>
      </c>
      <c r="BU94">
        <v>457.02100000000002</v>
      </c>
      <c r="BV94">
        <v>474.964</v>
      </c>
      <c r="BW94">
        <v>30.305700000000002</v>
      </c>
      <c r="BX94">
        <v>23.318300000000001</v>
      </c>
      <c r="BY94">
        <v>455.38499999999999</v>
      </c>
      <c r="BZ94">
        <v>30.151700000000002</v>
      </c>
      <c r="CA94">
        <v>500.28300000000002</v>
      </c>
      <c r="CB94">
        <v>99.873099999999994</v>
      </c>
      <c r="CC94">
        <v>9.9755099999999999E-2</v>
      </c>
      <c r="CD94">
        <v>35.522500000000001</v>
      </c>
      <c r="CE94">
        <v>34.079599999999999</v>
      </c>
      <c r="CF94">
        <v>999.9</v>
      </c>
      <c r="CG94">
        <v>0</v>
      </c>
      <c r="CH94">
        <v>0</v>
      </c>
      <c r="CI94">
        <v>10031.200000000001</v>
      </c>
      <c r="CJ94">
        <v>0</v>
      </c>
      <c r="CK94">
        <v>333.10399999999998</v>
      </c>
      <c r="CL94">
        <v>310.08199999999999</v>
      </c>
      <c r="CM94">
        <v>0.90003699999999998</v>
      </c>
      <c r="CN94">
        <v>9.9962800000000004E-2</v>
      </c>
      <c r="CO94">
        <v>0</v>
      </c>
      <c r="CP94">
        <v>3.4681000000000002</v>
      </c>
      <c r="CQ94">
        <v>0</v>
      </c>
      <c r="CR94">
        <v>2761.9</v>
      </c>
      <c r="CS94">
        <v>2658.92</v>
      </c>
      <c r="CT94">
        <v>35.686999999999998</v>
      </c>
      <c r="CU94">
        <v>38.561999999999998</v>
      </c>
      <c r="CV94">
        <v>36.875</v>
      </c>
      <c r="CW94">
        <v>37.75</v>
      </c>
      <c r="CX94">
        <v>36.5</v>
      </c>
      <c r="CY94">
        <v>279.08999999999997</v>
      </c>
      <c r="CZ94">
        <v>31</v>
      </c>
      <c r="DA94">
        <v>0</v>
      </c>
      <c r="DB94">
        <v>1665337518.4000001</v>
      </c>
      <c r="DC94">
        <v>0</v>
      </c>
      <c r="DD94">
        <v>3.2019039999999999</v>
      </c>
      <c r="DE94">
        <v>7.2223061188614268E-2</v>
      </c>
      <c r="DF94">
        <v>3.86230769310021</v>
      </c>
      <c r="DG94">
        <v>2760.5511999999999</v>
      </c>
      <c r="DH94">
        <v>15</v>
      </c>
      <c r="DI94">
        <v>1665337508.5999999</v>
      </c>
      <c r="DJ94" t="s">
        <v>518</v>
      </c>
      <c r="DK94">
        <v>1665337504.5999999</v>
      </c>
      <c r="DL94">
        <v>1665337508.5999999</v>
      </c>
      <c r="DM94">
        <v>78</v>
      </c>
      <c r="DN94">
        <v>-1.4E-2</v>
      </c>
      <c r="DO94">
        <v>0</v>
      </c>
      <c r="DP94">
        <v>1.6359999999999999</v>
      </c>
      <c r="DQ94">
        <v>0.154</v>
      </c>
      <c r="DR94">
        <v>475</v>
      </c>
      <c r="DS94">
        <v>23</v>
      </c>
      <c r="DT94">
        <v>0.12</v>
      </c>
      <c r="DU94">
        <v>0.02</v>
      </c>
      <c r="DV94">
        <v>100</v>
      </c>
      <c r="DW94">
        <v>100</v>
      </c>
      <c r="DX94">
        <v>1.6359999999999999</v>
      </c>
      <c r="DY94">
        <v>0.154</v>
      </c>
      <c r="DZ94">
        <v>2.018703370837736</v>
      </c>
      <c r="EA94">
        <v>-6.7132856166521554E-4</v>
      </c>
      <c r="EB94">
        <v>-2.681329234238156E-7</v>
      </c>
      <c r="EC94">
        <v>8.1307759810197942E-11</v>
      </c>
      <c r="ED94">
        <v>0.1962233926225842</v>
      </c>
      <c r="EE94">
        <v>0</v>
      </c>
      <c r="EF94">
        <v>0</v>
      </c>
      <c r="EG94">
        <v>0</v>
      </c>
      <c r="EH94">
        <v>2</v>
      </c>
      <c r="EI94">
        <v>2028</v>
      </c>
      <c r="EJ94">
        <v>2</v>
      </c>
      <c r="EK94">
        <v>26</v>
      </c>
      <c r="EL94">
        <v>1.1000000000000001</v>
      </c>
      <c r="EM94">
        <v>1</v>
      </c>
      <c r="EN94">
        <v>1.24878</v>
      </c>
      <c r="EO94">
        <v>2.5158700000000001</v>
      </c>
      <c r="EP94">
        <v>1.39893</v>
      </c>
      <c r="EQ94">
        <v>2.32544</v>
      </c>
      <c r="ER94">
        <v>1.49902</v>
      </c>
      <c r="ES94">
        <v>2.34253</v>
      </c>
      <c r="ET94">
        <v>32.487499999999997</v>
      </c>
      <c r="EU94">
        <v>14.9376</v>
      </c>
      <c r="EV94">
        <v>18</v>
      </c>
      <c r="EW94">
        <v>509.97300000000001</v>
      </c>
      <c r="EX94">
        <v>562.68899999999996</v>
      </c>
      <c r="EY94">
        <v>42.001399999999997</v>
      </c>
      <c r="EZ94">
        <v>31.1919</v>
      </c>
      <c r="FA94">
        <v>30.000399999999999</v>
      </c>
      <c r="FB94">
        <v>30.995200000000001</v>
      </c>
      <c r="FC94">
        <v>30.9529</v>
      </c>
      <c r="FD94">
        <v>24.991800000000001</v>
      </c>
      <c r="FE94">
        <v>0</v>
      </c>
      <c r="FF94">
        <v>100</v>
      </c>
      <c r="FG94">
        <v>42</v>
      </c>
      <c r="FH94">
        <v>475</v>
      </c>
      <c r="FI94">
        <v>24.392299999999999</v>
      </c>
      <c r="FJ94">
        <v>99.900300000000001</v>
      </c>
      <c r="FK94">
        <v>102.04900000000001</v>
      </c>
    </row>
    <row r="95" spans="1:167" x14ac:dyDescent="0.2">
      <c r="A95">
        <v>79</v>
      </c>
      <c r="B95">
        <v>1665337569.5999999</v>
      </c>
      <c r="C95">
        <v>7131.5999999046326</v>
      </c>
      <c r="D95" t="s">
        <v>519</v>
      </c>
      <c r="E95" t="s">
        <v>520</v>
      </c>
      <c r="F95" t="s">
        <v>284</v>
      </c>
      <c r="G95">
        <v>1665337569.5999999</v>
      </c>
      <c r="H95">
        <f t="shared" si="92"/>
        <v>6.1953602296022621E-3</v>
      </c>
      <c r="I95">
        <f t="shared" si="93"/>
        <v>6.1953602296022625</v>
      </c>
      <c r="J95">
        <f t="shared" si="94"/>
        <v>12.286437686137864</v>
      </c>
      <c r="K95">
        <f t="shared" si="95"/>
        <v>456.88600000000002</v>
      </c>
      <c r="L95">
        <f t="shared" si="96"/>
        <v>362.04420210082327</v>
      </c>
      <c r="M95">
        <f t="shared" si="97"/>
        <v>36.194124035018781</v>
      </c>
      <c r="N95">
        <f t="shared" si="98"/>
        <v>45.675606619046</v>
      </c>
      <c r="O95">
        <f t="shared" si="99"/>
        <v>0.26015866702291529</v>
      </c>
      <c r="P95">
        <f t="shared" si="100"/>
        <v>2.9276294440914525</v>
      </c>
      <c r="Q95">
        <f t="shared" si="101"/>
        <v>0.24845695247901975</v>
      </c>
      <c r="R95">
        <f t="shared" si="102"/>
        <v>0.15629418481030641</v>
      </c>
      <c r="S95">
        <f t="shared" si="103"/>
        <v>51.279458710391879</v>
      </c>
      <c r="T95">
        <f t="shared" si="104"/>
        <v>34.496699870518626</v>
      </c>
      <c r="U95">
        <f t="shared" si="105"/>
        <v>34.320599999999999</v>
      </c>
      <c r="V95">
        <f t="shared" si="106"/>
        <v>5.4393060061311722</v>
      </c>
      <c r="W95">
        <f t="shared" si="107"/>
        <v>51.709478014362972</v>
      </c>
      <c r="X95">
        <f t="shared" si="108"/>
        <v>3.0523516947641998</v>
      </c>
      <c r="Y95">
        <f t="shared" si="109"/>
        <v>5.9028863024228748</v>
      </c>
      <c r="Z95">
        <f t="shared" si="110"/>
        <v>2.3869543113669724</v>
      </c>
      <c r="AA95">
        <f t="shared" si="111"/>
        <v>-273.21538612545976</v>
      </c>
      <c r="AB95">
        <f t="shared" si="112"/>
        <v>233.21604825237515</v>
      </c>
      <c r="AC95">
        <f t="shared" si="113"/>
        <v>18.614845119305063</v>
      </c>
      <c r="AD95">
        <f t="shared" si="114"/>
        <v>29.89496595661231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51313.997789313857</v>
      </c>
      <c r="AJ95" t="s">
        <v>285</v>
      </c>
      <c r="AK95" t="s">
        <v>285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285</v>
      </c>
      <c r="AQ95" t="s">
        <v>285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261.37760098984035</v>
      </c>
      <c r="AW95">
        <f t="shared" si="121"/>
        <v>12.286437686137864</v>
      </c>
      <c r="AX95" t="e">
        <f t="shared" si="122"/>
        <v>#DIV/0!</v>
      </c>
      <c r="AY95">
        <f t="shared" si="123"/>
        <v>4.7006467423409526E-2</v>
      </c>
      <c r="AZ95" t="e">
        <f t="shared" si="124"/>
        <v>#DIV/0!</v>
      </c>
      <c r="BA95" t="e">
        <f t="shared" si="125"/>
        <v>#DIV/0!</v>
      </c>
      <c r="BB95" t="s">
        <v>285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f t="shared" si="134"/>
        <v>310.05700000000002</v>
      </c>
      <c r="BM95">
        <f t="shared" si="135"/>
        <v>261.37760098984035</v>
      </c>
      <c r="BN95">
        <f t="shared" si="136"/>
        <v>0.84299854862119017</v>
      </c>
      <c r="BO95">
        <f t="shared" si="137"/>
        <v>0.16538719883889696</v>
      </c>
      <c r="BP95">
        <v>6</v>
      </c>
      <c r="BQ95">
        <v>0.6</v>
      </c>
      <c r="BR95" t="s">
        <v>286</v>
      </c>
      <c r="BS95">
        <v>2</v>
      </c>
      <c r="BT95">
        <v>1665337569.5999999</v>
      </c>
      <c r="BU95">
        <v>456.88600000000002</v>
      </c>
      <c r="BV95">
        <v>475.01799999999997</v>
      </c>
      <c r="BW95">
        <v>30.5322</v>
      </c>
      <c r="BX95">
        <v>23.328099999999999</v>
      </c>
      <c r="BY95">
        <v>455.27499999999998</v>
      </c>
      <c r="BZ95">
        <v>30.3812</v>
      </c>
      <c r="CA95">
        <v>500.23200000000003</v>
      </c>
      <c r="CB95">
        <v>99.871600000000001</v>
      </c>
      <c r="CC95">
        <v>9.9960999999999994E-2</v>
      </c>
      <c r="CD95">
        <v>35.798200000000001</v>
      </c>
      <c r="CE95">
        <v>34.320599999999999</v>
      </c>
      <c r="CF95">
        <v>999.9</v>
      </c>
      <c r="CG95">
        <v>0</v>
      </c>
      <c r="CH95">
        <v>0</v>
      </c>
      <c r="CI95">
        <v>10001.9</v>
      </c>
      <c r="CJ95">
        <v>0</v>
      </c>
      <c r="CK95">
        <v>333.37900000000002</v>
      </c>
      <c r="CL95">
        <v>310.05700000000002</v>
      </c>
      <c r="CM95">
        <v>0.90003699999999998</v>
      </c>
      <c r="CN95">
        <v>9.9962800000000004E-2</v>
      </c>
      <c r="CO95">
        <v>0</v>
      </c>
      <c r="CP95">
        <v>3.3702999999999999</v>
      </c>
      <c r="CQ95">
        <v>0</v>
      </c>
      <c r="CR95">
        <v>2765.82</v>
      </c>
      <c r="CS95">
        <v>2658.72</v>
      </c>
      <c r="CT95">
        <v>35.75</v>
      </c>
      <c r="CU95">
        <v>38.625</v>
      </c>
      <c r="CV95">
        <v>36.936999999999998</v>
      </c>
      <c r="CW95">
        <v>37.811999999999998</v>
      </c>
      <c r="CX95">
        <v>36.625</v>
      </c>
      <c r="CY95">
        <v>279.06</v>
      </c>
      <c r="CZ95">
        <v>30.99</v>
      </c>
      <c r="DA95">
        <v>0</v>
      </c>
      <c r="DB95">
        <v>1665337608.4000001</v>
      </c>
      <c r="DC95">
        <v>0</v>
      </c>
      <c r="DD95">
        <v>3.285272</v>
      </c>
      <c r="DE95">
        <v>0.86550000815850725</v>
      </c>
      <c r="DF95">
        <v>3.7099999735128182</v>
      </c>
      <c r="DG95">
        <v>2765.079200000001</v>
      </c>
      <c r="DH95">
        <v>15</v>
      </c>
      <c r="DI95">
        <v>1665337597.5999999</v>
      </c>
      <c r="DJ95" t="s">
        <v>521</v>
      </c>
      <c r="DK95">
        <v>1665337587.5999999</v>
      </c>
      <c r="DL95">
        <v>1665337597.5999999</v>
      </c>
      <c r="DM95">
        <v>79</v>
      </c>
      <c r="DN95">
        <v>-2.5000000000000001E-2</v>
      </c>
      <c r="DO95">
        <v>-3.0000000000000001E-3</v>
      </c>
      <c r="DP95">
        <v>1.611</v>
      </c>
      <c r="DQ95">
        <v>0.151</v>
      </c>
      <c r="DR95">
        <v>475</v>
      </c>
      <c r="DS95">
        <v>23</v>
      </c>
      <c r="DT95">
        <v>0.09</v>
      </c>
      <c r="DU95">
        <v>0.01</v>
      </c>
      <c r="DV95">
        <v>100</v>
      </c>
      <c r="DW95">
        <v>100</v>
      </c>
      <c r="DX95">
        <v>1.611</v>
      </c>
      <c r="DY95">
        <v>0.151</v>
      </c>
      <c r="DZ95">
        <v>2.005066449245716</v>
      </c>
      <c r="EA95">
        <v>-6.7132856166521554E-4</v>
      </c>
      <c r="EB95">
        <v>-2.681329234238156E-7</v>
      </c>
      <c r="EC95">
        <v>8.1307759810197942E-11</v>
      </c>
      <c r="ED95">
        <v>0.19643681080854969</v>
      </c>
      <c r="EE95">
        <v>0</v>
      </c>
      <c r="EF95">
        <v>0</v>
      </c>
      <c r="EG95">
        <v>0</v>
      </c>
      <c r="EH95">
        <v>2</v>
      </c>
      <c r="EI95">
        <v>2028</v>
      </c>
      <c r="EJ95">
        <v>2</v>
      </c>
      <c r="EK95">
        <v>26</v>
      </c>
      <c r="EL95">
        <v>1.1000000000000001</v>
      </c>
      <c r="EM95">
        <v>1</v>
      </c>
      <c r="EN95">
        <v>1.24878</v>
      </c>
      <c r="EO95">
        <v>2.5122100000000001</v>
      </c>
      <c r="EP95">
        <v>1.39893</v>
      </c>
      <c r="EQ95">
        <v>2.32544</v>
      </c>
      <c r="ER95">
        <v>1.49902</v>
      </c>
      <c r="ES95">
        <v>2.2973599999999998</v>
      </c>
      <c r="ET95">
        <v>32.509700000000002</v>
      </c>
      <c r="EU95">
        <v>14.928800000000001</v>
      </c>
      <c r="EV95">
        <v>18</v>
      </c>
      <c r="EW95">
        <v>509.66899999999998</v>
      </c>
      <c r="EX95">
        <v>562.471</v>
      </c>
      <c r="EY95">
        <v>42.001100000000001</v>
      </c>
      <c r="EZ95">
        <v>31.308800000000002</v>
      </c>
      <c r="FA95">
        <v>30.000499999999999</v>
      </c>
      <c r="FB95">
        <v>31.085899999999999</v>
      </c>
      <c r="FC95">
        <v>31.037800000000001</v>
      </c>
      <c r="FD95">
        <v>24.9954</v>
      </c>
      <c r="FE95">
        <v>0</v>
      </c>
      <c r="FF95">
        <v>100</v>
      </c>
      <c r="FG95">
        <v>42</v>
      </c>
      <c r="FH95">
        <v>475</v>
      </c>
      <c r="FI95">
        <v>24.392299999999999</v>
      </c>
      <c r="FJ95">
        <v>99.891599999999997</v>
      </c>
      <c r="FK95">
        <v>102.03700000000001</v>
      </c>
    </row>
    <row r="96" spans="1:167" x14ac:dyDescent="0.2">
      <c r="A96">
        <v>80</v>
      </c>
      <c r="B96">
        <v>1665337658.5999999</v>
      </c>
      <c r="C96">
        <v>7220.5999999046326</v>
      </c>
      <c r="D96" t="s">
        <v>522</v>
      </c>
      <c r="E96" t="s">
        <v>523</v>
      </c>
      <c r="F96" t="s">
        <v>284</v>
      </c>
      <c r="G96">
        <v>1665337658.5999999</v>
      </c>
      <c r="H96">
        <f t="shared" si="92"/>
        <v>6.3176652205357417E-3</v>
      </c>
      <c r="I96">
        <f t="shared" si="93"/>
        <v>6.3176652205357415</v>
      </c>
      <c r="J96">
        <f t="shared" si="94"/>
        <v>12.30481480118118</v>
      </c>
      <c r="K96">
        <f t="shared" si="95"/>
        <v>456.74599999999998</v>
      </c>
      <c r="L96">
        <f t="shared" si="96"/>
        <v>362.41307419482484</v>
      </c>
      <c r="M96">
        <f t="shared" si="97"/>
        <v>36.230206707019896</v>
      </c>
      <c r="N96">
        <f t="shared" si="98"/>
        <v>45.660609870019996</v>
      </c>
      <c r="O96">
        <f t="shared" si="99"/>
        <v>0.2629069488413095</v>
      </c>
      <c r="P96">
        <f t="shared" si="100"/>
        <v>2.9228684471880069</v>
      </c>
      <c r="Q96">
        <f t="shared" si="101"/>
        <v>0.25094411771721931</v>
      </c>
      <c r="R96">
        <f t="shared" si="102"/>
        <v>0.15787065937615202</v>
      </c>
      <c r="S96">
        <f t="shared" si="103"/>
        <v>51.27802809908399</v>
      </c>
      <c r="T96">
        <f t="shared" si="104"/>
        <v>34.635718595023704</v>
      </c>
      <c r="U96">
        <f t="shared" si="105"/>
        <v>34.441800000000001</v>
      </c>
      <c r="V96">
        <f t="shared" si="106"/>
        <v>5.4761009072958293</v>
      </c>
      <c r="W96">
        <f t="shared" si="107"/>
        <v>51.464296451935418</v>
      </c>
      <c r="X96">
        <f t="shared" si="108"/>
        <v>3.0668503359229997</v>
      </c>
      <c r="Y96">
        <f t="shared" si="109"/>
        <v>5.9591805336098487</v>
      </c>
      <c r="Z96">
        <f t="shared" si="110"/>
        <v>2.4092505713728296</v>
      </c>
      <c r="AA96">
        <f t="shared" si="111"/>
        <v>-278.6090362256262</v>
      </c>
      <c r="AB96">
        <f t="shared" si="112"/>
        <v>240.92052064684651</v>
      </c>
      <c r="AC96">
        <f t="shared" si="113"/>
        <v>19.288689749504524</v>
      </c>
      <c r="AD96">
        <f t="shared" si="114"/>
        <v>32.87820226980881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51151.831477528911</v>
      </c>
      <c r="AJ96" t="s">
        <v>285</v>
      </c>
      <c r="AK96" t="s">
        <v>285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285</v>
      </c>
      <c r="AQ96" t="s">
        <v>285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261.3700439891627</v>
      </c>
      <c r="AW96">
        <f t="shared" si="121"/>
        <v>12.30481480118118</v>
      </c>
      <c r="AX96" t="e">
        <f t="shared" si="122"/>
        <v>#DIV/0!</v>
      </c>
      <c r="AY96">
        <f t="shared" si="123"/>
        <v>4.7078137239366956E-2</v>
      </c>
      <c r="AZ96" t="e">
        <f t="shared" si="124"/>
        <v>#DIV/0!</v>
      </c>
      <c r="BA96" t="e">
        <f t="shared" si="125"/>
        <v>#DIV/0!</v>
      </c>
      <c r="BB96" t="s">
        <v>285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f t="shared" si="134"/>
        <v>310.048</v>
      </c>
      <c r="BM96">
        <f t="shared" si="135"/>
        <v>261.3700439891627</v>
      </c>
      <c r="BN96">
        <f t="shared" si="136"/>
        <v>0.84299864533608559</v>
      </c>
      <c r="BO96">
        <f t="shared" si="137"/>
        <v>0.16538738549864535</v>
      </c>
      <c r="BP96">
        <v>6</v>
      </c>
      <c r="BQ96">
        <v>0.6</v>
      </c>
      <c r="BR96" t="s">
        <v>286</v>
      </c>
      <c r="BS96">
        <v>2</v>
      </c>
      <c r="BT96">
        <v>1665337658.5999999</v>
      </c>
      <c r="BU96">
        <v>456.74599999999998</v>
      </c>
      <c r="BV96">
        <v>474.96199999999999</v>
      </c>
      <c r="BW96">
        <v>30.677900000000001</v>
      </c>
      <c r="BX96">
        <v>23.334299999999999</v>
      </c>
      <c r="BY96">
        <v>455.12099999999998</v>
      </c>
      <c r="BZ96">
        <v>30.526900000000001</v>
      </c>
      <c r="CA96">
        <v>500.34199999999998</v>
      </c>
      <c r="CB96">
        <v>99.869299999999996</v>
      </c>
      <c r="CC96">
        <v>0.10007000000000001</v>
      </c>
      <c r="CD96">
        <v>35.970700000000001</v>
      </c>
      <c r="CE96">
        <v>34.441800000000001</v>
      </c>
      <c r="CF96">
        <v>999.9</v>
      </c>
      <c r="CG96">
        <v>0</v>
      </c>
      <c r="CH96">
        <v>0</v>
      </c>
      <c r="CI96">
        <v>9975</v>
      </c>
      <c r="CJ96">
        <v>0</v>
      </c>
      <c r="CK96">
        <v>333.435</v>
      </c>
      <c r="CL96">
        <v>310.048</v>
      </c>
      <c r="CM96">
        <v>0.90003699999999998</v>
      </c>
      <c r="CN96">
        <v>9.9962800000000004E-2</v>
      </c>
      <c r="CO96">
        <v>0</v>
      </c>
      <c r="CP96">
        <v>3.319</v>
      </c>
      <c r="CQ96">
        <v>0</v>
      </c>
      <c r="CR96">
        <v>2768.51</v>
      </c>
      <c r="CS96">
        <v>2658.64</v>
      </c>
      <c r="CT96">
        <v>35.75</v>
      </c>
      <c r="CU96">
        <v>38.625</v>
      </c>
      <c r="CV96">
        <v>36.936999999999998</v>
      </c>
      <c r="CW96">
        <v>37.875</v>
      </c>
      <c r="CX96">
        <v>36.686999999999998</v>
      </c>
      <c r="CY96">
        <v>279.05</v>
      </c>
      <c r="CZ96">
        <v>30.99</v>
      </c>
      <c r="DA96">
        <v>0</v>
      </c>
      <c r="DB96">
        <v>1665337697.8</v>
      </c>
      <c r="DC96">
        <v>0</v>
      </c>
      <c r="DD96">
        <v>3.2985538461538471</v>
      </c>
      <c r="DE96">
        <v>2.8847856732798369E-2</v>
      </c>
      <c r="DF96">
        <v>2.2632479289735801</v>
      </c>
      <c r="DG96">
        <v>2768.2107692307691</v>
      </c>
      <c r="DH96">
        <v>15</v>
      </c>
      <c r="DI96">
        <v>1665337688.5999999</v>
      </c>
      <c r="DJ96" t="s">
        <v>524</v>
      </c>
      <c r="DK96">
        <v>1665337678.5999999</v>
      </c>
      <c r="DL96">
        <v>1665337688.5999999</v>
      </c>
      <c r="DM96">
        <v>80</v>
      </c>
      <c r="DN96">
        <v>1.4E-2</v>
      </c>
      <c r="DO96">
        <v>0</v>
      </c>
      <c r="DP96">
        <v>1.625</v>
      </c>
      <c r="DQ96">
        <v>0.151</v>
      </c>
      <c r="DR96">
        <v>475</v>
      </c>
      <c r="DS96">
        <v>23</v>
      </c>
      <c r="DT96">
        <v>0.08</v>
      </c>
      <c r="DU96">
        <v>0.01</v>
      </c>
      <c r="DV96">
        <v>100</v>
      </c>
      <c r="DW96">
        <v>100</v>
      </c>
      <c r="DX96">
        <v>1.625</v>
      </c>
      <c r="DY96">
        <v>0.151</v>
      </c>
      <c r="DZ96">
        <v>1.9804198878416781</v>
      </c>
      <c r="EA96">
        <v>-6.7132856166521554E-4</v>
      </c>
      <c r="EB96">
        <v>-2.681329234238156E-7</v>
      </c>
      <c r="EC96">
        <v>8.1307759810197942E-11</v>
      </c>
      <c r="ED96">
        <v>0.19340076853479529</v>
      </c>
      <c r="EE96">
        <v>0</v>
      </c>
      <c r="EF96">
        <v>0</v>
      </c>
      <c r="EG96">
        <v>0</v>
      </c>
      <c r="EH96">
        <v>2</v>
      </c>
      <c r="EI96">
        <v>2028</v>
      </c>
      <c r="EJ96">
        <v>2</v>
      </c>
      <c r="EK96">
        <v>26</v>
      </c>
      <c r="EL96">
        <v>1.2</v>
      </c>
      <c r="EM96">
        <v>1</v>
      </c>
      <c r="EN96">
        <v>1.25</v>
      </c>
      <c r="EO96">
        <v>2.5146500000000001</v>
      </c>
      <c r="EP96">
        <v>1.39893</v>
      </c>
      <c r="EQ96">
        <v>2.32544</v>
      </c>
      <c r="ER96">
        <v>1.49902</v>
      </c>
      <c r="ES96">
        <v>2.4523899999999998</v>
      </c>
      <c r="ET96">
        <v>32.509700000000002</v>
      </c>
      <c r="EU96">
        <v>14.928800000000001</v>
      </c>
      <c r="EV96">
        <v>18</v>
      </c>
      <c r="EW96">
        <v>509.86900000000003</v>
      </c>
      <c r="EX96">
        <v>562.45899999999995</v>
      </c>
      <c r="EY96">
        <v>42.000500000000002</v>
      </c>
      <c r="EZ96">
        <v>31.4069</v>
      </c>
      <c r="FA96">
        <v>30.000499999999999</v>
      </c>
      <c r="FB96">
        <v>31.1706</v>
      </c>
      <c r="FC96">
        <v>31.1204</v>
      </c>
      <c r="FD96">
        <v>25.000699999999998</v>
      </c>
      <c r="FE96">
        <v>0</v>
      </c>
      <c r="FF96">
        <v>100</v>
      </c>
      <c r="FG96">
        <v>42</v>
      </c>
      <c r="FH96">
        <v>475</v>
      </c>
      <c r="FI96">
        <v>24.392299999999999</v>
      </c>
      <c r="FJ96">
        <v>99.877899999999997</v>
      </c>
      <c r="FK96">
        <v>102.02200000000001</v>
      </c>
    </row>
    <row r="97" spans="1:167" x14ac:dyDescent="0.2">
      <c r="A97">
        <v>81</v>
      </c>
      <c r="B97">
        <v>1665337749.5999999</v>
      </c>
      <c r="C97">
        <v>7311.5999999046326</v>
      </c>
      <c r="D97" t="s">
        <v>525</v>
      </c>
      <c r="E97" t="s">
        <v>526</v>
      </c>
      <c r="F97" t="s">
        <v>284</v>
      </c>
      <c r="G97">
        <v>1665337749.5999999</v>
      </c>
      <c r="H97">
        <f t="shared" si="92"/>
        <v>6.4174814407260711E-3</v>
      </c>
      <c r="I97">
        <f t="shared" si="93"/>
        <v>6.4174814407260712</v>
      </c>
      <c r="J97">
        <f t="shared" si="94"/>
        <v>12.294107132575688</v>
      </c>
      <c r="K97">
        <f t="shared" si="95"/>
        <v>456.69400000000002</v>
      </c>
      <c r="L97">
        <f t="shared" si="96"/>
        <v>363.16691548398097</v>
      </c>
      <c r="M97">
        <f t="shared" si="97"/>
        <v>36.305087639114554</v>
      </c>
      <c r="N97">
        <f t="shared" si="98"/>
        <v>45.654807713312003</v>
      </c>
      <c r="O97">
        <f t="shared" si="99"/>
        <v>0.26586186427097691</v>
      </c>
      <c r="P97">
        <f t="shared" si="100"/>
        <v>2.9241626570884809</v>
      </c>
      <c r="Q97">
        <f t="shared" si="101"/>
        <v>0.25364031574336982</v>
      </c>
      <c r="R97">
        <f t="shared" si="102"/>
        <v>0.15957760593474907</v>
      </c>
      <c r="S97">
        <f t="shared" si="103"/>
        <v>51.276266713005178</v>
      </c>
      <c r="T97">
        <f t="shared" si="104"/>
        <v>34.703207237601305</v>
      </c>
      <c r="U97">
        <f t="shared" si="105"/>
        <v>34.520699999999998</v>
      </c>
      <c r="V97">
        <f t="shared" si="106"/>
        <v>5.500170143309993</v>
      </c>
      <c r="W97">
        <f t="shared" si="107"/>
        <v>51.411664120476395</v>
      </c>
      <c r="X97">
        <f t="shared" si="108"/>
        <v>3.0793657665679999</v>
      </c>
      <c r="Y97">
        <f t="shared" si="109"/>
        <v>5.9896247656016657</v>
      </c>
      <c r="Z97">
        <f t="shared" si="110"/>
        <v>2.4208043767419931</v>
      </c>
      <c r="AA97">
        <f t="shared" si="111"/>
        <v>-283.01093153601971</v>
      </c>
      <c r="AB97">
        <f t="shared" si="112"/>
        <v>243.20273217454618</v>
      </c>
      <c r="AC97">
        <f t="shared" si="113"/>
        <v>19.479052416560329</v>
      </c>
      <c r="AD97">
        <f t="shared" si="114"/>
        <v>30.947119768091994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51172.719084037046</v>
      </c>
      <c r="AJ97" t="s">
        <v>285</v>
      </c>
      <c r="AK97" t="s">
        <v>285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285</v>
      </c>
      <c r="AQ97" t="s">
        <v>285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261.36080099119437</v>
      </c>
      <c r="AW97">
        <f t="shared" si="121"/>
        <v>12.294107132575688</v>
      </c>
      <c r="AX97" t="e">
        <f t="shared" si="122"/>
        <v>#DIV/0!</v>
      </c>
      <c r="AY97">
        <f t="shared" si="123"/>
        <v>4.7038833237237801E-2</v>
      </c>
      <c r="AZ97" t="e">
        <f t="shared" si="124"/>
        <v>#DIV/0!</v>
      </c>
      <c r="BA97" t="e">
        <f t="shared" si="125"/>
        <v>#DIV/0!</v>
      </c>
      <c r="BB97" t="s">
        <v>285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f t="shared" si="134"/>
        <v>310.03699999999998</v>
      </c>
      <c r="BM97">
        <f t="shared" si="135"/>
        <v>261.36080099119437</v>
      </c>
      <c r="BN97">
        <f t="shared" si="136"/>
        <v>0.84299874205722014</v>
      </c>
      <c r="BO97">
        <f t="shared" si="137"/>
        <v>0.16538757217043509</v>
      </c>
      <c r="BP97">
        <v>6</v>
      </c>
      <c r="BQ97">
        <v>0.6</v>
      </c>
      <c r="BR97" t="s">
        <v>286</v>
      </c>
      <c r="BS97">
        <v>2</v>
      </c>
      <c r="BT97">
        <v>1665337749.5999999</v>
      </c>
      <c r="BU97">
        <v>456.69400000000002</v>
      </c>
      <c r="BV97">
        <v>474.95299999999997</v>
      </c>
      <c r="BW97">
        <v>30.8035</v>
      </c>
      <c r="BX97">
        <v>23.344200000000001</v>
      </c>
      <c r="BY97">
        <v>455.04</v>
      </c>
      <c r="BZ97">
        <v>30.651499999999999</v>
      </c>
      <c r="CA97">
        <v>500.29899999999998</v>
      </c>
      <c r="CB97">
        <v>99.867999999999995</v>
      </c>
      <c r="CC97">
        <v>0.100048</v>
      </c>
      <c r="CD97">
        <v>36.063400000000001</v>
      </c>
      <c r="CE97">
        <v>34.520699999999998</v>
      </c>
      <c r="CF97">
        <v>999.9</v>
      </c>
      <c r="CG97">
        <v>0</v>
      </c>
      <c r="CH97">
        <v>0</v>
      </c>
      <c r="CI97">
        <v>9982.5</v>
      </c>
      <c r="CJ97">
        <v>0</v>
      </c>
      <c r="CK97">
        <v>333.411</v>
      </c>
      <c r="CL97">
        <v>310.03699999999998</v>
      </c>
      <c r="CM97">
        <v>0.90003699999999998</v>
      </c>
      <c r="CN97">
        <v>9.9962800000000004E-2</v>
      </c>
      <c r="CO97">
        <v>0</v>
      </c>
      <c r="CP97">
        <v>2.8828</v>
      </c>
      <c r="CQ97">
        <v>0</v>
      </c>
      <c r="CR97">
        <v>2771</v>
      </c>
      <c r="CS97">
        <v>2658.54</v>
      </c>
      <c r="CT97">
        <v>35.811999999999998</v>
      </c>
      <c r="CU97">
        <v>38.686999999999998</v>
      </c>
      <c r="CV97">
        <v>37</v>
      </c>
      <c r="CW97">
        <v>37.936999999999998</v>
      </c>
      <c r="CX97">
        <v>36.75</v>
      </c>
      <c r="CY97">
        <v>279.04000000000002</v>
      </c>
      <c r="CZ97">
        <v>30.99</v>
      </c>
      <c r="DA97">
        <v>0</v>
      </c>
      <c r="DB97">
        <v>1665337788.4000001</v>
      </c>
      <c r="DC97">
        <v>0</v>
      </c>
      <c r="DD97">
        <v>3.318832</v>
      </c>
      <c r="DE97">
        <v>-0.7524846090167453</v>
      </c>
      <c r="DF97">
        <v>5.4269230577072776</v>
      </c>
      <c r="DG97">
        <v>2770.1068</v>
      </c>
      <c r="DH97">
        <v>15</v>
      </c>
      <c r="DI97">
        <v>1665337781.5999999</v>
      </c>
      <c r="DJ97" t="s">
        <v>527</v>
      </c>
      <c r="DK97">
        <v>1665337770.5999999</v>
      </c>
      <c r="DL97">
        <v>1665337781.5999999</v>
      </c>
      <c r="DM97">
        <v>81</v>
      </c>
      <c r="DN97">
        <v>2.9000000000000001E-2</v>
      </c>
      <c r="DO97">
        <v>0</v>
      </c>
      <c r="DP97">
        <v>1.6539999999999999</v>
      </c>
      <c r="DQ97">
        <v>0.152</v>
      </c>
      <c r="DR97">
        <v>475</v>
      </c>
      <c r="DS97">
        <v>23</v>
      </c>
      <c r="DT97">
        <v>0.06</v>
      </c>
      <c r="DU97">
        <v>0.01</v>
      </c>
      <c r="DV97">
        <v>100</v>
      </c>
      <c r="DW97">
        <v>100</v>
      </c>
      <c r="DX97">
        <v>1.6539999999999999</v>
      </c>
      <c r="DY97">
        <v>0.152</v>
      </c>
      <c r="DZ97">
        <v>1.99427608126859</v>
      </c>
      <c r="EA97">
        <v>-6.7132856166521554E-4</v>
      </c>
      <c r="EB97">
        <v>-2.681329234238156E-7</v>
      </c>
      <c r="EC97">
        <v>8.1307759810197942E-11</v>
      </c>
      <c r="ED97">
        <v>0.1938436233425071</v>
      </c>
      <c r="EE97">
        <v>0</v>
      </c>
      <c r="EF97">
        <v>0</v>
      </c>
      <c r="EG97">
        <v>0</v>
      </c>
      <c r="EH97">
        <v>2</v>
      </c>
      <c r="EI97">
        <v>2028</v>
      </c>
      <c r="EJ97">
        <v>2</v>
      </c>
      <c r="EK97">
        <v>26</v>
      </c>
      <c r="EL97">
        <v>1.2</v>
      </c>
      <c r="EM97">
        <v>1</v>
      </c>
      <c r="EN97">
        <v>1.25</v>
      </c>
      <c r="EO97">
        <v>2.5146500000000001</v>
      </c>
      <c r="EP97">
        <v>1.39893</v>
      </c>
      <c r="EQ97">
        <v>2.32544</v>
      </c>
      <c r="ER97">
        <v>1.49902</v>
      </c>
      <c r="ES97">
        <v>2.47437</v>
      </c>
      <c r="ET97">
        <v>32.509700000000002</v>
      </c>
      <c r="EU97">
        <v>14.9201</v>
      </c>
      <c r="EV97">
        <v>18</v>
      </c>
      <c r="EW97">
        <v>509.90100000000001</v>
      </c>
      <c r="EX97">
        <v>562.38599999999997</v>
      </c>
      <c r="EY97">
        <v>42.000300000000003</v>
      </c>
      <c r="EZ97">
        <v>31.491599999999998</v>
      </c>
      <c r="FA97">
        <v>30.000399999999999</v>
      </c>
      <c r="FB97">
        <v>31.250499999999999</v>
      </c>
      <c r="FC97">
        <v>31.198899999999998</v>
      </c>
      <c r="FD97">
        <v>25.003699999999998</v>
      </c>
      <c r="FE97">
        <v>0</v>
      </c>
      <c r="FF97">
        <v>100</v>
      </c>
      <c r="FG97">
        <v>42</v>
      </c>
      <c r="FH97">
        <v>475</v>
      </c>
      <c r="FI97">
        <v>24.392299999999999</v>
      </c>
      <c r="FJ97">
        <v>99.869299999999996</v>
      </c>
      <c r="FK97">
        <v>102.01300000000001</v>
      </c>
    </row>
    <row r="98" spans="1:167" x14ac:dyDescent="0.2">
      <c r="A98">
        <v>82</v>
      </c>
      <c r="B98">
        <v>1665337842.5999999</v>
      </c>
      <c r="C98">
        <v>7404.5999999046326</v>
      </c>
      <c r="D98" t="s">
        <v>528</v>
      </c>
      <c r="E98" t="s">
        <v>529</v>
      </c>
      <c r="F98" t="s">
        <v>284</v>
      </c>
      <c r="G98">
        <v>1665337842.5999999</v>
      </c>
      <c r="H98">
        <f t="shared" si="92"/>
        <v>6.4920729315236288E-3</v>
      </c>
      <c r="I98">
        <f t="shared" si="93"/>
        <v>6.4920729315236292</v>
      </c>
      <c r="J98">
        <f t="shared" si="94"/>
        <v>12.43304289657102</v>
      </c>
      <c r="K98">
        <f t="shared" si="95"/>
        <v>456.56200000000001</v>
      </c>
      <c r="L98">
        <f t="shared" si="96"/>
        <v>362.92233099621876</v>
      </c>
      <c r="M98">
        <f t="shared" si="97"/>
        <v>36.280738115463294</v>
      </c>
      <c r="N98">
        <f t="shared" si="98"/>
        <v>45.641739129149201</v>
      </c>
      <c r="O98">
        <f t="shared" si="99"/>
        <v>0.26862635863297829</v>
      </c>
      <c r="P98">
        <f t="shared" si="100"/>
        <v>2.9297674210906526</v>
      </c>
      <c r="Q98">
        <f t="shared" si="101"/>
        <v>0.25617826911491515</v>
      </c>
      <c r="R98">
        <f t="shared" si="102"/>
        <v>0.16118295887500098</v>
      </c>
      <c r="S98">
        <f t="shared" si="103"/>
        <v>51.275605162716509</v>
      </c>
      <c r="T98">
        <f t="shared" si="104"/>
        <v>34.747598676233594</v>
      </c>
      <c r="U98">
        <f t="shared" si="105"/>
        <v>34.563299999999998</v>
      </c>
      <c r="V98">
        <f t="shared" si="106"/>
        <v>5.5132038940331709</v>
      </c>
      <c r="W98">
        <f t="shared" si="107"/>
        <v>51.396094346305802</v>
      </c>
      <c r="X98">
        <f t="shared" si="108"/>
        <v>3.08880136162148</v>
      </c>
      <c r="Y98">
        <f t="shared" si="109"/>
        <v>6.0097978278450528</v>
      </c>
      <c r="Z98">
        <f t="shared" si="110"/>
        <v>2.4244025324116909</v>
      </c>
      <c r="AA98">
        <f t="shared" si="111"/>
        <v>-286.30041628019205</v>
      </c>
      <c r="AB98">
        <f t="shared" si="112"/>
        <v>246.60674358867729</v>
      </c>
      <c r="AC98">
        <f t="shared" si="113"/>
        <v>19.723868087824094</v>
      </c>
      <c r="AD98">
        <f t="shared" si="114"/>
        <v>31.30580055902584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51319.704544631124</v>
      </c>
      <c r="AJ98" t="s">
        <v>285</v>
      </c>
      <c r="AK98" t="s">
        <v>285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285</v>
      </c>
      <c r="AQ98" t="s">
        <v>285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261.35742899622613</v>
      </c>
      <c r="AW98">
        <f t="shared" si="121"/>
        <v>12.43304289657102</v>
      </c>
      <c r="AX98" t="e">
        <f t="shared" si="122"/>
        <v>#DIV/0!</v>
      </c>
      <c r="AY98">
        <f t="shared" si="123"/>
        <v>4.7571033065031208E-2</v>
      </c>
      <c r="AZ98" t="e">
        <f t="shared" si="124"/>
        <v>#DIV/0!</v>
      </c>
      <c r="BA98" t="e">
        <f t="shared" si="125"/>
        <v>#DIV/0!</v>
      </c>
      <c r="BB98" t="s">
        <v>285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f t="shared" si="134"/>
        <v>310.03300000000002</v>
      </c>
      <c r="BM98">
        <f t="shared" si="135"/>
        <v>261.35742899622613</v>
      </c>
      <c r="BN98">
        <f t="shared" si="136"/>
        <v>0.84299874205722014</v>
      </c>
      <c r="BO98">
        <f t="shared" si="137"/>
        <v>0.16538757217043509</v>
      </c>
      <c r="BP98">
        <v>6</v>
      </c>
      <c r="BQ98">
        <v>0.6</v>
      </c>
      <c r="BR98" t="s">
        <v>286</v>
      </c>
      <c r="BS98">
        <v>2</v>
      </c>
      <c r="BT98">
        <v>1665337842.5999999</v>
      </c>
      <c r="BU98">
        <v>456.56200000000001</v>
      </c>
      <c r="BV98">
        <v>475.029</v>
      </c>
      <c r="BW98">
        <v>30.8978</v>
      </c>
      <c r="BX98">
        <v>23.351900000000001</v>
      </c>
      <c r="BY98">
        <v>454.96100000000001</v>
      </c>
      <c r="BZ98">
        <v>30.7468</v>
      </c>
      <c r="CA98">
        <v>500.25700000000001</v>
      </c>
      <c r="CB98">
        <v>99.868600000000001</v>
      </c>
      <c r="CC98">
        <v>9.9726599999999999E-2</v>
      </c>
      <c r="CD98">
        <v>36.124600000000001</v>
      </c>
      <c r="CE98">
        <v>34.563299999999998</v>
      </c>
      <c r="CF98">
        <v>999.9</v>
      </c>
      <c r="CG98">
        <v>0</v>
      </c>
      <c r="CH98">
        <v>0</v>
      </c>
      <c r="CI98">
        <v>10014.4</v>
      </c>
      <c r="CJ98">
        <v>0</v>
      </c>
      <c r="CK98">
        <v>325.94299999999998</v>
      </c>
      <c r="CL98">
        <v>310.03300000000002</v>
      </c>
      <c r="CM98">
        <v>0.90003699999999998</v>
      </c>
      <c r="CN98">
        <v>9.9962800000000004E-2</v>
      </c>
      <c r="CO98">
        <v>0</v>
      </c>
      <c r="CP98">
        <v>3.2273000000000001</v>
      </c>
      <c r="CQ98">
        <v>0</v>
      </c>
      <c r="CR98">
        <v>2772.93</v>
      </c>
      <c r="CS98">
        <v>2658.51</v>
      </c>
      <c r="CT98">
        <v>35.875</v>
      </c>
      <c r="CU98">
        <v>38.686999999999998</v>
      </c>
      <c r="CV98">
        <v>37</v>
      </c>
      <c r="CW98">
        <v>37.936999999999998</v>
      </c>
      <c r="CX98">
        <v>36.75</v>
      </c>
      <c r="CY98">
        <v>279.04000000000002</v>
      </c>
      <c r="CZ98">
        <v>30.99</v>
      </c>
      <c r="DA98">
        <v>0</v>
      </c>
      <c r="DB98">
        <v>1665337881.4000001</v>
      </c>
      <c r="DC98">
        <v>0</v>
      </c>
      <c r="DD98">
        <v>3.3146769230769229</v>
      </c>
      <c r="DE98">
        <v>-0.95079659065916988</v>
      </c>
      <c r="DF98">
        <v>6.1702564098419224</v>
      </c>
      <c r="DG98">
        <v>2772.0530769230768</v>
      </c>
      <c r="DH98">
        <v>15</v>
      </c>
      <c r="DI98">
        <v>1665337874.0999999</v>
      </c>
      <c r="DJ98" t="s">
        <v>530</v>
      </c>
      <c r="DK98">
        <v>1665337866.0999999</v>
      </c>
      <c r="DL98">
        <v>1665337874.0999999</v>
      </c>
      <c r="DM98">
        <v>82</v>
      </c>
      <c r="DN98">
        <v>-5.3999999999999999E-2</v>
      </c>
      <c r="DO98">
        <v>-1E-3</v>
      </c>
      <c r="DP98">
        <v>1.601</v>
      </c>
      <c r="DQ98">
        <v>0.151</v>
      </c>
      <c r="DR98">
        <v>475</v>
      </c>
      <c r="DS98">
        <v>23</v>
      </c>
      <c r="DT98">
        <v>0.17</v>
      </c>
      <c r="DU98">
        <v>0.01</v>
      </c>
      <c r="DV98">
        <v>100</v>
      </c>
      <c r="DW98">
        <v>100</v>
      </c>
      <c r="DX98">
        <v>1.601</v>
      </c>
      <c r="DY98">
        <v>0.151</v>
      </c>
      <c r="DZ98">
        <v>2.0236224684846311</v>
      </c>
      <c r="EA98">
        <v>-6.7132856166521554E-4</v>
      </c>
      <c r="EB98">
        <v>-2.681329234238156E-7</v>
      </c>
      <c r="EC98">
        <v>8.1307759810197942E-11</v>
      </c>
      <c r="ED98">
        <v>0.19410924630346371</v>
      </c>
      <c r="EE98">
        <v>0</v>
      </c>
      <c r="EF98">
        <v>0</v>
      </c>
      <c r="EG98">
        <v>0</v>
      </c>
      <c r="EH98">
        <v>2</v>
      </c>
      <c r="EI98">
        <v>2028</v>
      </c>
      <c r="EJ98">
        <v>2</v>
      </c>
      <c r="EK98">
        <v>26</v>
      </c>
      <c r="EL98">
        <v>1.2</v>
      </c>
      <c r="EM98">
        <v>1</v>
      </c>
      <c r="EN98">
        <v>1.25</v>
      </c>
      <c r="EO98">
        <v>2.50244</v>
      </c>
      <c r="EP98">
        <v>1.39893</v>
      </c>
      <c r="EQ98">
        <v>2.32544</v>
      </c>
      <c r="ER98">
        <v>1.49902</v>
      </c>
      <c r="ES98">
        <v>2.4658199999999999</v>
      </c>
      <c r="ET98">
        <v>32.531799999999997</v>
      </c>
      <c r="EU98">
        <v>14.893800000000001</v>
      </c>
      <c r="EV98">
        <v>18</v>
      </c>
      <c r="EW98">
        <v>510.23099999999999</v>
      </c>
      <c r="EX98">
        <v>562.12400000000002</v>
      </c>
      <c r="EY98">
        <v>42.000100000000003</v>
      </c>
      <c r="EZ98">
        <v>31.5656</v>
      </c>
      <c r="FA98">
        <v>30.000399999999999</v>
      </c>
      <c r="FB98">
        <v>31.323799999999999</v>
      </c>
      <c r="FC98">
        <v>31.2715</v>
      </c>
      <c r="FD98">
        <v>25.002099999999999</v>
      </c>
      <c r="FE98">
        <v>0</v>
      </c>
      <c r="FF98">
        <v>100</v>
      </c>
      <c r="FG98">
        <v>42</v>
      </c>
      <c r="FH98">
        <v>475</v>
      </c>
      <c r="FI98">
        <v>24.392299999999999</v>
      </c>
      <c r="FJ98">
        <v>99.860299999999995</v>
      </c>
      <c r="FK98">
        <v>102.002</v>
      </c>
    </row>
    <row r="99" spans="1:167" x14ac:dyDescent="0.2">
      <c r="A99">
        <v>83</v>
      </c>
      <c r="B99">
        <v>1665337935.0999999</v>
      </c>
      <c r="C99">
        <v>7497.0999999046326</v>
      </c>
      <c r="D99" t="s">
        <v>531</v>
      </c>
      <c r="E99" t="s">
        <v>532</v>
      </c>
      <c r="F99" t="s">
        <v>284</v>
      </c>
      <c r="G99">
        <v>1665337935.0999999</v>
      </c>
      <c r="H99">
        <f t="shared" si="92"/>
        <v>6.5644161764436748E-3</v>
      </c>
      <c r="I99">
        <f t="shared" si="93"/>
        <v>6.5644161764436744</v>
      </c>
      <c r="J99">
        <f t="shared" si="94"/>
        <v>12.400105208277894</v>
      </c>
      <c r="K99">
        <f t="shared" si="95"/>
        <v>456.48200000000003</v>
      </c>
      <c r="L99">
        <f t="shared" si="96"/>
        <v>364.0004220946376</v>
      </c>
      <c r="M99">
        <f t="shared" si="97"/>
        <v>36.386322378354251</v>
      </c>
      <c r="N99">
        <f t="shared" si="98"/>
        <v>45.630994371752401</v>
      </c>
      <c r="O99">
        <f t="shared" si="99"/>
        <v>0.27214594955940519</v>
      </c>
      <c r="P99">
        <f t="shared" si="100"/>
        <v>2.9260403739349097</v>
      </c>
      <c r="Q99">
        <f t="shared" si="101"/>
        <v>0.25936218961803365</v>
      </c>
      <c r="R99">
        <f t="shared" si="102"/>
        <v>0.1632011433213835</v>
      </c>
      <c r="S99">
        <f t="shared" si="103"/>
        <v>51.277201162156501</v>
      </c>
      <c r="T99">
        <f t="shared" si="104"/>
        <v>34.766010140028463</v>
      </c>
      <c r="U99">
        <f t="shared" si="105"/>
        <v>34.580100000000002</v>
      </c>
      <c r="V99">
        <f t="shared" si="106"/>
        <v>5.5183513422810275</v>
      </c>
      <c r="W99">
        <f t="shared" si="107"/>
        <v>51.428950128368264</v>
      </c>
      <c r="X99">
        <f t="shared" si="108"/>
        <v>3.09735211203864</v>
      </c>
      <c r="Y99">
        <f t="shared" si="109"/>
        <v>6.0225847587935437</v>
      </c>
      <c r="Z99">
        <f t="shared" si="110"/>
        <v>2.4209992302423875</v>
      </c>
      <c r="AA99">
        <f t="shared" si="111"/>
        <v>-289.49075338116603</v>
      </c>
      <c r="AB99">
        <f t="shared" si="112"/>
        <v>249.74772385418092</v>
      </c>
      <c r="AC99">
        <f t="shared" si="113"/>
        <v>20.005934341636937</v>
      </c>
      <c r="AD99">
        <f t="shared" si="114"/>
        <v>31.54010597680832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51208.673731085917</v>
      </c>
      <c r="AJ99" t="s">
        <v>285</v>
      </c>
      <c r="AK99" t="s">
        <v>285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285</v>
      </c>
      <c r="AQ99" t="s">
        <v>285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261.365828995936</v>
      </c>
      <c r="AW99">
        <f t="shared" si="121"/>
        <v>12.400105208277894</v>
      </c>
      <c r="AX99" t="e">
        <f t="shared" si="122"/>
        <v>#DIV/0!</v>
      </c>
      <c r="AY99">
        <f t="shared" si="123"/>
        <v>4.7443482783936168E-2</v>
      </c>
      <c r="AZ99" t="e">
        <f t="shared" si="124"/>
        <v>#DIV/0!</v>
      </c>
      <c r="BA99" t="e">
        <f t="shared" si="125"/>
        <v>#DIV/0!</v>
      </c>
      <c r="BB99" t="s">
        <v>285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f t="shared" si="134"/>
        <v>310.04300000000001</v>
      </c>
      <c r="BM99">
        <f t="shared" si="135"/>
        <v>261.365828995936</v>
      </c>
      <c r="BN99">
        <f t="shared" si="136"/>
        <v>0.84299864533608559</v>
      </c>
      <c r="BO99">
        <f t="shared" si="137"/>
        <v>0.16538738549864535</v>
      </c>
      <c r="BP99">
        <v>6</v>
      </c>
      <c r="BQ99">
        <v>0.6</v>
      </c>
      <c r="BR99" t="s">
        <v>286</v>
      </c>
      <c r="BS99">
        <v>2</v>
      </c>
      <c r="BT99">
        <v>1665337935.0999999</v>
      </c>
      <c r="BU99">
        <v>456.48200000000003</v>
      </c>
      <c r="BV99">
        <v>474.94799999999998</v>
      </c>
      <c r="BW99">
        <v>30.985199999999999</v>
      </c>
      <c r="BX99">
        <v>23.356100000000001</v>
      </c>
      <c r="BY99">
        <v>454.88600000000002</v>
      </c>
      <c r="BZ99">
        <v>30.8352</v>
      </c>
      <c r="CA99">
        <v>500.27</v>
      </c>
      <c r="CB99">
        <v>99.862499999999997</v>
      </c>
      <c r="CC99">
        <v>9.98082E-2</v>
      </c>
      <c r="CD99">
        <v>36.1633</v>
      </c>
      <c r="CE99">
        <v>34.580100000000002</v>
      </c>
      <c r="CF99">
        <v>999.9</v>
      </c>
      <c r="CG99">
        <v>0</v>
      </c>
      <c r="CH99">
        <v>0</v>
      </c>
      <c r="CI99">
        <v>9993.75</v>
      </c>
      <c r="CJ99">
        <v>0</v>
      </c>
      <c r="CK99">
        <v>333.44799999999998</v>
      </c>
      <c r="CL99">
        <v>310.04300000000001</v>
      </c>
      <c r="CM99">
        <v>0.90003699999999998</v>
      </c>
      <c r="CN99">
        <v>9.9962800000000004E-2</v>
      </c>
      <c r="CO99">
        <v>0</v>
      </c>
      <c r="CP99">
        <v>3.0448</v>
      </c>
      <c r="CQ99">
        <v>0</v>
      </c>
      <c r="CR99">
        <v>2774.66</v>
      </c>
      <c r="CS99">
        <v>2658.59</v>
      </c>
      <c r="CT99">
        <v>35.936999999999998</v>
      </c>
      <c r="CU99">
        <v>38.75</v>
      </c>
      <c r="CV99">
        <v>37.061999999999998</v>
      </c>
      <c r="CW99">
        <v>37.936999999999998</v>
      </c>
      <c r="CX99">
        <v>36.811999999999998</v>
      </c>
      <c r="CY99">
        <v>279.05</v>
      </c>
      <c r="CZ99">
        <v>30.99</v>
      </c>
      <c r="DA99">
        <v>0</v>
      </c>
      <c r="DB99">
        <v>1665337973.8</v>
      </c>
      <c r="DC99">
        <v>0</v>
      </c>
      <c r="DD99">
        <v>3.2449423076923072</v>
      </c>
      <c r="DE99">
        <v>-0.29637265460322088</v>
      </c>
      <c r="DF99">
        <v>3.47316239674783</v>
      </c>
      <c r="DG99">
        <v>2773.6526923076931</v>
      </c>
      <c r="DH99">
        <v>15</v>
      </c>
      <c r="DI99">
        <v>1665337969.5</v>
      </c>
      <c r="DJ99" t="s">
        <v>533</v>
      </c>
      <c r="DK99">
        <v>1665337961.5</v>
      </c>
      <c r="DL99">
        <v>1665337969.5</v>
      </c>
      <c r="DM99">
        <v>83</v>
      </c>
      <c r="DN99">
        <v>-5.0000000000000001E-3</v>
      </c>
      <c r="DO99">
        <v>0</v>
      </c>
      <c r="DP99">
        <v>1.5960000000000001</v>
      </c>
      <c r="DQ99">
        <v>0.15</v>
      </c>
      <c r="DR99">
        <v>475</v>
      </c>
      <c r="DS99">
        <v>23</v>
      </c>
      <c r="DT99">
        <v>0.12</v>
      </c>
      <c r="DU99">
        <v>0.01</v>
      </c>
      <c r="DV99">
        <v>100</v>
      </c>
      <c r="DW99">
        <v>100</v>
      </c>
      <c r="DX99">
        <v>1.5960000000000001</v>
      </c>
      <c r="DY99">
        <v>0.15</v>
      </c>
      <c r="DZ99">
        <v>1.9700721586358241</v>
      </c>
      <c r="EA99">
        <v>-6.7132856166521554E-4</v>
      </c>
      <c r="EB99">
        <v>-2.681329234238156E-7</v>
      </c>
      <c r="EC99">
        <v>8.1307759810197942E-11</v>
      </c>
      <c r="ED99">
        <v>0.19295032822811359</v>
      </c>
      <c r="EE99">
        <v>0</v>
      </c>
      <c r="EF99">
        <v>0</v>
      </c>
      <c r="EG99">
        <v>0</v>
      </c>
      <c r="EH99">
        <v>2</v>
      </c>
      <c r="EI99">
        <v>2028</v>
      </c>
      <c r="EJ99">
        <v>2</v>
      </c>
      <c r="EK99">
        <v>26</v>
      </c>
      <c r="EL99">
        <v>1.1000000000000001</v>
      </c>
      <c r="EM99">
        <v>1</v>
      </c>
      <c r="EN99">
        <v>1.25</v>
      </c>
      <c r="EO99">
        <v>2.5134300000000001</v>
      </c>
      <c r="EP99">
        <v>1.39893</v>
      </c>
      <c r="EQ99">
        <v>2.32544</v>
      </c>
      <c r="ER99">
        <v>1.49902</v>
      </c>
      <c r="ES99">
        <v>2.2387700000000001</v>
      </c>
      <c r="ET99">
        <v>32.531799999999997</v>
      </c>
      <c r="EU99">
        <v>14.876300000000001</v>
      </c>
      <c r="EV99">
        <v>18</v>
      </c>
      <c r="EW99">
        <v>510.15600000000001</v>
      </c>
      <c r="EX99">
        <v>562.03499999999997</v>
      </c>
      <c r="EY99">
        <v>42</v>
      </c>
      <c r="EZ99">
        <v>31.6266</v>
      </c>
      <c r="FA99">
        <v>30.000399999999999</v>
      </c>
      <c r="FB99">
        <v>31.388400000000001</v>
      </c>
      <c r="FC99">
        <v>31.336300000000001</v>
      </c>
      <c r="FD99">
        <v>25.003699999999998</v>
      </c>
      <c r="FE99">
        <v>0</v>
      </c>
      <c r="FF99">
        <v>100</v>
      </c>
      <c r="FG99">
        <v>42</v>
      </c>
      <c r="FH99">
        <v>475</v>
      </c>
      <c r="FI99">
        <v>24.392299999999999</v>
      </c>
      <c r="FJ99">
        <v>99.851100000000002</v>
      </c>
      <c r="FK99">
        <v>101.995</v>
      </c>
    </row>
    <row r="100" spans="1:167" x14ac:dyDescent="0.2">
      <c r="A100">
        <v>84</v>
      </c>
      <c r="B100">
        <v>1665338030.5</v>
      </c>
      <c r="C100">
        <v>7592.5</v>
      </c>
      <c r="D100" t="s">
        <v>534</v>
      </c>
      <c r="E100" t="s">
        <v>535</v>
      </c>
      <c r="F100" t="s">
        <v>284</v>
      </c>
      <c r="G100">
        <v>1665338030.5</v>
      </c>
      <c r="H100">
        <f t="shared" si="92"/>
        <v>6.6319607666775176E-3</v>
      </c>
      <c r="I100">
        <f t="shared" si="93"/>
        <v>6.6319607666775173</v>
      </c>
      <c r="J100">
        <f t="shared" si="94"/>
        <v>12.497255813049438</v>
      </c>
      <c r="K100">
        <f t="shared" si="95"/>
        <v>456.416</v>
      </c>
      <c r="L100">
        <f t="shared" si="96"/>
        <v>364.05610407284058</v>
      </c>
      <c r="M100">
        <f t="shared" si="97"/>
        <v>36.391762805253443</v>
      </c>
      <c r="N100">
        <f t="shared" si="98"/>
        <v>45.624239304608004</v>
      </c>
      <c r="O100">
        <f t="shared" si="99"/>
        <v>0.27485537717501385</v>
      </c>
      <c r="P100">
        <f t="shared" si="100"/>
        <v>2.9295446190050249</v>
      </c>
      <c r="Q100">
        <f t="shared" si="101"/>
        <v>0.26183700844020352</v>
      </c>
      <c r="R100">
        <f t="shared" si="102"/>
        <v>0.16476767391805441</v>
      </c>
      <c r="S100">
        <f t="shared" si="103"/>
        <v>51.272082387945545</v>
      </c>
      <c r="T100">
        <f t="shared" si="104"/>
        <v>34.781005539735411</v>
      </c>
      <c r="U100">
        <f t="shared" si="105"/>
        <v>34.613100000000003</v>
      </c>
      <c r="V100">
        <f t="shared" si="106"/>
        <v>5.5284745660193249</v>
      </c>
      <c r="W100">
        <f t="shared" si="107"/>
        <v>51.483925528728406</v>
      </c>
      <c r="X100">
        <f t="shared" si="108"/>
        <v>3.1059281485693004</v>
      </c>
      <c r="Y100">
        <f t="shared" si="109"/>
        <v>6.0328114390503691</v>
      </c>
      <c r="Z100">
        <f t="shared" si="110"/>
        <v>2.4225464174500244</v>
      </c>
      <c r="AA100">
        <f t="shared" si="111"/>
        <v>-292.46946981047853</v>
      </c>
      <c r="AB100">
        <f t="shared" si="112"/>
        <v>249.71515438013196</v>
      </c>
      <c r="AC100">
        <f t="shared" si="113"/>
        <v>19.985608307573806</v>
      </c>
      <c r="AD100">
        <f t="shared" si="114"/>
        <v>28.503375265172792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51301.76306555335</v>
      </c>
      <c r="AJ100" t="s">
        <v>285</v>
      </c>
      <c r="AK100" t="s">
        <v>285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285</v>
      </c>
      <c r="AQ100" t="s">
        <v>285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261.33894299893552</v>
      </c>
      <c r="AW100">
        <f t="shared" si="121"/>
        <v>12.497255813049438</v>
      </c>
      <c r="AX100" t="e">
        <f t="shared" si="122"/>
        <v>#DIV/0!</v>
      </c>
      <c r="AY100">
        <f t="shared" si="123"/>
        <v>4.7820105452482609E-2</v>
      </c>
      <c r="AZ100" t="e">
        <f t="shared" si="124"/>
        <v>#DIV/0!</v>
      </c>
      <c r="BA100" t="e">
        <f t="shared" si="125"/>
        <v>#DIV/0!</v>
      </c>
      <c r="BB100" t="s">
        <v>285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f t="shared" si="134"/>
        <v>310.01100000000002</v>
      </c>
      <c r="BM100">
        <f t="shared" si="135"/>
        <v>261.33894299893552</v>
      </c>
      <c r="BN100">
        <f t="shared" si="136"/>
        <v>0.84299893551820904</v>
      </c>
      <c r="BO100">
        <f t="shared" si="137"/>
        <v>0.16538794555014352</v>
      </c>
      <c r="BP100">
        <v>6</v>
      </c>
      <c r="BQ100">
        <v>0.6</v>
      </c>
      <c r="BR100" t="s">
        <v>286</v>
      </c>
      <c r="BS100">
        <v>2</v>
      </c>
      <c r="BT100">
        <v>1665338030.5</v>
      </c>
      <c r="BU100">
        <v>456.416</v>
      </c>
      <c r="BV100">
        <v>475.03300000000002</v>
      </c>
      <c r="BW100">
        <v>31.071100000000001</v>
      </c>
      <c r="BX100">
        <v>23.364999999999998</v>
      </c>
      <c r="BY100">
        <v>454.779</v>
      </c>
      <c r="BZ100">
        <v>30.920100000000001</v>
      </c>
      <c r="CA100">
        <v>500.32299999999998</v>
      </c>
      <c r="CB100">
        <v>99.861900000000006</v>
      </c>
      <c r="CC100">
        <v>0.100063</v>
      </c>
      <c r="CD100">
        <v>36.194200000000002</v>
      </c>
      <c r="CE100">
        <v>34.613100000000003</v>
      </c>
      <c r="CF100">
        <v>999.9</v>
      </c>
      <c r="CG100">
        <v>0</v>
      </c>
      <c r="CH100">
        <v>0</v>
      </c>
      <c r="CI100">
        <v>10013.799999999999</v>
      </c>
      <c r="CJ100">
        <v>0</v>
      </c>
      <c r="CK100">
        <v>325.70999999999998</v>
      </c>
      <c r="CL100">
        <v>310.01100000000002</v>
      </c>
      <c r="CM100">
        <v>0.90003699999999998</v>
      </c>
      <c r="CN100">
        <v>9.9962800000000004E-2</v>
      </c>
      <c r="CO100">
        <v>0</v>
      </c>
      <c r="CP100">
        <v>3.1673</v>
      </c>
      <c r="CQ100">
        <v>0</v>
      </c>
      <c r="CR100">
        <v>2776.41</v>
      </c>
      <c r="CS100">
        <v>2658.32</v>
      </c>
      <c r="CT100">
        <v>35.936999999999998</v>
      </c>
      <c r="CU100">
        <v>38.75</v>
      </c>
      <c r="CV100">
        <v>37.125</v>
      </c>
      <c r="CW100">
        <v>38</v>
      </c>
      <c r="CX100">
        <v>36.875</v>
      </c>
      <c r="CY100">
        <v>279.02</v>
      </c>
      <c r="CZ100">
        <v>30.99</v>
      </c>
      <c r="DA100">
        <v>0</v>
      </c>
      <c r="DB100">
        <v>1665338069.8</v>
      </c>
      <c r="DC100">
        <v>0</v>
      </c>
      <c r="DD100">
        <v>3.2740461538461529</v>
      </c>
      <c r="DE100">
        <v>-0.58129231008425608</v>
      </c>
      <c r="DF100">
        <v>-1.277948693422869</v>
      </c>
      <c r="DG100">
        <v>2775.4738461538468</v>
      </c>
      <c r="DH100">
        <v>15</v>
      </c>
      <c r="DI100">
        <v>1665338062.5</v>
      </c>
      <c r="DJ100" t="s">
        <v>536</v>
      </c>
      <c r="DK100">
        <v>1665338050.5</v>
      </c>
      <c r="DL100">
        <v>1665338062.5</v>
      </c>
      <c r="DM100">
        <v>84</v>
      </c>
      <c r="DN100">
        <v>4.1000000000000002E-2</v>
      </c>
      <c r="DO100">
        <v>0</v>
      </c>
      <c r="DP100">
        <v>1.637</v>
      </c>
      <c r="DQ100">
        <v>0.151</v>
      </c>
      <c r="DR100">
        <v>475</v>
      </c>
      <c r="DS100">
        <v>23</v>
      </c>
      <c r="DT100">
        <v>0.08</v>
      </c>
      <c r="DU100">
        <v>0.01</v>
      </c>
      <c r="DV100">
        <v>100</v>
      </c>
      <c r="DW100">
        <v>100</v>
      </c>
      <c r="DX100">
        <v>1.637</v>
      </c>
      <c r="DY100">
        <v>0.151</v>
      </c>
      <c r="DZ100">
        <v>1.965026037740826</v>
      </c>
      <c r="EA100">
        <v>-6.7132856166521554E-4</v>
      </c>
      <c r="EB100">
        <v>-2.681329234238156E-7</v>
      </c>
      <c r="EC100">
        <v>8.1307759810197942E-11</v>
      </c>
      <c r="ED100">
        <v>0.19250319699981561</v>
      </c>
      <c r="EE100">
        <v>0</v>
      </c>
      <c r="EF100">
        <v>0</v>
      </c>
      <c r="EG100">
        <v>0</v>
      </c>
      <c r="EH100">
        <v>2</v>
      </c>
      <c r="EI100">
        <v>2028</v>
      </c>
      <c r="EJ100">
        <v>2</v>
      </c>
      <c r="EK100">
        <v>26</v>
      </c>
      <c r="EL100">
        <v>1.1000000000000001</v>
      </c>
      <c r="EM100">
        <v>1</v>
      </c>
      <c r="EN100">
        <v>1.25</v>
      </c>
      <c r="EO100">
        <v>2.5146500000000001</v>
      </c>
      <c r="EP100">
        <v>1.39893</v>
      </c>
      <c r="EQ100">
        <v>2.32544</v>
      </c>
      <c r="ER100">
        <v>1.49902</v>
      </c>
      <c r="ES100">
        <v>2.4560499999999998</v>
      </c>
      <c r="ET100">
        <v>32.509700000000002</v>
      </c>
      <c r="EU100">
        <v>14.876300000000001</v>
      </c>
      <c r="EV100">
        <v>18</v>
      </c>
      <c r="EW100">
        <v>510.411</v>
      </c>
      <c r="EX100">
        <v>562.15</v>
      </c>
      <c r="EY100">
        <v>42</v>
      </c>
      <c r="EZ100">
        <v>31.679500000000001</v>
      </c>
      <c r="FA100">
        <v>30.0002</v>
      </c>
      <c r="FB100">
        <v>31.4465</v>
      </c>
      <c r="FC100">
        <v>31.3949</v>
      </c>
      <c r="FD100">
        <v>25.001300000000001</v>
      </c>
      <c r="FE100">
        <v>0</v>
      </c>
      <c r="FF100">
        <v>100</v>
      </c>
      <c r="FG100">
        <v>42</v>
      </c>
      <c r="FH100">
        <v>475</v>
      </c>
      <c r="FI100">
        <v>24.392299999999999</v>
      </c>
      <c r="FJ100">
        <v>99.848299999999995</v>
      </c>
      <c r="FK100">
        <v>101.989</v>
      </c>
    </row>
    <row r="101" spans="1:167" x14ac:dyDescent="0.2">
      <c r="A101">
        <v>85</v>
      </c>
      <c r="B101">
        <v>1665338123.5</v>
      </c>
      <c r="C101">
        <v>7685.5</v>
      </c>
      <c r="D101" t="s">
        <v>537</v>
      </c>
      <c r="E101" t="s">
        <v>538</v>
      </c>
      <c r="F101" t="s">
        <v>284</v>
      </c>
      <c r="G101">
        <v>1665338123.5</v>
      </c>
      <c r="H101">
        <f t="shared" si="92"/>
        <v>6.682601023263398E-3</v>
      </c>
      <c r="I101">
        <f t="shared" si="93"/>
        <v>6.6826010232633983</v>
      </c>
      <c r="J101">
        <f t="shared" si="94"/>
        <v>12.46587629626479</v>
      </c>
      <c r="K101">
        <f t="shared" si="95"/>
        <v>456.45</v>
      </c>
      <c r="L101">
        <f t="shared" si="96"/>
        <v>365.21057592641438</v>
      </c>
      <c r="M101">
        <f t="shared" si="97"/>
        <v>36.506634331366378</v>
      </c>
      <c r="N101">
        <f t="shared" si="98"/>
        <v>45.626973420149994</v>
      </c>
      <c r="O101">
        <f t="shared" si="99"/>
        <v>0.27826260474597203</v>
      </c>
      <c r="P101">
        <f t="shared" si="100"/>
        <v>2.9263297652199656</v>
      </c>
      <c r="Q101">
        <f t="shared" si="101"/>
        <v>0.2649137634810585</v>
      </c>
      <c r="R101">
        <f t="shared" si="102"/>
        <v>0.16671840438983074</v>
      </c>
      <c r="S101">
        <f t="shared" si="103"/>
        <v>51.270924672326693</v>
      </c>
      <c r="T101">
        <f t="shared" si="104"/>
        <v>34.780979209298941</v>
      </c>
      <c r="U101">
        <f t="shared" si="105"/>
        <v>34.602699999999999</v>
      </c>
      <c r="V101">
        <f t="shared" si="106"/>
        <v>5.5252824759954402</v>
      </c>
      <c r="W101">
        <f t="shared" si="107"/>
        <v>51.554627725425682</v>
      </c>
      <c r="X101">
        <f t="shared" si="108"/>
        <v>3.1126702274729996</v>
      </c>
      <c r="Y101">
        <f t="shared" si="109"/>
        <v>6.0376155639232651</v>
      </c>
      <c r="Z101">
        <f t="shared" si="110"/>
        <v>2.4126122485224406</v>
      </c>
      <c r="AA101">
        <f t="shared" si="111"/>
        <v>-294.70270512591583</v>
      </c>
      <c r="AB101">
        <f t="shared" si="112"/>
        <v>253.36945022587756</v>
      </c>
      <c r="AC101">
        <f t="shared" si="113"/>
        <v>20.300761302478417</v>
      </c>
      <c r="AD101">
        <f t="shared" si="114"/>
        <v>30.238431074766851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51209.216977049924</v>
      </c>
      <c r="AJ101" t="s">
        <v>285</v>
      </c>
      <c r="AK101" t="s">
        <v>285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285</v>
      </c>
      <c r="AQ101" t="s">
        <v>285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261.3330420063869</v>
      </c>
      <c r="AW101">
        <f t="shared" si="121"/>
        <v>12.46587629626479</v>
      </c>
      <c r="AX101" t="e">
        <f t="shared" si="122"/>
        <v>#DIV/0!</v>
      </c>
      <c r="AY101">
        <f t="shared" si="123"/>
        <v>4.770111043195268E-2</v>
      </c>
      <c r="AZ101" t="e">
        <f t="shared" si="124"/>
        <v>#DIV/0!</v>
      </c>
      <c r="BA101" t="e">
        <f t="shared" si="125"/>
        <v>#DIV/0!</v>
      </c>
      <c r="BB101" t="s">
        <v>285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f t="shared" si="134"/>
        <v>310.00400000000002</v>
      </c>
      <c r="BM101">
        <f t="shared" si="135"/>
        <v>261.3330420063869</v>
      </c>
      <c r="BN101">
        <f t="shared" si="136"/>
        <v>0.84299893551820904</v>
      </c>
      <c r="BO101">
        <f t="shared" si="137"/>
        <v>0.16538794555014352</v>
      </c>
      <c r="BP101">
        <v>6</v>
      </c>
      <c r="BQ101">
        <v>0.6</v>
      </c>
      <c r="BR101" t="s">
        <v>286</v>
      </c>
      <c r="BS101">
        <v>2</v>
      </c>
      <c r="BT101">
        <v>1665338123.5</v>
      </c>
      <c r="BU101">
        <v>456.45</v>
      </c>
      <c r="BV101">
        <v>475.06</v>
      </c>
      <c r="BW101">
        <v>31.138999999999999</v>
      </c>
      <c r="BX101">
        <v>23.3735</v>
      </c>
      <c r="BY101">
        <v>454.80799999999999</v>
      </c>
      <c r="BZ101">
        <v>30.994</v>
      </c>
      <c r="CA101">
        <v>500.25200000000001</v>
      </c>
      <c r="CB101">
        <v>99.860299999999995</v>
      </c>
      <c r="CC101">
        <v>0.100207</v>
      </c>
      <c r="CD101">
        <v>36.2087</v>
      </c>
      <c r="CE101">
        <v>34.602699999999999</v>
      </c>
      <c r="CF101">
        <v>999.9</v>
      </c>
      <c r="CG101">
        <v>0</v>
      </c>
      <c r="CH101">
        <v>0</v>
      </c>
      <c r="CI101">
        <v>9995.6200000000008</v>
      </c>
      <c r="CJ101">
        <v>0</v>
      </c>
      <c r="CK101">
        <v>333.476</v>
      </c>
      <c r="CL101">
        <v>310.00400000000002</v>
      </c>
      <c r="CM101">
        <v>0.90003699999999998</v>
      </c>
      <c r="CN101">
        <v>9.9962800000000004E-2</v>
      </c>
      <c r="CO101">
        <v>0</v>
      </c>
      <c r="CP101">
        <v>3.2259000000000002</v>
      </c>
      <c r="CQ101">
        <v>0</v>
      </c>
      <c r="CR101">
        <v>2777.82</v>
      </c>
      <c r="CS101">
        <v>2658.26</v>
      </c>
      <c r="CT101">
        <v>36</v>
      </c>
      <c r="CU101">
        <v>38.75</v>
      </c>
      <c r="CV101">
        <v>37.125</v>
      </c>
      <c r="CW101">
        <v>38</v>
      </c>
      <c r="CX101">
        <v>36.875</v>
      </c>
      <c r="CY101">
        <v>279.02</v>
      </c>
      <c r="CZ101">
        <v>30.99</v>
      </c>
      <c r="DA101">
        <v>0</v>
      </c>
      <c r="DB101">
        <v>1665338162.8</v>
      </c>
      <c r="DC101">
        <v>0</v>
      </c>
      <c r="DD101">
        <v>3.2807400000000002</v>
      </c>
      <c r="DE101">
        <v>0.15861538207718909</v>
      </c>
      <c r="DF101">
        <v>1.123846158073373</v>
      </c>
      <c r="DG101">
        <v>2777.5160000000001</v>
      </c>
      <c r="DH101">
        <v>15</v>
      </c>
      <c r="DI101">
        <v>1665338148.5</v>
      </c>
      <c r="DJ101" t="s">
        <v>539</v>
      </c>
      <c r="DK101">
        <v>1665338148.5</v>
      </c>
      <c r="DL101">
        <v>1665338147.5</v>
      </c>
      <c r="DM101">
        <v>85</v>
      </c>
      <c r="DN101">
        <v>5.0000000000000001E-3</v>
      </c>
      <c r="DO101">
        <v>-7.0000000000000001E-3</v>
      </c>
      <c r="DP101">
        <v>1.6419999999999999</v>
      </c>
      <c r="DQ101">
        <v>0.14499999999999999</v>
      </c>
      <c r="DR101">
        <v>475</v>
      </c>
      <c r="DS101">
        <v>23</v>
      </c>
      <c r="DT101">
        <v>0.1</v>
      </c>
      <c r="DU101">
        <v>0.01</v>
      </c>
      <c r="DV101">
        <v>100</v>
      </c>
      <c r="DW101">
        <v>100</v>
      </c>
      <c r="DX101">
        <v>1.6419999999999999</v>
      </c>
      <c r="DY101">
        <v>0.14499999999999999</v>
      </c>
      <c r="DZ101">
        <v>2.0062088208272781</v>
      </c>
      <c r="EA101">
        <v>-6.7132856166521554E-4</v>
      </c>
      <c r="EB101">
        <v>-2.681329234238156E-7</v>
      </c>
      <c r="EC101">
        <v>8.1307759810197942E-11</v>
      </c>
      <c r="ED101">
        <v>0.1930100162846772</v>
      </c>
      <c r="EE101">
        <v>0</v>
      </c>
      <c r="EF101">
        <v>0</v>
      </c>
      <c r="EG101">
        <v>0</v>
      </c>
      <c r="EH101">
        <v>2</v>
      </c>
      <c r="EI101">
        <v>2028</v>
      </c>
      <c r="EJ101">
        <v>2</v>
      </c>
      <c r="EK101">
        <v>26</v>
      </c>
      <c r="EL101">
        <v>1.2</v>
      </c>
      <c r="EM101">
        <v>1</v>
      </c>
      <c r="EN101">
        <v>1.25</v>
      </c>
      <c r="EO101">
        <v>2.52319</v>
      </c>
      <c r="EP101">
        <v>1.39893</v>
      </c>
      <c r="EQ101">
        <v>2.32544</v>
      </c>
      <c r="ER101">
        <v>1.49902</v>
      </c>
      <c r="ES101">
        <v>2.32422</v>
      </c>
      <c r="ET101">
        <v>32.531799999999997</v>
      </c>
      <c r="EU101">
        <v>14.85</v>
      </c>
      <c r="EV101">
        <v>18</v>
      </c>
      <c r="EW101">
        <v>510.517</v>
      </c>
      <c r="EX101">
        <v>562.12400000000002</v>
      </c>
      <c r="EY101">
        <v>42</v>
      </c>
      <c r="EZ101">
        <v>31.7212</v>
      </c>
      <c r="FA101">
        <v>30.0002</v>
      </c>
      <c r="FB101">
        <v>31.4939</v>
      </c>
      <c r="FC101">
        <v>31.442399999999999</v>
      </c>
      <c r="FD101">
        <v>25.002600000000001</v>
      </c>
      <c r="FE101">
        <v>0</v>
      </c>
      <c r="FF101">
        <v>100</v>
      </c>
      <c r="FG101">
        <v>42</v>
      </c>
      <c r="FH101">
        <v>475</v>
      </c>
      <c r="FI101">
        <v>24.392299999999999</v>
      </c>
      <c r="FJ101">
        <v>99.835999999999999</v>
      </c>
      <c r="FK101">
        <v>101.98</v>
      </c>
    </row>
    <row r="102" spans="1:167" x14ac:dyDescent="0.2">
      <c r="A102">
        <v>86</v>
      </c>
      <c r="B102">
        <v>1665338209.5</v>
      </c>
      <c r="C102">
        <v>7771.5</v>
      </c>
      <c r="D102" t="s">
        <v>540</v>
      </c>
      <c r="E102" t="s">
        <v>541</v>
      </c>
      <c r="F102" t="s">
        <v>284</v>
      </c>
      <c r="G102">
        <v>1665338209.5</v>
      </c>
      <c r="H102">
        <f t="shared" si="92"/>
        <v>6.7379551920046504E-3</v>
      </c>
      <c r="I102">
        <f t="shared" si="93"/>
        <v>6.7379551920046508</v>
      </c>
      <c r="J102">
        <f t="shared" si="94"/>
        <v>12.485774965019337</v>
      </c>
      <c r="K102">
        <f t="shared" si="95"/>
        <v>456.35500000000002</v>
      </c>
      <c r="L102">
        <f t="shared" si="96"/>
        <v>365.94173741121898</v>
      </c>
      <c r="M102">
        <f t="shared" si="97"/>
        <v>36.579509357878621</v>
      </c>
      <c r="N102">
        <f t="shared" si="98"/>
        <v>45.617212486085002</v>
      </c>
      <c r="O102">
        <f t="shared" si="99"/>
        <v>0.28178446582726036</v>
      </c>
      <c r="P102">
        <f t="shared" si="100"/>
        <v>2.9250069324061752</v>
      </c>
      <c r="Q102">
        <f t="shared" si="101"/>
        <v>0.26809841507310583</v>
      </c>
      <c r="R102">
        <f t="shared" si="102"/>
        <v>0.16873712787040379</v>
      </c>
      <c r="S102">
        <f t="shared" si="103"/>
        <v>51.270155611867743</v>
      </c>
      <c r="T102">
        <f t="shared" si="104"/>
        <v>34.773562034837227</v>
      </c>
      <c r="U102">
        <f t="shared" si="105"/>
        <v>34.596499999999999</v>
      </c>
      <c r="V102">
        <f t="shared" si="106"/>
        <v>5.5233802616526253</v>
      </c>
      <c r="W102">
        <f t="shared" si="107"/>
        <v>51.650774139054164</v>
      </c>
      <c r="X102">
        <f t="shared" si="108"/>
        <v>3.1197593176626999</v>
      </c>
      <c r="Y102">
        <f t="shared" si="109"/>
        <v>6.0401017596826074</v>
      </c>
      <c r="Z102">
        <f t="shared" si="110"/>
        <v>2.4036209439899254</v>
      </c>
      <c r="AA102">
        <f t="shared" si="111"/>
        <v>-297.14382396740507</v>
      </c>
      <c r="AB102">
        <f t="shared" si="112"/>
        <v>255.41530956648668</v>
      </c>
      <c r="AC102">
        <f t="shared" si="113"/>
        <v>20.474068992931851</v>
      </c>
      <c r="AD102">
        <f t="shared" si="114"/>
        <v>30.015710203881213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51170.909479026464</v>
      </c>
      <c r="AJ102" t="s">
        <v>285</v>
      </c>
      <c r="AK102" t="s">
        <v>285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285</v>
      </c>
      <c r="AQ102" t="s">
        <v>285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261.32885700096773</v>
      </c>
      <c r="AW102">
        <f t="shared" si="121"/>
        <v>12.485774965019337</v>
      </c>
      <c r="AX102" t="e">
        <f t="shared" si="122"/>
        <v>#DIV/0!</v>
      </c>
      <c r="AY102">
        <f t="shared" si="123"/>
        <v>4.7778018502461439E-2</v>
      </c>
      <c r="AZ102" t="e">
        <f t="shared" si="124"/>
        <v>#DIV/0!</v>
      </c>
      <c r="BA102" t="e">
        <f t="shared" si="125"/>
        <v>#DIV/0!</v>
      </c>
      <c r="BB102" t="s">
        <v>285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f t="shared" si="134"/>
        <v>309.99900000000002</v>
      </c>
      <c r="BM102">
        <f t="shared" si="135"/>
        <v>261.32885700096773</v>
      </c>
      <c r="BN102">
        <f t="shared" si="136"/>
        <v>0.8429990322580645</v>
      </c>
      <c r="BO102">
        <f t="shared" si="137"/>
        <v>0.16538813225806451</v>
      </c>
      <c r="BP102">
        <v>6</v>
      </c>
      <c r="BQ102">
        <v>0.6</v>
      </c>
      <c r="BR102" t="s">
        <v>286</v>
      </c>
      <c r="BS102">
        <v>2</v>
      </c>
      <c r="BT102">
        <v>1665338209.5</v>
      </c>
      <c r="BU102">
        <v>456.35500000000002</v>
      </c>
      <c r="BV102">
        <v>475.01900000000001</v>
      </c>
      <c r="BW102">
        <v>31.210100000000001</v>
      </c>
      <c r="BX102">
        <v>23.380600000000001</v>
      </c>
      <c r="BY102">
        <v>454.71600000000001</v>
      </c>
      <c r="BZ102">
        <v>31.0611</v>
      </c>
      <c r="CA102">
        <v>500.23599999999999</v>
      </c>
      <c r="CB102">
        <v>99.859899999999996</v>
      </c>
      <c r="CC102">
        <v>0.100027</v>
      </c>
      <c r="CD102">
        <v>36.216200000000001</v>
      </c>
      <c r="CE102">
        <v>34.596499999999999</v>
      </c>
      <c r="CF102">
        <v>999.9</v>
      </c>
      <c r="CG102">
        <v>0</v>
      </c>
      <c r="CH102">
        <v>0</v>
      </c>
      <c r="CI102">
        <v>9988.1200000000008</v>
      </c>
      <c r="CJ102">
        <v>0</v>
      </c>
      <c r="CK102">
        <v>333.44799999999998</v>
      </c>
      <c r="CL102">
        <v>309.99900000000002</v>
      </c>
      <c r="CM102">
        <v>0.90003699999999998</v>
      </c>
      <c r="CN102">
        <v>9.9962800000000004E-2</v>
      </c>
      <c r="CO102">
        <v>0</v>
      </c>
      <c r="CP102">
        <v>3.6162999999999998</v>
      </c>
      <c r="CQ102">
        <v>0</v>
      </c>
      <c r="CR102">
        <v>2779.09</v>
      </c>
      <c r="CS102">
        <v>2658.22</v>
      </c>
      <c r="CT102">
        <v>36</v>
      </c>
      <c r="CU102">
        <v>38.811999999999998</v>
      </c>
      <c r="CV102">
        <v>37.125</v>
      </c>
      <c r="CW102">
        <v>38.061999999999998</v>
      </c>
      <c r="CX102">
        <v>36.936999999999998</v>
      </c>
      <c r="CY102">
        <v>279.01</v>
      </c>
      <c r="CZ102">
        <v>30.99</v>
      </c>
      <c r="DA102">
        <v>0</v>
      </c>
      <c r="DB102">
        <v>1665338248.5999999</v>
      </c>
      <c r="DC102">
        <v>0</v>
      </c>
      <c r="DD102">
        <v>3.2608961538461538</v>
      </c>
      <c r="DE102">
        <v>0.53079316684901812</v>
      </c>
      <c r="DF102">
        <v>0.37333333057752083</v>
      </c>
      <c r="DG102">
        <v>2779.0676923076921</v>
      </c>
      <c r="DH102">
        <v>15</v>
      </c>
      <c r="DI102">
        <v>1665338243.5</v>
      </c>
      <c r="DJ102" t="s">
        <v>542</v>
      </c>
      <c r="DK102">
        <v>1665338231.5</v>
      </c>
      <c r="DL102">
        <v>1665338243.5</v>
      </c>
      <c r="DM102">
        <v>86</v>
      </c>
      <c r="DN102">
        <v>-3.0000000000000001E-3</v>
      </c>
      <c r="DO102">
        <v>5.0000000000000001E-3</v>
      </c>
      <c r="DP102">
        <v>1.639</v>
      </c>
      <c r="DQ102">
        <v>0.14899999999999999</v>
      </c>
      <c r="DR102">
        <v>475</v>
      </c>
      <c r="DS102">
        <v>23</v>
      </c>
      <c r="DT102">
        <v>0.11</v>
      </c>
      <c r="DU102">
        <v>0.01</v>
      </c>
      <c r="DV102">
        <v>100</v>
      </c>
      <c r="DW102">
        <v>100</v>
      </c>
      <c r="DX102">
        <v>1.639</v>
      </c>
      <c r="DY102">
        <v>0.14899999999999999</v>
      </c>
      <c r="DZ102">
        <v>2.0112687561513258</v>
      </c>
      <c r="EA102">
        <v>-6.7132856166521554E-4</v>
      </c>
      <c r="EB102">
        <v>-2.681329234238156E-7</v>
      </c>
      <c r="EC102">
        <v>8.1307759810197942E-11</v>
      </c>
      <c r="ED102">
        <v>0.1864845141437759</v>
      </c>
      <c r="EE102">
        <v>0</v>
      </c>
      <c r="EF102">
        <v>0</v>
      </c>
      <c r="EG102">
        <v>0</v>
      </c>
      <c r="EH102">
        <v>2</v>
      </c>
      <c r="EI102">
        <v>2028</v>
      </c>
      <c r="EJ102">
        <v>2</v>
      </c>
      <c r="EK102">
        <v>26</v>
      </c>
      <c r="EL102">
        <v>1</v>
      </c>
      <c r="EM102">
        <v>1</v>
      </c>
      <c r="EN102">
        <v>1.25</v>
      </c>
      <c r="EO102">
        <v>2.51831</v>
      </c>
      <c r="EP102">
        <v>1.39893</v>
      </c>
      <c r="EQ102">
        <v>2.32544</v>
      </c>
      <c r="ER102">
        <v>1.49902</v>
      </c>
      <c r="ES102">
        <v>2.3718300000000001</v>
      </c>
      <c r="ET102">
        <v>32.531799999999997</v>
      </c>
      <c r="EU102">
        <v>14.8413</v>
      </c>
      <c r="EV102">
        <v>18</v>
      </c>
      <c r="EW102">
        <v>510.75599999999997</v>
      </c>
      <c r="EX102">
        <v>562.20799999999997</v>
      </c>
      <c r="EY102">
        <v>42.000100000000003</v>
      </c>
      <c r="EZ102">
        <v>31.753299999999999</v>
      </c>
      <c r="FA102">
        <v>30.000299999999999</v>
      </c>
      <c r="FB102">
        <v>31.529900000000001</v>
      </c>
      <c r="FC102">
        <v>31.479700000000001</v>
      </c>
      <c r="FD102">
        <v>25.003</v>
      </c>
      <c r="FE102">
        <v>0</v>
      </c>
      <c r="FF102">
        <v>100</v>
      </c>
      <c r="FG102">
        <v>42</v>
      </c>
      <c r="FH102">
        <v>475</v>
      </c>
      <c r="FI102">
        <v>24.392299999999999</v>
      </c>
      <c r="FJ102">
        <v>99.838800000000006</v>
      </c>
      <c r="FK102">
        <v>101.976</v>
      </c>
    </row>
    <row r="103" spans="1:167" x14ac:dyDescent="0.2">
      <c r="A103">
        <v>87</v>
      </c>
      <c r="B103">
        <v>1665338304.5</v>
      </c>
      <c r="C103">
        <v>7866.5</v>
      </c>
      <c r="D103" t="s">
        <v>543</v>
      </c>
      <c r="E103" t="s">
        <v>544</v>
      </c>
      <c r="F103" t="s">
        <v>284</v>
      </c>
      <c r="G103">
        <v>1665338304.5</v>
      </c>
      <c r="H103">
        <f t="shared" si="92"/>
        <v>6.7906643156682945E-3</v>
      </c>
      <c r="I103">
        <f t="shared" si="93"/>
        <v>6.7906643156682946</v>
      </c>
      <c r="J103">
        <f t="shared" si="94"/>
        <v>12.416620732972181</v>
      </c>
      <c r="K103">
        <f t="shared" si="95"/>
        <v>456.39</v>
      </c>
      <c r="L103">
        <f t="shared" si="96"/>
        <v>367.25141599268647</v>
      </c>
      <c r="M103">
        <f t="shared" si="97"/>
        <v>36.710406223804213</v>
      </c>
      <c r="N103">
        <f t="shared" si="98"/>
        <v>45.620688081474</v>
      </c>
      <c r="O103">
        <f t="shared" si="99"/>
        <v>0.28513539583729514</v>
      </c>
      <c r="P103">
        <f t="shared" si="100"/>
        <v>2.9289506048097733</v>
      </c>
      <c r="Q103">
        <f t="shared" si="101"/>
        <v>0.27114826849702051</v>
      </c>
      <c r="R103">
        <f t="shared" si="102"/>
        <v>0.17066859529615153</v>
      </c>
      <c r="S103">
        <f t="shared" si="103"/>
        <v>51.270924672326693</v>
      </c>
      <c r="T103">
        <f t="shared" si="104"/>
        <v>34.770151197848968</v>
      </c>
      <c r="U103">
        <f t="shared" si="105"/>
        <v>34.590499999999999</v>
      </c>
      <c r="V103">
        <f t="shared" si="106"/>
        <v>5.5215399511423433</v>
      </c>
      <c r="W103">
        <f t="shared" si="107"/>
        <v>51.737272019276404</v>
      </c>
      <c r="X103">
        <f t="shared" si="108"/>
        <v>3.1264250684428805</v>
      </c>
      <c r="Y103">
        <f t="shared" si="109"/>
        <v>6.0428873545517225</v>
      </c>
      <c r="Z103">
        <f t="shared" si="110"/>
        <v>2.3951148826994628</v>
      </c>
      <c r="AA103">
        <f t="shared" si="111"/>
        <v>-299.46829632097177</v>
      </c>
      <c r="AB103">
        <f t="shared" si="112"/>
        <v>258.0335164591296</v>
      </c>
      <c r="AC103">
        <f t="shared" si="113"/>
        <v>20.656338086179087</v>
      </c>
      <c r="AD103">
        <f t="shared" si="114"/>
        <v>30.492482896663603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51280.026259696271</v>
      </c>
      <c r="AJ103" t="s">
        <v>285</v>
      </c>
      <c r="AK103" t="s">
        <v>285</v>
      </c>
      <c r="AL103">
        <v>0</v>
      </c>
      <c r="AM103">
        <v>0</v>
      </c>
      <c r="AN103" t="e">
        <f t="shared" si="118"/>
        <v>#DIV/0!</v>
      </c>
      <c r="AO103">
        <v>0</v>
      </c>
      <c r="AP103" t="s">
        <v>285</v>
      </c>
      <c r="AQ103" t="s">
        <v>285</v>
      </c>
      <c r="AR103">
        <v>0</v>
      </c>
      <c r="AS103">
        <v>0</v>
      </c>
      <c r="AT103" t="e">
        <f t="shared" si="119"/>
        <v>#DIV/0!</v>
      </c>
      <c r="AU103">
        <v>0.5</v>
      </c>
      <c r="AV103">
        <f t="shared" si="120"/>
        <v>261.3330420063869</v>
      </c>
      <c r="AW103">
        <f t="shared" si="121"/>
        <v>12.416620732972181</v>
      </c>
      <c r="AX103" t="e">
        <f t="shared" si="122"/>
        <v>#DIV/0!</v>
      </c>
      <c r="AY103">
        <f t="shared" si="123"/>
        <v>4.7512632301080097E-2</v>
      </c>
      <c r="AZ103" t="e">
        <f t="shared" si="124"/>
        <v>#DIV/0!</v>
      </c>
      <c r="BA103" t="e">
        <f t="shared" si="125"/>
        <v>#DIV/0!</v>
      </c>
      <c r="BB103" t="s">
        <v>285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 t="e">
        <f t="shared" si="130"/>
        <v>#DIV/0!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f t="shared" si="134"/>
        <v>310.00400000000002</v>
      </c>
      <c r="BM103">
        <f t="shared" si="135"/>
        <v>261.3330420063869</v>
      </c>
      <c r="BN103">
        <f t="shared" si="136"/>
        <v>0.84299893551820904</v>
      </c>
      <c r="BO103">
        <f t="shared" si="137"/>
        <v>0.16538794555014352</v>
      </c>
      <c r="BP103">
        <v>6</v>
      </c>
      <c r="BQ103">
        <v>0.6</v>
      </c>
      <c r="BR103" t="s">
        <v>286</v>
      </c>
      <c r="BS103">
        <v>2</v>
      </c>
      <c r="BT103">
        <v>1665338304.5</v>
      </c>
      <c r="BU103">
        <v>456.39</v>
      </c>
      <c r="BV103">
        <v>474.99900000000002</v>
      </c>
      <c r="BW103">
        <v>31.276800000000001</v>
      </c>
      <c r="BX103">
        <v>23.3871</v>
      </c>
      <c r="BY103">
        <v>454.73399999999998</v>
      </c>
      <c r="BZ103">
        <v>31.129799999999999</v>
      </c>
      <c r="CA103">
        <v>500.26799999999997</v>
      </c>
      <c r="CB103">
        <v>99.86</v>
      </c>
      <c r="CC103">
        <v>9.9876599999999996E-2</v>
      </c>
      <c r="CD103">
        <v>36.224600000000002</v>
      </c>
      <c r="CE103">
        <v>34.590499999999999</v>
      </c>
      <c r="CF103">
        <v>999.9</v>
      </c>
      <c r="CG103">
        <v>0</v>
      </c>
      <c r="CH103">
        <v>0</v>
      </c>
      <c r="CI103">
        <v>10010.6</v>
      </c>
      <c r="CJ103">
        <v>0</v>
      </c>
      <c r="CK103">
        <v>333.49</v>
      </c>
      <c r="CL103">
        <v>310.00400000000002</v>
      </c>
      <c r="CM103">
        <v>0.90003699999999998</v>
      </c>
      <c r="CN103">
        <v>9.9962800000000004E-2</v>
      </c>
      <c r="CO103">
        <v>0</v>
      </c>
      <c r="CP103">
        <v>3.3744000000000001</v>
      </c>
      <c r="CQ103">
        <v>0</v>
      </c>
      <c r="CR103">
        <v>2781.22</v>
      </c>
      <c r="CS103">
        <v>2658.26</v>
      </c>
      <c r="CT103">
        <v>36</v>
      </c>
      <c r="CU103">
        <v>38.811999999999998</v>
      </c>
      <c r="CV103">
        <v>37.186999999999998</v>
      </c>
      <c r="CW103">
        <v>38.061999999999998</v>
      </c>
      <c r="CX103">
        <v>36.936999999999998</v>
      </c>
      <c r="CY103">
        <v>279.02</v>
      </c>
      <c r="CZ103">
        <v>30.99</v>
      </c>
      <c r="DA103">
        <v>0</v>
      </c>
      <c r="DB103">
        <v>1665338343.4000001</v>
      </c>
      <c r="DC103">
        <v>0</v>
      </c>
      <c r="DD103">
        <v>3.3186076923076921</v>
      </c>
      <c r="DE103">
        <v>5.3463241897132099E-2</v>
      </c>
      <c r="DF103">
        <v>-2.0020512737664702</v>
      </c>
      <c r="DG103">
        <v>2780.9523076923069</v>
      </c>
      <c r="DH103">
        <v>15</v>
      </c>
      <c r="DI103">
        <v>1665338334.5</v>
      </c>
      <c r="DJ103" t="s">
        <v>545</v>
      </c>
      <c r="DK103">
        <v>1665338323</v>
      </c>
      <c r="DL103">
        <v>1665338334.5</v>
      </c>
      <c r="DM103">
        <v>87</v>
      </c>
      <c r="DN103">
        <v>1.7999999999999999E-2</v>
      </c>
      <c r="DO103">
        <v>-3.0000000000000001E-3</v>
      </c>
      <c r="DP103">
        <v>1.6559999999999999</v>
      </c>
      <c r="DQ103">
        <v>0.14699999999999999</v>
      </c>
      <c r="DR103">
        <v>475</v>
      </c>
      <c r="DS103">
        <v>23</v>
      </c>
      <c r="DT103">
        <v>0.21</v>
      </c>
      <c r="DU103">
        <v>0.01</v>
      </c>
      <c r="DV103">
        <v>100</v>
      </c>
      <c r="DW103">
        <v>100</v>
      </c>
      <c r="DX103">
        <v>1.6559999999999999</v>
      </c>
      <c r="DY103">
        <v>0.14699999999999999</v>
      </c>
      <c r="DZ103">
        <v>2.0080920745247548</v>
      </c>
      <c r="EA103">
        <v>-6.7132856166521554E-4</v>
      </c>
      <c r="EB103">
        <v>-2.681329234238156E-7</v>
      </c>
      <c r="EC103">
        <v>8.1307759810197942E-11</v>
      </c>
      <c r="ED103">
        <v>0.19133382681721059</v>
      </c>
      <c r="EE103">
        <v>0</v>
      </c>
      <c r="EF103">
        <v>0</v>
      </c>
      <c r="EG103">
        <v>0</v>
      </c>
      <c r="EH103">
        <v>2</v>
      </c>
      <c r="EI103">
        <v>2028</v>
      </c>
      <c r="EJ103">
        <v>2</v>
      </c>
      <c r="EK103">
        <v>26</v>
      </c>
      <c r="EL103">
        <v>1.2</v>
      </c>
      <c r="EM103">
        <v>1</v>
      </c>
      <c r="EN103">
        <v>1.24878</v>
      </c>
      <c r="EO103">
        <v>2.5146500000000001</v>
      </c>
      <c r="EP103">
        <v>1.39893</v>
      </c>
      <c r="EQ103">
        <v>2.32544</v>
      </c>
      <c r="ER103">
        <v>1.49902</v>
      </c>
      <c r="ES103">
        <v>2.2570800000000002</v>
      </c>
      <c r="ET103">
        <v>32.531799999999997</v>
      </c>
      <c r="EU103">
        <v>14.8238</v>
      </c>
      <c r="EV103">
        <v>18</v>
      </c>
      <c r="EW103">
        <v>510.77600000000001</v>
      </c>
      <c r="EX103">
        <v>562.13199999999995</v>
      </c>
      <c r="EY103">
        <v>42</v>
      </c>
      <c r="EZ103">
        <v>31.779800000000002</v>
      </c>
      <c r="FA103">
        <v>30.0002</v>
      </c>
      <c r="FB103">
        <v>31.5627</v>
      </c>
      <c r="FC103">
        <v>31.511900000000001</v>
      </c>
      <c r="FD103">
        <v>25.0032</v>
      </c>
      <c r="FE103">
        <v>0</v>
      </c>
      <c r="FF103">
        <v>100</v>
      </c>
      <c r="FG103">
        <v>42</v>
      </c>
      <c r="FH103">
        <v>475</v>
      </c>
      <c r="FI103">
        <v>24.392299999999999</v>
      </c>
      <c r="FJ103">
        <v>99.830600000000004</v>
      </c>
      <c r="FK103">
        <v>101.97199999999999</v>
      </c>
    </row>
    <row r="104" spans="1:167" x14ac:dyDescent="0.2">
      <c r="A104">
        <v>88</v>
      </c>
      <c r="B104">
        <v>1665338395.5</v>
      </c>
      <c r="C104">
        <v>7957.5</v>
      </c>
      <c r="D104" t="s">
        <v>546</v>
      </c>
      <c r="E104" t="s">
        <v>547</v>
      </c>
      <c r="F104" t="s">
        <v>284</v>
      </c>
      <c r="G104">
        <v>1665338395.5</v>
      </c>
      <c r="H104">
        <f t="shared" si="92"/>
        <v>6.8391994285612054E-3</v>
      </c>
      <c r="I104">
        <f t="shared" si="93"/>
        <v>6.839199428561205</v>
      </c>
      <c r="J104">
        <f t="shared" si="94"/>
        <v>12.467510657035348</v>
      </c>
      <c r="K104">
        <f t="shared" si="95"/>
        <v>456.33699999999999</v>
      </c>
      <c r="L104">
        <f t="shared" si="96"/>
        <v>367.95765739321189</v>
      </c>
      <c r="M104">
        <f t="shared" si="97"/>
        <v>36.780847632017498</v>
      </c>
      <c r="N104">
        <f t="shared" si="98"/>
        <v>45.615198729008995</v>
      </c>
      <c r="O104">
        <f t="shared" si="99"/>
        <v>0.28913106310466458</v>
      </c>
      <c r="P104">
        <f t="shared" si="100"/>
        <v>2.9305865882111402</v>
      </c>
      <c r="Q104">
        <f t="shared" si="101"/>
        <v>0.27476713501314465</v>
      </c>
      <c r="R104">
        <f t="shared" si="102"/>
        <v>0.17296200651718946</v>
      </c>
      <c r="S104">
        <f t="shared" si="103"/>
        <v>51.268228835043061</v>
      </c>
      <c r="T104">
        <f t="shared" si="104"/>
        <v>34.757549543507039</v>
      </c>
      <c r="U104">
        <f t="shared" si="105"/>
        <v>34.561399999999999</v>
      </c>
      <c r="V104">
        <f t="shared" si="106"/>
        <v>5.5126220049626555</v>
      </c>
      <c r="W104">
        <f t="shared" si="107"/>
        <v>51.833949228557984</v>
      </c>
      <c r="X104">
        <f t="shared" si="108"/>
        <v>3.132129625638</v>
      </c>
      <c r="Y104">
        <f t="shared" si="109"/>
        <v>6.042622011738108</v>
      </c>
      <c r="Z104">
        <f t="shared" si="110"/>
        <v>2.3804923793246555</v>
      </c>
      <c r="AA104">
        <f t="shared" si="111"/>
        <v>-301.60869479954914</v>
      </c>
      <c r="AB104">
        <f t="shared" si="112"/>
        <v>262.64886676038515</v>
      </c>
      <c r="AC104">
        <f t="shared" si="113"/>
        <v>21.011022198856821</v>
      </c>
      <c r="AD104">
        <f t="shared" si="114"/>
        <v>33.319422994735874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51326.016115292841</v>
      </c>
      <c r="AJ104" t="s">
        <v>285</v>
      </c>
      <c r="AK104" t="s">
        <v>285</v>
      </c>
      <c r="AL104">
        <v>0</v>
      </c>
      <c r="AM104">
        <v>0</v>
      </c>
      <c r="AN104" t="e">
        <f t="shared" si="118"/>
        <v>#DIV/0!</v>
      </c>
      <c r="AO104">
        <v>0</v>
      </c>
      <c r="AP104" t="s">
        <v>285</v>
      </c>
      <c r="AQ104" t="s">
        <v>285</v>
      </c>
      <c r="AR104">
        <v>0</v>
      </c>
      <c r="AS104">
        <v>0</v>
      </c>
      <c r="AT104" t="e">
        <f t="shared" si="119"/>
        <v>#DIV/0!</v>
      </c>
      <c r="AU104">
        <v>0.5</v>
      </c>
      <c r="AV104">
        <f t="shared" si="120"/>
        <v>261.31877100261295</v>
      </c>
      <c r="AW104">
        <f t="shared" si="121"/>
        <v>12.467510657035348</v>
      </c>
      <c r="AX104" t="e">
        <f t="shared" si="122"/>
        <v>#DIV/0!</v>
      </c>
      <c r="AY104">
        <f t="shared" si="123"/>
        <v>4.7709969740025615E-2</v>
      </c>
      <c r="AZ104" t="e">
        <f t="shared" si="124"/>
        <v>#DIV/0!</v>
      </c>
      <c r="BA104" t="e">
        <f t="shared" si="125"/>
        <v>#DIV/0!</v>
      </c>
      <c r="BB104" t="s">
        <v>285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 t="e">
        <f t="shared" si="130"/>
        <v>#DIV/0!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f t="shared" si="134"/>
        <v>309.98700000000002</v>
      </c>
      <c r="BM104">
        <f t="shared" si="135"/>
        <v>261.31877100261295</v>
      </c>
      <c r="BN104">
        <f t="shared" si="136"/>
        <v>0.8429991290041613</v>
      </c>
      <c r="BO104">
        <f t="shared" si="137"/>
        <v>0.16538831897803152</v>
      </c>
      <c r="BP104">
        <v>6</v>
      </c>
      <c r="BQ104">
        <v>0.6</v>
      </c>
      <c r="BR104" t="s">
        <v>286</v>
      </c>
      <c r="BS104">
        <v>2</v>
      </c>
      <c r="BT104">
        <v>1665338395.5</v>
      </c>
      <c r="BU104">
        <v>456.33699999999999</v>
      </c>
      <c r="BV104">
        <v>475.03100000000001</v>
      </c>
      <c r="BW104">
        <v>31.334</v>
      </c>
      <c r="BX104">
        <v>23.389299999999999</v>
      </c>
      <c r="BY104">
        <v>454.68</v>
      </c>
      <c r="BZ104">
        <v>31.186</v>
      </c>
      <c r="CA104">
        <v>500.32600000000002</v>
      </c>
      <c r="CB104">
        <v>99.859399999999994</v>
      </c>
      <c r="CC104">
        <v>0.10005699999999999</v>
      </c>
      <c r="CD104">
        <v>36.223799999999997</v>
      </c>
      <c r="CE104">
        <v>34.561399999999999</v>
      </c>
      <c r="CF104">
        <v>999.9</v>
      </c>
      <c r="CG104">
        <v>0</v>
      </c>
      <c r="CH104">
        <v>0</v>
      </c>
      <c r="CI104">
        <v>10020</v>
      </c>
      <c r="CJ104">
        <v>0</v>
      </c>
      <c r="CK104">
        <v>333.44799999999998</v>
      </c>
      <c r="CL104">
        <v>309.98700000000002</v>
      </c>
      <c r="CM104">
        <v>0.90003699999999998</v>
      </c>
      <c r="CN104">
        <v>9.9962800000000004E-2</v>
      </c>
      <c r="CO104">
        <v>0</v>
      </c>
      <c r="CP104">
        <v>3.6269</v>
      </c>
      <c r="CQ104">
        <v>0</v>
      </c>
      <c r="CR104">
        <v>2782.05</v>
      </c>
      <c r="CS104">
        <v>2658.11</v>
      </c>
      <c r="CT104">
        <v>36.061999999999998</v>
      </c>
      <c r="CU104">
        <v>38.875</v>
      </c>
      <c r="CV104">
        <v>37.186999999999998</v>
      </c>
      <c r="CW104">
        <v>38.061999999999998</v>
      </c>
      <c r="CX104">
        <v>36.936999999999998</v>
      </c>
      <c r="CY104">
        <v>279</v>
      </c>
      <c r="CZ104">
        <v>30.99</v>
      </c>
      <c r="DA104">
        <v>0</v>
      </c>
      <c r="DB104">
        <v>1665338434.5999999</v>
      </c>
      <c r="DC104">
        <v>0</v>
      </c>
      <c r="DD104">
        <v>3.318803846153846</v>
      </c>
      <c r="DE104">
        <v>0.47261195787504401</v>
      </c>
      <c r="DF104">
        <v>-0.74324785208415367</v>
      </c>
      <c r="DG104">
        <v>2782.5476923076922</v>
      </c>
      <c r="DH104">
        <v>15</v>
      </c>
      <c r="DI104">
        <v>1665338426.5</v>
      </c>
      <c r="DJ104" t="s">
        <v>548</v>
      </c>
      <c r="DK104">
        <v>1665338413.5</v>
      </c>
      <c r="DL104">
        <v>1665338426.5</v>
      </c>
      <c r="DM104">
        <v>88</v>
      </c>
      <c r="DN104">
        <v>0</v>
      </c>
      <c r="DO104">
        <v>2E-3</v>
      </c>
      <c r="DP104">
        <v>1.657</v>
      </c>
      <c r="DQ104">
        <v>0.14799999999999999</v>
      </c>
      <c r="DR104">
        <v>475</v>
      </c>
      <c r="DS104">
        <v>23</v>
      </c>
      <c r="DT104">
        <v>7.0000000000000007E-2</v>
      </c>
      <c r="DU104">
        <v>0.01</v>
      </c>
      <c r="DV104">
        <v>100</v>
      </c>
      <c r="DW104">
        <v>100</v>
      </c>
      <c r="DX104">
        <v>1.657</v>
      </c>
      <c r="DY104">
        <v>0.14799999999999999</v>
      </c>
      <c r="DZ104">
        <v>2.02566379371522</v>
      </c>
      <c r="EA104">
        <v>-6.7132856166521554E-4</v>
      </c>
      <c r="EB104">
        <v>-2.681329234238156E-7</v>
      </c>
      <c r="EC104">
        <v>8.1307759810197942E-11</v>
      </c>
      <c r="ED104">
        <v>0.1885984466375904</v>
      </c>
      <c r="EE104">
        <v>0</v>
      </c>
      <c r="EF104">
        <v>0</v>
      </c>
      <c r="EG104">
        <v>0</v>
      </c>
      <c r="EH104">
        <v>2</v>
      </c>
      <c r="EI104">
        <v>2028</v>
      </c>
      <c r="EJ104">
        <v>2</v>
      </c>
      <c r="EK104">
        <v>26</v>
      </c>
      <c r="EL104">
        <v>1.2</v>
      </c>
      <c r="EM104">
        <v>1</v>
      </c>
      <c r="EN104">
        <v>1.25</v>
      </c>
      <c r="EO104">
        <v>2.51953</v>
      </c>
      <c r="EP104">
        <v>1.39893</v>
      </c>
      <c r="EQ104">
        <v>2.32544</v>
      </c>
      <c r="ER104">
        <v>1.49902</v>
      </c>
      <c r="ES104">
        <v>2.2363300000000002</v>
      </c>
      <c r="ET104">
        <v>32.531799999999997</v>
      </c>
      <c r="EU104">
        <v>14.8062</v>
      </c>
      <c r="EV104">
        <v>18</v>
      </c>
      <c r="EW104">
        <v>510.97899999999998</v>
      </c>
      <c r="EX104">
        <v>562.13</v>
      </c>
      <c r="EY104">
        <v>42</v>
      </c>
      <c r="EZ104">
        <v>31.799299999999999</v>
      </c>
      <c r="FA104">
        <v>30.0001</v>
      </c>
      <c r="FB104">
        <v>31.586200000000002</v>
      </c>
      <c r="FC104">
        <v>31.538</v>
      </c>
      <c r="FD104">
        <v>25.0029</v>
      </c>
      <c r="FE104">
        <v>0</v>
      </c>
      <c r="FF104">
        <v>100</v>
      </c>
      <c r="FG104">
        <v>42</v>
      </c>
      <c r="FH104">
        <v>475</v>
      </c>
      <c r="FI104">
        <v>24.392299999999999</v>
      </c>
      <c r="FJ104">
        <v>99.834000000000003</v>
      </c>
      <c r="FK104">
        <v>101.97</v>
      </c>
    </row>
    <row r="105" spans="1:167" x14ac:dyDescent="0.2">
      <c r="A105">
        <v>89</v>
      </c>
      <c r="B105">
        <v>1665338487.5</v>
      </c>
      <c r="C105">
        <v>8049.5</v>
      </c>
      <c r="D105" t="s">
        <v>549</v>
      </c>
      <c r="E105" t="s">
        <v>550</v>
      </c>
      <c r="F105" t="s">
        <v>284</v>
      </c>
      <c r="G105">
        <v>1665338487.5</v>
      </c>
      <c r="H105">
        <f t="shared" si="92"/>
        <v>6.8742663209223551E-3</v>
      </c>
      <c r="I105">
        <f t="shared" si="93"/>
        <v>6.8742663209223549</v>
      </c>
      <c r="J105">
        <f t="shared" si="94"/>
        <v>12.462113800824918</v>
      </c>
      <c r="K105">
        <f t="shared" si="95"/>
        <v>456.286</v>
      </c>
      <c r="L105">
        <f t="shared" si="96"/>
        <v>368.48511909955778</v>
      </c>
      <c r="M105">
        <f t="shared" si="97"/>
        <v>36.832159756371034</v>
      </c>
      <c r="N105">
        <f t="shared" si="98"/>
        <v>45.608351533063797</v>
      </c>
      <c r="O105">
        <f t="shared" si="99"/>
        <v>0.29134652239706627</v>
      </c>
      <c r="P105">
        <f t="shared" si="100"/>
        <v>2.927895434786786</v>
      </c>
      <c r="Q105">
        <f t="shared" si="101"/>
        <v>0.27675474158579727</v>
      </c>
      <c r="R105">
        <f t="shared" si="102"/>
        <v>0.17422333132873663</v>
      </c>
      <c r="S105">
        <f t="shared" si="103"/>
        <v>51.27458842655313</v>
      </c>
      <c r="T105">
        <f t="shared" si="104"/>
        <v>34.748075345189534</v>
      </c>
      <c r="U105">
        <f t="shared" si="105"/>
        <v>34.560699999999997</v>
      </c>
      <c r="V105">
        <f t="shared" si="106"/>
        <v>5.5124076382377609</v>
      </c>
      <c r="W105">
        <f t="shared" si="107"/>
        <v>51.913052152686276</v>
      </c>
      <c r="X105">
        <f t="shared" si="108"/>
        <v>3.1370472638965197</v>
      </c>
      <c r="Y105">
        <f t="shared" si="109"/>
        <v>6.0428873545517225</v>
      </c>
      <c r="Z105">
        <f t="shared" si="110"/>
        <v>2.3753603743412413</v>
      </c>
      <c r="AA105">
        <f t="shared" si="111"/>
        <v>-303.15514475267588</v>
      </c>
      <c r="AB105">
        <f t="shared" si="112"/>
        <v>262.6444497340276</v>
      </c>
      <c r="AC105">
        <f t="shared" si="113"/>
        <v>21.02999115708133</v>
      </c>
      <c r="AD105">
        <f t="shared" si="114"/>
        <v>31.793884564986172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51250.361789109949</v>
      </c>
      <c r="AJ105" t="s">
        <v>285</v>
      </c>
      <c r="AK105" t="s">
        <v>285</v>
      </c>
      <c r="AL105">
        <v>0</v>
      </c>
      <c r="AM105">
        <v>0</v>
      </c>
      <c r="AN105" t="e">
        <f t="shared" si="118"/>
        <v>#DIV/0!</v>
      </c>
      <c r="AO105">
        <v>0</v>
      </c>
      <c r="AP105" t="s">
        <v>285</v>
      </c>
      <c r="AQ105" t="s">
        <v>285</v>
      </c>
      <c r="AR105">
        <v>0</v>
      </c>
      <c r="AS105">
        <v>0</v>
      </c>
      <c r="AT105" t="e">
        <f t="shared" si="119"/>
        <v>#DIV/0!</v>
      </c>
      <c r="AU105">
        <v>0.5</v>
      </c>
      <c r="AV105">
        <f t="shared" si="120"/>
        <v>261.34402799303274</v>
      </c>
      <c r="AW105">
        <f t="shared" si="121"/>
        <v>12.462113800824918</v>
      </c>
      <c r="AX105" t="e">
        <f t="shared" si="122"/>
        <v>#DIV/0!</v>
      </c>
      <c r="AY105">
        <f t="shared" si="123"/>
        <v>4.7684708529697681E-2</v>
      </c>
      <c r="AZ105" t="e">
        <f t="shared" si="124"/>
        <v>#DIV/0!</v>
      </c>
      <c r="BA105" t="e">
        <f t="shared" si="125"/>
        <v>#DIV/0!</v>
      </c>
      <c r="BB105" t="s">
        <v>285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 t="e">
        <f t="shared" si="130"/>
        <v>#DIV/0!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f t="shared" si="134"/>
        <v>310.01600000000002</v>
      </c>
      <c r="BM105">
        <f t="shared" si="135"/>
        <v>261.34402799303274</v>
      </c>
      <c r="BN105">
        <f t="shared" si="136"/>
        <v>0.84300174182310827</v>
      </c>
      <c r="BO105">
        <f t="shared" si="137"/>
        <v>0.16539336171859881</v>
      </c>
      <c r="BP105">
        <v>6</v>
      </c>
      <c r="BQ105">
        <v>0.6</v>
      </c>
      <c r="BR105" t="s">
        <v>286</v>
      </c>
      <c r="BS105">
        <v>2</v>
      </c>
      <c r="BT105">
        <v>1665338487.5</v>
      </c>
      <c r="BU105">
        <v>456.286</v>
      </c>
      <c r="BV105">
        <v>474.99599999999998</v>
      </c>
      <c r="BW105">
        <v>31.384399999999999</v>
      </c>
      <c r="BX105">
        <v>23.3978</v>
      </c>
      <c r="BY105">
        <v>454.67</v>
      </c>
      <c r="BZ105">
        <v>31.237400000000001</v>
      </c>
      <c r="CA105">
        <v>500.22699999999998</v>
      </c>
      <c r="CB105">
        <v>99.855800000000002</v>
      </c>
      <c r="CC105">
        <v>9.9823300000000004E-2</v>
      </c>
      <c r="CD105">
        <v>36.224600000000002</v>
      </c>
      <c r="CE105">
        <v>34.560699999999997</v>
      </c>
      <c r="CF105">
        <v>999.9</v>
      </c>
      <c r="CG105">
        <v>0</v>
      </c>
      <c r="CH105">
        <v>0</v>
      </c>
      <c r="CI105">
        <v>10005</v>
      </c>
      <c r="CJ105">
        <v>0</v>
      </c>
      <c r="CK105">
        <v>333.53100000000001</v>
      </c>
      <c r="CL105">
        <v>310.01600000000002</v>
      </c>
      <c r="CM105">
        <v>0.89994700000000005</v>
      </c>
      <c r="CN105">
        <v>0.100053</v>
      </c>
      <c r="CO105">
        <v>0</v>
      </c>
      <c r="CP105">
        <v>3.1189</v>
      </c>
      <c r="CQ105">
        <v>0</v>
      </c>
      <c r="CR105">
        <v>2784.11</v>
      </c>
      <c r="CS105">
        <v>2658.3</v>
      </c>
      <c r="CT105">
        <v>36.061999999999998</v>
      </c>
      <c r="CU105">
        <v>38.875</v>
      </c>
      <c r="CV105">
        <v>37.186999999999998</v>
      </c>
      <c r="CW105">
        <v>38.061999999999998</v>
      </c>
      <c r="CX105">
        <v>36.936999999999998</v>
      </c>
      <c r="CY105">
        <v>279</v>
      </c>
      <c r="CZ105">
        <v>31.02</v>
      </c>
      <c r="DA105">
        <v>0</v>
      </c>
      <c r="DB105">
        <v>1665338526.4000001</v>
      </c>
      <c r="DC105">
        <v>0</v>
      </c>
      <c r="DD105">
        <v>3.2887599999999999</v>
      </c>
      <c r="DE105">
        <v>8.8500003580861117E-2</v>
      </c>
      <c r="DF105">
        <v>0.6369230747898933</v>
      </c>
      <c r="DG105">
        <v>2784.1792</v>
      </c>
      <c r="DH105">
        <v>15</v>
      </c>
      <c r="DI105">
        <v>1665338516.5</v>
      </c>
      <c r="DJ105" t="s">
        <v>551</v>
      </c>
      <c r="DK105">
        <v>1665338506.5</v>
      </c>
      <c r="DL105">
        <v>1665338516.5</v>
      </c>
      <c r="DM105">
        <v>89</v>
      </c>
      <c r="DN105">
        <v>-0.04</v>
      </c>
      <c r="DO105">
        <v>-2E-3</v>
      </c>
      <c r="DP105">
        <v>1.6160000000000001</v>
      </c>
      <c r="DQ105">
        <v>0.14699999999999999</v>
      </c>
      <c r="DR105">
        <v>475</v>
      </c>
      <c r="DS105">
        <v>23</v>
      </c>
      <c r="DT105">
        <v>0.1</v>
      </c>
      <c r="DU105">
        <v>0.01</v>
      </c>
      <c r="DV105">
        <v>100</v>
      </c>
      <c r="DW105">
        <v>100</v>
      </c>
      <c r="DX105">
        <v>1.6160000000000001</v>
      </c>
      <c r="DY105">
        <v>0.14699999999999999</v>
      </c>
      <c r="DZ105">
        <v>2.025789462961757</v>
      </c>
      <c r="EA105">
        <v>-6.7132856166521554E-4</v>
      </c>
      <c r="EB105">
        <v>-2.681329234238156E-7</v>
      </c>
      <c r="EC105">
        <v>8.1307759810197942E-11</v>
      </c>
      <c r="ED105">
        <v>0.19018589857173709</v>
      </c>
      <c r="EE105">
        <v>0</v>
      </c>
      <c r="EF105">
        <v>0</v>
      </c>
      <c r="EG105">
        <v>0</v>
      </c>
      <c r="EH105">
        <v>2</v>
      </c>
      <c r="EI105">
        <v>2028</v>
      </c>
      <c r="EJ105">
        <v>2</v>
      </c>
      <c r="EK105">
        <v>26</v>
      </c>
      <c r="EL105">
        <v>1.2</v>
      </c>
      <c r="EM105">
        <v>1</v>
      </c>
      <c r="EN105">
        <v>1.25</v>
      </c>
      <c r="EO105">
        <v>2.51831</v>
      </c>
      <c r="EP105">
        <v>1.39893</v>
      </c>
      <c r="EQ105">
        <v>2.32544</v>
      </c>
      <c r="ER105">
        <v>1.49902</v>
      </c>
      <c r="ES105">
        <v>2.2351100000000002</v>
      </c>
      <c r="ET105">
        <v>32.531799999999997</v>
      </c>
      <c r="EU105">
        <v>14.797499999999999</v>
      </c>
      <c r="EV105">
        <v>18</v>
      </c>
      <c r="EW105">
        <v>510.79500000000002</v>
      </c>
      <c r="EX105">
        <v>562.38</v>
      </c>
      <c r="EY105">
        <v>42</v>
      </c>
      <c r="EZ105">
        <v>31.816099999999999</v>
      </c>
      <c r="FA105">
        <v>30.0002</v>
      </c>
      <c r="FB105">
        <v>31.607199999999999</v>
      </c>
      <c r="FC105">
        <v>31.558599999999998</v>
      </c>
      <c r="FD105">
        <v>25.004899999999999</v>
      </c>
      <c r="FE105">
        <v>0</v>
      </c>
      <c r="FF105">
        <v>100</v>
      </c>
      <c r="FG105">
        <v>42</v>
      </c>
      <c r="FH105">
        <v>475</v>
      </c>
      <c r="FI105">
        <v>24.392299999999999</v>
      </c>
      <c r="FJ105">
        <v>99.828599999999994</v>
      </c>
      <c r="FK105">
        <v>101.965</v>
      </c>
    </row>
    <row r="106" spans="1:167" x14ac:dyDescent="0.2">
      <c r="A106">
        <v>90</v>
      </c>
      <c r="B106">
        <v>1665338577.5</v>
      </c>
      <c r="C106">
        <v>8139.5</v>
      </c>
      <c r="D106" t="s">
        <v>552</v>
      </c>
      <c r="E106" t="s">
        <v>553</v>
      </c>
      <c r="F106" t="s">
        <v>284</v>
      </c>
      <c r="G106">
        <v>1665338577.5</v>
      </c>
      <c r="H106">
        <f t="shared" si="92"/>
        <v>6.9083529133853747E-3</v>
      </c>
      <c r="I106">
        <f t="shared" si="93"/>
        <v>6.9083529133853743</v>
      </c>
      <c r="J106">
        <f t="shared" si="94"/>
        <v>12.389001578798938</v>
      </c>
      <c r="K106">
        <f t="shared" si="95"/>
        <v>456.30799999999999</v>
      </c>
      <c r="L106">
        <f t="shared" si="96"/>
        <v>369.41461278233641</v>
      </c>
      <c r="M106">
        <f t="shared" si="97"/>
        <v>36.925657647215886</v>
      </c>
      <c r="N106">
        <f t="shared" si="98"/>
        <v>45.611279052498396</v>
      </c>
      <c r="O106">
        <f t="shared" si="99"/>
        <v>0.29340222978364905</v>
      </c>
      <c r="P106">
        <f t="shared" si="100"/>
        <v>2.9285877694044582</v>
      </c>
      <c r="Q106">
        <f t="shared" si="101"/>
        <v>0.27861259568088492</v>
      </c>
      <c r="R106">
        <f t="shared" si="102"/>
        <v>0.17540107107865449</v>
      </c>
      <c r="S106">
        <f t="shared" si="103"/>
        <v>51.268228835043061</v>
      </c>
      <c r="T106">
        <f t="shared" si="104"/>
        <v>34.744656607936989</v>
      </c>
      <c r="U106">
        <f t="shared" si="105"/>
        <v>34.561900000000001</v>
      </c>
      <c r="V106">
        <f t="shared" si="106"/>
        <v>5.512775128488812</v>
      </c>
      <c r="W106">
        <f t="shared" si="107"/>
        <v>51.973435586994988</v>
      </c>
      <c r="X106">
        <f t="shared" si="108"/>
        <v>3.1415754525381598</v>
      </c>
      <c r="Y106">
        <f t="shared" si="109"/>
        <v>6.044579152901445</v>
      </c>
      <c r="Z106">
        <f t="shared" si="110"/>
        <v>2.3711996759506522</v>
      </c>
      <c r="AA106">
        <f t="shared" si="111"/>
        <v>-304.65836348029501</v>
      </c>
      <c r="AB106">
        <f t="shared" si="112"/>
        <v>263.32231053388927</v>
      </c>
      <c r="AC106">
        <f t="shared" si="113"/>
        <v>21.079929811839001</v>
      </c>
      <c r="AD106">
        <f t="shared" si="114"/>
        <v>31.012105700476326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51268.952785921254</v>
      </c>
      <c r="AJ106" t="s">
        <v>285</v>
      </c>
      <c r="AK106" t="s">
        <v>285</v>
      </c>
      <c r="AL106">
        <v>0</v>
      </c>
      <c r="AM106">
        <v>0</v>
      </c>
      <c r="AN106" t="e">
        <f t="shared" si="118"/>
        <v>#DIV/0!</v>
      </c>
      <c r="AO106">
        <v>0</v>
      </c>
      <c r="AP106" t="s">
        <v>285</v>
      </c>
      <c r="AQ106" t="s">
        <v>285</v>
      </c>
      <c r="AR106">
        <v>0</v>
      </c>
      <c r="AS106">
        <v>0</v>
      </c>
      <c r="AT106" t="e">
        <f t="shared" si="119"/>
        <v>#DIV/0!</v>
      </c>
      <c r="AU106">
        <v>0.5</v>
      </c>
      <c r="AV106">
        <f t="shared" si="120"/>
        <v>261.31877100261295</v>
      </c>
      <c r="AW106">
        <f t="shared" si="121"/>
        <v>12.389001578798938</v>
      </c>
      <c r="AX106" t="e">
        <f t="shared" si="122"/>
        <v>#DIV/0!</v>
      </c>
      <c r="AY106">
        <f t="shared" si="123"/>
        <v>4.7409535607662333E-2</v>
      </c>
      <c r="AZ106" t="e">
        <f t="shared" si="124"/>
        <v>#DIV/0!</v>
      </c>
      <c r="BA106" t="e">
        <f t="shared" si="125"/>
        <v>#DIV/0!</v>
      </c>
      <c r="BB106" t="s">
        <v>285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 t="e">
        <f t="shared" si="130"/>
        <v>#DIV/0!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f t="shared" si="134"/>
        <v>309.98700000000002</v>
      </c>
      <c r="BM106">
        <f t="shared" si="135"/>
        <v>261.31877100261295</v>
      </c>
      <c r="BN106">
        <f t="shared" si="136"/>
        <v>0.8429991290041613</v>
      </c>
      <c r="BO106">
        <f t="shared" si="137"/>
        <v>0.16538831897803152</v>
      </c>
      <c r="BP106">
        <v>6</v>
      </c>
      <c r="BQ106">
        <v>0.6</v>
      </c>
      <c r="BR106" t="s">
        <v>286</v>
      </c>
      <c r="BS106">
        <v>2</v>
      </c>
      <c r="BT106">
        <v>1665338577.5</v>
      </c>
      <c r="BU106">
        <v>456.30799999999999</v>
      </c>
      <c r="BV106">
        <v>474.95</v>
      </c>
      <c r="BW106">
        <v>31.429200000000002</v>
      </c>
      <c r="BX106">
        <v>23.402999999999999</v>
      </c>
      <c r="BY106">
        <v>454.654</v>
      </c>
      <c r="BZ106">
        <v>31.281199999999998</v>
      </c>
      <c r="CA106">
        <v>500.20400000000001</v>
      </c>
      <c r="CB106">
        <v>99.857299999999995</v>
      </c>
      <c r="CC106">
        <v>9.9919800000000003E-2</v>
      </c>
      <c r="CD106">
        <v>36.229700000000001</v>
      </c>
      <c r="CE106">
        <v>34.561900000000001</v>
      </c>
      <c r="CF106">
        <v>999.9</v>
      </c>
      <c r="CG106">
        <v>0</v>
      </c>
      <c r="CH106">
        <v>0</v>
      </c>
      <c r="CI106">
        <v>10008.799999999999</v>
      </c>
      <c r="CJ106">
        <v>0</v>
      </c>
      <c r="CK106">
        <v>333.47300000000001</v>
      </c>
      <c r="CL106">
        <v>309.98700000000002</v>
      </c>
      <c r="CM106">
        <v>0.90003699999999998</v>
      </c>
      <c r="CN106">
        <v>9.9962800000000004E-2</v>
      </c>
      <c r="CO106">
        <v>0</v>
      </c>
      <c r="CP106">
        <v>2.8946999999999998</v>
      </c>
      <c r="CQ106">
        <v>0</v>
      </c>
      <c r="CR106">
        <v>2786.23</v>
      </c>
      <c r="CS106">
        <v>2658.11</v>
      </c>
      <c r="CT106">
        <v>36.061999999999998</v>
      </c>
      <c r="CU106">
        <v>38.875</v>
      </c>
      <c r="CV106">
        <v>37.25</v>
      </c>
      <c r="CW106">
        <v>38.125</v>
      </c>
      <c r="CX106">
        <v>37</v>
      </c>
      <c r="CY106">
        <v>279</v>
      </c>
      <c r="CZ106">
        <v>30.99</v>
      </c>
      <c r="DA106">
        <v>0</v>
      </c>
      <c r="DB106">
        <v>1665338616.4000001</v>
      </c>
      <c r="DC106">
        <v>0</v>
      </c>
      <c r="DD106">
        <v>3.2767919999999999</v>
      </c>
      <c r="DE106">
        <v>0.2197153768016368</v>
      </c>
      <c r="DF106">
        <v>2.8584615527142132</v>
      </c>
      <c r="DG106">
        <v>2785.4452000000001</v>
      </c>
      <c r="DH106">
        <v>15</v>
      </c>
      <c r="DI106">
        <v>1665338608.5</v>
      </c>
      <c r="DJ106" t="s">
        <v>554</v>
      </c>
      <c r="DK106">
        <v>1665338597.5</v>
      </c>
      <c r="DL106">
        <v>1665338608.5</v>
      </c>
      <c r="DM106">
        <v>90</v>
      </c>
      <c r="DN106">
        <v>3.7999999999999999E-2</v>
      </c>
      <c r="DO106">
        <v>2E-3</v>
      </c>
      <c r="DP106">
        <v>1.6539999999999999</v>
      </c>
      <c r="DQ106">
        <v>0.14799999999999999</v>
      </c>
      <c r="DR106">
        <v>475</v>
      </c>
      <c r="DS106">
        <v>23</v>
      </c>
      <c r="DT106">
        <v>0.13</v>
      </c>
      <c r="DU106">
        <v>0.02</v>
      </c>
      <c r="DV106">
        <v>100</v>
      </c>
      <c r="DW106">
        <v>100</v>
      </c>
      <c r="DX106">
        <v>1.6539999999999999</v>
      </c>
      <c r="DY106">
        <v>0.14799999999999999</v>
      </c>
      <c r="DZ106">
        <v>1.9853185510143341</v>
      </c>
      <c r="EA106">
        <v>-6.7132856166521554E-4</v>
      </c>
      <c r="EB106">
        <v>-2.681329234238156E-7</v>
      </c>
      <c r="EC106">
        <v>8.1307759810197942E-11</v>
      </c>
      <c r="ED106">
        <v>0.1881616404557144</v>
      </c>
      <c r="EE106">
        <v>0</v>
      </c>
      <c r="EF106">
        <v>0</v>
      </c>
      <c r="EG106">
        <v>0</v>
      </c>
      <c r="EH106">
        <v>2</v>
      </c>
      <c r="EI106">
        <v>2028</v>
      </c>
      <c r="EJ106">
        <v>2</v>
      </c>
      <c r="EK106">
        <v>26</v>
      </c>
      <c r="EL106">
        <v>1.2</v>
      </c>
      <c r="EM106">
        <v>1</v>
      </c>
      <c r="EN106">
        <v>1.25</v>
      </c>
      <c r="EO106">
        <v>2.51953</v>
      </c>
      <c r="EP106">
        <v>1.39893</v>
      </c>
      <c r="EQ106">
        <v>2.32544</v>
      </c>
      <c r="ER106">
        <v>1.49902</v>
      </c>
      <c r="ES106">
        <v>2.4121100000000002</v>
      </c>
      <c r="ET106">
        <v>32.531799999999997</v>
      </c>
      <c r="EU106">
        <v>14.7887</v>
      </c>
      <c r="EV106">
        <v>18</v>
      </c>
      <c r="EW106">
        <v>511.05700000000002</v>
      </c>
      <c r="EX106">
        <v>562.154</v>
      </c>
      <c r="EY106">
        <v>42</v>
      </c>
      <c r="EZ106">
        <v>31.830100000000002</v>
      </c>
      <c r="FA106">
        <v>30.0001</v>
      </c>
      <c r="FB106">
        <v>31.624199999999998</v>
      </c>
      <c r="FC106">
        <v>31.576899999999998</v>
      </c>
      <c r="FD106">
        <v>25.003499999999999</v>
      </c>
      <c r="FE106">
        <v>0</v>
      </c>
      <c r="FF106">
        <v>100</v>
      </c>
      <c r="FG106">
        <v>42</v>
      </c>
      <c r="FH106">
        <v>475</v>
      </c>
      <c r="FI106">
        <v>24.392299999999999</v>
      </c>
      <c r="FJ106">
        <v>99.825699999999998</v>
      </c>
      <c r="FK106">
        <v>101.959</v>
      </c>
    </row>
    <row r="107" spans="1:167" x14ac:dyDescent="0.2">
      <c r="A107">
        <v>91</v>
      </c>
      <c r="B107">
        <v>1665338669.5</v>
      </c>
      <c r="C107">
        <v>8231.5</v>
      </c>
      <c r="D107" t="s">
        <v>555</v>
      </c>
      <c r="E107" t="s">
        <v>556</v>
      </c>
      <c r="F107" t="s">
        <v>284</v>
      </c>
      <c r="G107">
        <v>1665338669.5</v>
      </c>
      <c r="H107">
        <f t="shared" si="92"/>
        <v>6.9442588623597973E-3</v>
      </c>
      <c r="I107">
        <f t="shared" si="93"/>
        <v>6.9442588623597974</v>
      </c>
      <c r="J107">
        <f t="shared" si="94"/>
        <v>12.455063664055496</v>
      </c>
      <c r="K107">
        <f t="shared" si="95"/>
        <v>456.26799999999997</v>
      </c>
      <c r="L107">
        <f t="shared" si="96"/>
        <v>369.52266560441478</v>
      </c>
      <c r="M107">
        <f t="shared" si="97"/>
        <v>36.935716268437588</v>
      </c>
      <c r="N107">
        <f t="shared" si="98"/>
        <v>45.606364531935597</v>
      </c>
      <c r="O107">
        <f t="shared" si="99"/>
        <v>0.29555183335253354</v>
      </c>
      <c r="P107">
        <f t="shared" si="100"/>
        <v>2.9307264218707267</v>
      </c>
      <c r="Q107">
        <f t="shared" si="101"/>
        <v>0.28056086274967618</v>
      </c>
      <c r="R107">
        <f t="shared" si="102"/>
        <v>0.17663561786758222</v>
      </c>
      <c r="S107">
        <f t="shared" si="103"/>
        <v>51.274423033191404</v>
      </c>
      <c r="T107">
        <f t="shared" si="104"/>
        <v>34.736421829421701</v>
      </c>
      <c r="U107">
        <f t="shared" si="105"/>
        <v>34.562199999999997</v>
      </c>
      <c r="V107">
        <f t="shared" si="106"/>
        <v>5.5128670043793155</v>
      </c>
      <c r="W107">
        <f t="shared" si="107"/>
        <v>52.046639625140244</v>
      </c>
      <c r="X107">
        <f t="shared" si="108"/>
        <v>3.14600032856697</v>
      </c>
      <c r="Y107">
        <f t="shared" si="109"/>
        <v>6.044579152901445</v>
      </c>
      <c r="Z107">
        <f t="shared" si="110"/>
        <v>2.3668666758123456</v>
      </c>
      <c r="AA107">
        <f t="shared" si="111"/>
        <v>-306.24181583006708</v>
      </c>
      <c r="AB107">
        <f t="shared" si="112"/>
        <v>263.46720586220488</v>
      </c>
      <c r="AC107">
        <f t="shared" si="113"/>
        <v>21.076168700873129</v>
      </c>
      <c r="AD107">
        <f t="shared" si="114"/>
        <v>29.575981766202347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51328.873122496261</v>
      </c>
      <c r="AJ107" t="s">
        <v>285</v>
      </c>
      <c r="AK107" t="s">
        <v>285</v>
      </c>
      <c r="AL107">
        <v>0</v>
      </c>
      <c r="AM107">
        <v>0</v>
      </c>
      <c r="AN107" t="e">
        <f t="shared" si="118"/>
        <v>#DIV/0!</v>
      </c>
      <c r="AO107">
        <v>0</v>
      </c>
      <c r="AP107" t="s">
        <v>285</v>
      </c>
      <c r="AQ107" t="s">
        <v>285</v>
      </c>
      <c r="AR107">
        <v>0</v>
      </c>
      <c r="AS107">
        <v>0</v>
      </c>
      <c r="AT107" t="e">
        <f t="shared" si="119"/>
        <v>#DIV/0!</v>
      </c>
      <c r="AU107">
        <v>0.5</v>
      </c>
      <c r="AV107">
        <f t="shared" si="120"/>
        <v>261.34318499129091</v>
      </c>
      <c r="AW107">
        <f t="shared" si="121"/>
        <v>12.455063664055496</v>
      </c>
      <c r="AX107" t="e">
        <f t="shared" si="122"/>
        <v>#DIV/0!</v>
      </c>
      <c r="AY107">
        <f t="shared" si="123"/>
        <v>4.7657885796679768E-2</v>
      </c>
      <c r="AZ107" t="e">
        <f t="shared" si="124"/>
        <v>#DIV/0!</v>
      </c>
      <c r="BA107" t="e">
        <f t="shared" si="125"/>
        <v>#DIV/0!</v>
      </c>
      <c r="BB107" t="s">
        <v>285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 t="e">
        <f t="shared" si="130"/>
        <v>#DIV/0!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f t="shared" si="134"/>
        <v>310.01499999999999</v>
      </c>
      <c r="BM107">
        <f t="shared" si="135"/>
        <v>261.34318499129091</v>
      </c>
      <c r="BN107">
        <f t="shared" si="136"/>
        <v>0.84300174182310827</v>
      </c>
      <c r="BO107">
        <f t="shared" si="137"/>
        <v>0.16539336171859881</v>
      </c>
      <c r="BP107">
        <v>6</v>
      </c>
      <c r="BQ107">
        <v>0.6</v>
      </c>
      <c r="BR107" t="s">
        <v>286</v>
      </c>
      <c r="BS107">
        <v>2</v>
      </c>
      <c r="BT107">
        <v>1665338669.5</v>
      </c>
      <c r="BU107">
        <v>456.26799999999997</v>
      </c>
      <c r="BV107">
        <v>475.00799999999998</v>
      </c>
      <c r="BW107">
        <v>31.4741</v>
      </c>
      <c r="BX107">
        <v>23.4068</v>
      </c>
      <c r="BY107">
        <v>454.59899999999999</v>
      </c>
      <c r="BZ107">
        <v>31.325099999999999</v>
      </c>
      <c r="CA107">
        <v>500.21899999999999</v>
      </c>
      <c r="CB107">
        <v>99.855400000000003</v>
      </c>
      <c r="CC107">
        <v>9.9811700000000003E-2</v>
      </c>
      <c r="CD107">
        <v>36.229700000000001</v>
      </c>
      <c r="CE107">
        <v>34.562199999999997</v>
      </c>
      <c r="CF107">
        <v>999.9</v>
      </c>
      <c r="CG107">
        <v>0</v>
      </c>
      <c r="CH107">
        <v>0</v>
      </c>
      <c r="CI107">
        <v>10021.200000000001</v>
      </c>
      <c r="CJ107">
        <v>0</v>
      </c>
      <c r="CK107">
        <v>325.72500000000002</v>
      </c>
      <c r="CL107">
        <v>310.01499999999999</v>
      </c>
      <c r="CM107">
        <v>0.89994700000000005</v>
      </c>
      <c r="CN107">
        <v>0.100053</v>
      </c>
      <c r="CO107">
        <v>0</v>
      </c>
      <c r="CP107">
        <v>3.1787000000000001</v>
      </c>
      <c r="CQ107">
        <v>0</v>
      </c>
      <c r="CR107">
        <v>2787.83</v>
      </c>
      <c r="CS107">
        <v>2658.29</v>
      </c>
      <c r="CT107">
        <v>36.061999999999998</v>
      </c>
      <c r="CU107">
        <v>38.875</v>
      </c>
      <c r="CV107">
        <v>37.25</v>
      </c>
      <c r="CW107">
        <v>38.125</v>
      </c>
      <c r="CX107">
        <v>37</v>
      </c>
      <c r="CY107">
        <v>279</v>
      </c>
      <c r="CZ107">
        <v>31.02</v>
      </c>
      <c r="DA107">
        <v>0</v>
      </c>
      <c r="DB107">
        <v>1665338708.8</v>
      </c>
      <c r="DC107">
        <v>0</v>
      </c>
      <c r="DD107">
        <v>3.2644959999999998</v>
      </c>
      <c r="DE107">
        <v>-0.16569232393929481</v>
      </c>
      <c r="DF107">
        <v>2.6584615525774802</v>
      </c>
      <c r="DG107">
        <v>2787.4459999999999</v>
      </c>
      <c r="DH107">
        <v>15</v>
      </c>
      <c r="DI107">
        <v>1665338702.5</v>
      </c>
      <c r="DJ107" t="s">
        <v>557</v>
      </c>
      <c r="DK107">
        <v>1665338689</v>
      </c>
      <c r="DL107">
        <v>1665338702.5</v>
      </c>
      <c r="DM107">
        <v>91</v>
      </c>
      <c r="DN107">
        <v>1.4999999999999999E-2</v>
      </c>
      <c r="DO107">
        <v>0</v>
      </c>
      <c r="DP107">
        <v>1.669</v>
      </c>
      <c r="DQ107">
        <v>0.14899999999999999</v>
      </c>
      <c r="DR107">
        <v>475</v>
      </c>
      <c r="DS107">
        <v>23</v>
      </c>
      <c r="DT107">
        <v>0.12</v>
      </c>
      <c r="DU107">
        <v>0.01</v>
      </c>
      <c r="DV107">
        <v>100</v>
      </c>
      <c r="DW107">
        <v>100</v>
      </c>
      <c r="DX107">
        <v>1.669</v>
      </c>
      <c r="DY107">
        <v>0.14899999999999999</v>
      </c>
      <c r="DZ107">
        <v>2.0235882996455259</v>
      </c>
      <c r="EA107">
        <v>-6.7132856166521554E-4</v>
      </c>
      <c r="EB107">
        <v>-2.681329234238156E-7</v>
      </c>
      <c r="EC107">
        <v>8.1307759810197942E-11</v>
      </c>
      <c r="ED107">
        <v>0.18992764548254709</v>
      </c>
      <c r="EE107">
        <v>0</v>
      </c>
      <c r="EF107">
        <v>0</v>
      </c>
      <c r="EG107">
        <v>0</v>
      </c>
      <c r="EH107">
        <v>2</v>
      </c>
      <c r="EI107">
        <v>2028</v>
      </c>
      <c r="EJ107">
        <v>2</v>
      </c>
      <c r="EK107">
        <v>26</v>
      </c>
      <c r="EL107">
        <v>1.2</v>
      </c>
      <c r="EM107">
        <v>1</v>
      </c>
      <c r="EN107">
        <v>1.25</v>
      </c>
      <c r="EO107">
        <v>2.51953</v>
      </c>
      <c r="EP107">
        <v>1.39893</v>
      </c>
      <c r="EQ107">
        <v>2.32544</v>
      </c>
      <c r="ER107">
        <v>1.49902</v>
      </c>
      <c r="ES107">
        <v>2.4719199999999999</v>
      </c>
      <c r="ET107">
        <v>32.553899999999999</v>
      </c>
      <c r="EU107">
        <v>14.78</v>
      </c>
      <c r="EV107">
        <v>18</v>
      </c>
      <c r="EW107">
        <v>510.88299999999998</v>
      </c>
      <c r="EX107">
        <v>562.34699999999998</v>
      </c>
      <c r="EY107">
        <v>42.000100000000003</v>
      </c>
      <c r="EZ107">
        <v>31.844100000000001</v>
      </c>
      <c r="FA107">
        <v>30.0001</v>
      </c>
      <c r="FB107">
        <v>31.6404</v>
      </c>
      <c r="FC107">
        <v>31.593399999999999</v>
      </c>
      <c r="FD107">
        <v>25.0044</v>
      </c>
      <c r="FE107">
        <v>0</v>
      </c>
      <c r="FF107">
        <v>100</v>
      </c>
      <c r="FG107">
        <v>42</v>
      </c>
      <c r="FH107">
        <v>475</v>
      </c>
      <c r="FI107">
        <v>24.392299999999999</v>
      </c>
      <c r="FJ107">
        <v>99.8262</v>
      </c>
      <c r="FK107">
        <v>101.95699999999999</v>
      </c>
    </row>
    <row r="108" spans="1:167" x14ac:dyDescent="0.2">
      <c r="A108">
        <v>92</v>
      </c>
      <c r="B108">
        <v>1665338763.5</v>
      </c>
      <c r="C108">
        <v>8325.5</v>
      </c>
      <c r="D108" t="s">
        <v>558</v>
      </c>
      <c r="E108" t="s">
        <v>559</v>
      </c>
      <c r="F108" t="s">
        <v>284</v>
      </c>
      <c r="G108">
        <v>1665338763.5</v>
      </c>
      <c r="H108">
        <f t="shared" si="92"/>
        <v>6.9557256094622882E-3</v>
      </c>
      <c r="I108">
        <f t="shared" si="93"/>
        <v>6.9557256094622879</v>
      </c>
      <c r="J108">
        <f t="shared" si="94"/>
        <v>12.465359372621863</v>
      </c>
      <c r="K108">
        <f t="shared" si="95"/>
        <v>456.26799999999997</v>
      </c>
      <c r="L108">
        <f t="shared" si="96"/>
        <v>369.86454659488265</v>
      </c>
      <c r="M108">
        <f t="shared" si="97"/>
        <v>36.969229697688796</v>
      </c>
      <c r="N108">
        <f t="shared" si="98"/>
        <v>45.605551142971997</v>
      </c>
      <c r="O108">
        <f t="shared" si="99"/>
        <v>0.29714404026841706</v>
      </c>
      <c r="P108">
        <f t="shared" si="100"/>
        <v>2.9220326635056812</v>
      </c>
      <c r="Q108">
        <f t="shared" si="101"/>
        <v>0.28195279413831814</v>
      </c>
      <c r="R108">
        <f t="shared" si="102"/>
        <v>0.17752224504597841</v>
      </c>
      <c r="S108">
        <f t="shared" si="103"/>
        <v>51.271561818793558</v>
      </c>
      <c r="T108">
        <f t="shared" si="104"/>
        <v>34.733529395295236</v>
      </c>
      <c r="U108">
        <f t="shared" si="105"/>
        <v>34.543700000000001</v>
      </c>
      <c r="V108">
        <f t="shared" si="106"/>
        <v>5.5072038137842521</v>
      </c>
      <c r="W108">
        <f t="shared" si="107"/>
        <v>52.069920790243685</v>
      </c>
      <c r="X108">
        <f t="shared" si="108"/>
        <v>3.1481331997839996</v>
      </c>
      <c r="Y108">
        <f t="shared" si="109"/>
        <v>6.0459727074788709</v>
      </c>
      <c r="Z108">
        <f t="shared" si="110"/>
        <v>2.3590706140002524</v>
      </c>
      <c r="AA108">
        <f t="shared" si="111"/>
        <v>-306.74749937728689</v>
      </c>
      <c r="AB108">
        <f t="shared" si="112"/>
        <v>266.26164269880246</v>
      </c>
      <c r="AC108">
        <f t="shared" si="113"/>
        <v>21.361601107318084</v>
      </c>
      <c r="AD108">
        <f t="shared" si="114"/>
        <v>32.147306247627228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51084.561412294854</v>
      </c>
      <c r="AJ108" t="s">
        <v>285</v>
      </c>
      <c r="AK108" t="s">
        <v>285</v>
      </c>
      <c r="AL108">
        <v>0</v>
      </c>
      <c r="AM108">
        <v>0</v>
      </c>
      <c r="AN108" t="e">
        <f t="shared" si="118"/>
        <v>#DIV/0!</v>
      </c>
      <c r="AO108">
        <v>0</v>
      </c>
      <c r="AP108" t="s">
        <v>285</v>
      </c>
      <c r="AQ108" t="s">
        <v>285</v>
      </c>
      <c r="AR108">
        <v>0</v>
      </c>
      <c r="AS108">
        <v>0</v>
      </c>
      <c r="AT108" t="e">
        <f t="shared" si="119"/>
        <v>#DIV/0!</v>
      </c>
      <c r="AU108">
        <v>0.5</v>
      </c>
      <c r="AV108">
        <f t="shared" si="120"/>
        <v>261.32807099419352</v>
      </c>
      <c r="AW108">
        <f t="shared" si="121"/>
        <v>12.465359372621863</v>
      </c>
      <c r="AX108" t="e">
        <f t="shared" si="122"/>
        <v>#DIV/0!</v>
      </c>
      <c r="AY108">
        <f t="shared" si="123"/>
        <v>4.7700039743908081E-2</v>
      </c>
      <c r="AZ108" t="e">
        <f t="shared" si="124"/>
        <v>#DIV/0!</v>
      </c>
      <c r="BA108" t="e">
        <f t="shared" si="125"/>
        <v>#DIV/0!</v>
      </c>
      <c r="BB108" t="s">
        <v>285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 t="e">
        <f t="shared" si="130"/>
        <v>#DIV/0!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f t="shared" si="134"/>
        <v>309.99700000000001</v>
      </c>
      <c r="BM108">
        <f t="shared" si="135"/>
        <v>261.32807099419352</v>
      </c>
      <c r="BN108">
        <f t="shared" si="136"/>
        <v>0.84300193548387092</v>
      </c>
      <c r="BO108">
        <f t="shared" si="137"/>
        <v>0.16539373548387099</v>
      </c>
      <c r="BP108">
        <v>6</v>
      </c>
      <c r="BQ108">
        <v>0.6</v>
      </c>
      <c r="BR108" t="s">
        <v>286</v>
      </c>
      <c r="BS108">
        <v>2</v>
      </c>
      <c r="BT108">
        <v>1665338763.5</v>
      </c>
      <c r="BU108">
        <v>456.26799999999997</v>
      </c>
      <c r="BV108">
        <v>475.02699999999999</v>
      </c>
      <c r="BW108">
        <v>31.495999999999999</v>
      </c>
      <c r="BX108">
        <v>23.415400000000002</v>
      </c>
      <c r="BY108">
        <v>454.59100000000001</v>
      </c>
      <c r="BZ108">
        <v>31.347999999999999</v>
      </c>
      <c r="CA108">
        <v>500.209</v>
      </c>
      <c r="CB108">
        <v>99.852900000000005</v>
      </c>
      <c r="CC108">
        <v>0.10052899999999999</v>
      </c>
      <c r="CD108">
        <v>36.233899999999998</v>
      </c>
      <c r="CE108">
        <v>34.543700000000001</v>
      </c>
      <c r="CF108">
        <v>999.9</v>
      </c>
      <c r="CG108">
        <v>0</v>
      </c>
      <c r="CH108">
        <v>0</v>
      </c>
      <c r="CI108">
        <v>9971.8799999999992</v>
      </c>
      <c r="CJ108">
        <v>0</v>
      </c>
      <c r="CK108">
        <v>333.49</v>
      </c>
      <c r="CL108">
        <v>309.99700000000001</v>
      </c>
      <c r="CM108">
        <v>0.89994700000000005</v>
      </c>
      <c r="CN108">
        <v>0.100053</v>
      </c>
      <c r="CO108">
        <v>0</v>
      </c>
      <c r="CP108">
        <v>3.3540999999999999</v>
      </c>
      <c r="CQ108">
        <v>0</v>
      </c>
      <c r="CR108">
        <v>2788.98</v>
      </c>
      <c r="CS108">
        <v>2658.14</v>
      </c>
      <c r="CT108">
        <v>36.061999999999998</v>
      </c>
      <c r="CU108">
        <v>38.875</v>
      </c>
      <c r="CV108">
        <v>37.25</v>
      </c>
      <c r="CW108">
        <v>38.125</v>
      </c>
      <c r="CX108">
        <v>37</v>
      </c>
      <c r="CY108">
        <v>278.98</v>
      </c>
      <c r="CZ108">
        <v>31.02</v>
      </c>
      <c r="DA108">
        <v>0</v>
      </c>
      <c r="DB108">
        <v>1665338802.4000001</v>
      </c>
      <c r="DC108">
        <v>0</v>
      </c>
      <c r="DD108">
        <v>3.3674040000000001</v>
      </c>
      <c r="DE108">
        <v>0.15915383968918539</v>
      </c>
      <c r="DF108">
        <v>1.011538473185702</v>
      </c>
      <c r="DG108">
        <v>2788.5823999999998</v>
      </c>
      <c r="DH108">
        <v>15</v>
      </c>
      <c r="DI108">
        <v>1665338792.5</v>
      </c>
      <c r="DJ108" t="s">
        <v>560</v>
      </c>
      <c r="DK108">
        <v>1665338783</v>
      </c>
      <c r="DL108">
        <v>1665338792.5</v>
      </c>
      <c r="DM108">
        <v>92</v>
      </c>
      <c r="DN108">
        <v>8.0000000000000002E-3</v>
      </c>
      <c r="DO108">
        <v>-1E-3</v>
      </c>
      <c r="DP108">
        <v>1.677</v>
      </c>
      <c r="DQ108">
        <v>0.14799999999999999</v>
      </c>
      <c r="DR108">
        <v>475</v>
      </c>
      <c r="DS108">
        <v>23</v>
      </c>
      <c r="DT108">
        <v>0.09</v>
      </c>
      <c r="DU108">
        <v>0.01</v>
      </c>
      <c r="DV108">
        <v>100</v>
      </c>
      <c r="DW108">
        <v>100</v>
      </c>
      <c r="DX108">
        <v>1.677</v>
      </c>
      <c r="DY108">
        <v>0.14799999999999999</v>
      </c>
      <c r="DZ108">
        <v>2.038557611975893</v>
      </c>
      <c r="EA108">
        <v>-6.7132856166521554E-4</v>
      </c>
      <c r="EB108">
        <v>-2.681329234238156E-7</v>
      </c>
      <c r="EC108">
        <v>8.1307759810197942E-11</v>
      </c>
      <c r="ED108">
        <v>0.1901712664607228</v>
      </c>
      <c r="EE108">
        <v>0</v>
      </c>
      <c r="EF108">
        <v>0</v>
      </c>
      <c r="EG108">
        <v>0</v>
      </c>
      <c r="EH108">
        <v>2</v>
      </c>
      <c r="EI108">
        <v>2028</v>
      </c>
      <c r="EJ108">
        <v>2</v>
      </c>
      <c r="EK108">
        <v>26</v>
      </c>
      <c r="EL108">
        <v>1.2</v>
      </c>
      <c r="EM108">
        <v>1</v>
      </c>
      <c r="EN108">
        <v>1.25</v>
      </c>
      <c r="EO108">
        <v>2.52563</v>
      </c>
      <c r="EP108">
        <v>1.39893</v>
      </c>
      <c r="EQ108">
        <v>2.32544</v>
      </c>
      <c r="ER108">
        <v>1.49902</v>
      </c>
      <c r="ES108">
        <v>2.33521</v>
      </c>
      <c r="ET108">
        <v>32.576099999999997</v>
      </c>
      <c r="EU108">
        <v>14.7537</v>
      </c>
      <c r="EV108">
        <v>18</v>
      </c>
      <c r="EW108">
        <v>511.28</v>
      </c>
      <c r="EX108">
        <v>562.22900000000004</v>
      </c>
      <c r="EY108">
        <v>41.999899999999997</v>
      </c>
      <c r="EZ108">
        <v>31.8553</v>
      </c>
      <c r="FA108">
        <v>30</v>
      </c>
      <c r="FB108">
        <v>31.654299999999999</v>
      </c>
      <c r="FC108">
        <v>31.607199999999999</v>
      </c>
      <c r="FD108">
        <v>25.003499999999999</v>
      </c>
      <c r="FE108">
        <v>0</v>
      </c>
      <c r="FF108">
        <v>100</v>
      </c>
      <c r="FG108">
        <v>42</v>
      </c>
      <c r="FH108">
        <v>475</v>
      </c>
      <c r="FI108">
        <v>24.392299999999999</v>
      </c>
      <c r="FJ108">
        <v>99.829800000000006</v>
      </c>
      <c r="FK108">
        <v>101.956</v>
      </c>
    </row>
    <row r="109" spans="1:167" x14ac:dyDescent="0.2">
      <c r="A109">
        <v>93</v>
      </c>
      <c r="B109">
        <v>1665338853.5</v>
      </c>
      <c r="C109">
        <v>8415.5</v>
      </c>
      <c r="D109" t="s">
        <v>561</v>
      </c>
      <c r="E109" t="s">
        <v>562</v>
      </c>
      <c r="F109" t="s">
        <v>284</v>
      </c>
      <c r="G109">
        <v>1665338853.5</v>
      </c>
      <c r="H109">
        <f t="shared" si="92"/>
        <v>6.9822991333762189E-3</v>
      </c>
      <c r="I109">
        <f t="shared" si="93"/>
        <v>6.9822991333762188</v>
      </c>
      <c r="J109">
        <f t="shared" si="94"/>
        <v>12.456809821089292</v>
      </c>
      <c r="K109">
        <f t="shared" si="95"/>
        <v>456.24099999999999</v>
      </c>
      <c r="L109">
        <f t="shared" si="96"/>
        <v>370.24845427134596</v>
      </c>
      <c r="M109">
        <f t="shared" si="97"/>
        <v>37.007791042833951</v>
      </c>
      <c r="N109">
        <f t="shared" si="98"/>
        <v>45.603084627058003</v>
      </c>
      <c r="O109">
        <f t="shared" si="99"/>
        <v>0.29870333557744955</v>
      </c>
      <c r="P109">
        <f t="shared" si="100"/>
        <v>2.9222662821303826</v>
      </c>
      <c r="Q109">
        <f t="shared" si="101"/>
        <v>0.28335770951382877</v>
      </c>
      <c r="R109">
        <f t="shared" si="102"/>
        <v>0.1784132332778321</v>
      </c>
      <c r="S109">
        <f t="shared" si="103"/>
        <v>51.273984787097191</v>
      </c>
      <c r="T109">
        <f t="shared" si="104"/>
        <v>34.727573636311888</v>
      </c>
      <c r="U109">
        <f t="shared" si="105"/>
        <v>34.545499999999997</v>
      </c>
      <c r="V109">
        <f t="shared" si="106"/>
        <v>5.5077546047302457</v>
      </c>
      <c r="W109">
        <f t="shared" si="107"/>
        <v>52.122453968593931</v>
      </c>
      <c r="X109">
        <f t="shared" si="108"/>
        <v>3.1514477112020005</v>
      </c>
      <c r="Y109">
        <f t="shared" si="109"/>
        <v>6.0462381780813432</v>
      </c>
      <c r="Z109">
        <f t="shared" si="110"/>
        <v>2.3563068935282452</v>
      </c>
      <c r="AA109">
        <f t="shared" si="111"/>
        <v>-307.91939178189125</v>
      </c>
      <c r="AB109">
        <f t="shared" si="112"/>
        <v>266.12538528989842</v>
      </c>
      <c r="AC109">
        <f t="shared" si="113"/>
        <v>21.349232399436552</v>
      </c>
      <c r="AD109">
        <f t="shared" si="114"/>
        <v>30.829210694540905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51090.986639900977</v>
      </c>
      <c r="AJ109" t="s">
        <v>285</v>
      </c>
      <c r="AK109" t="s">
        <v>285</v>
      </c>
      <c r="AL109">
        <v>0</v>
      </c>
      <c r="AM109">
        <v>0</v>
      </c>
      <c r="AN109" t="e">
        <f t="shared" si="118"/>
        <v>#DIV/0!</v>
      </c>
      <c r="AO109">
        <v>0</v>
      </c>
      <c r="AP109" t="s">
        <v>285</v>
      </c>
      <c r="AQ109" t="s">
        <v>285</v>
      </c>
      <c r="AR109">
        <v>0</v>
      </c>
      <c r="AS109">
        <v>0</v>
      </c>
      <c r="AT109" t="e">
        <f t="shared" si="119"/>
        <v>#DIV/0!</v>
      </c>
      <c r="AU109">
        <v>0.5</v>
      </c>
      <c r="AV109">
        <f t="shared" si="120"/>
        <v>261.34068600367732</v>
      </c>
      <c r="AW109">
        <f t="shared" si="121"/>
        <v>12.456809821089292</v>
      </c>
      <c r="AX109" t="e">
        <f t="shared" si="122"/>
        <v>#DIV/0!</v>
      </c>
      <c r="AY109">
        <f t="shared" si="123"/>
        <v>4.7665023045489412E-2</v>
      </c>
      <c r="AZ109" t="e">
        <f t="shared" si="124"/>
        <v>#DIV/0!</v>
      </c>
      <c r="BA109" t="e">
        <f t="shared" si="125"/>
        <v>#DIV/0!</v>
      </c>
      <c r="BB109" t="s">
        <v>285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 t="e">
        <f t="shared" si="130"/>
        <v>#DIV/0!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f t="shared" si="134"/>
        <v>310.012</v>
      </c>
      <c r="BM109">
        <f t="shared" si="135"/>
        <v>261.34068600367732</v>
      </c>
      <c r="BN109">
        <f t="shared" si="136"/>
        <v>0.84300183865036615</v>
      </c>
      <c r="BO109">
        <f t="shared" si="137"/>
        <v>0.16539354859520661</v>
      </c>
      <c r="BP109">
        <v>6</v>
      </c>
      <c r="BQ109">
        <v>0.6</v>
      </c>
      <c r="BR109" t="s">
        <v>286</v>
      </c>
      <c r="BS109">
        <v>2</v>
      </c>
      <c r="BT109">
        <v>1665338853.5</v>
      </c>
      <c r="BU109">
        <v>456.24099999999999</v>
      </c>
      <c r="BV109">
        <v>475.005</v>
      </c>
      <c r="BW109">
        <v>31.529</v>
      </c>
      <c r="BX109">
        <v>23.417400000000001</v>
      </c>
      <c r="BY109">
        <v>454.58600000000001</v>
      </c>
      <c r="BZ109">
        <v>31.379000000000001</v>
      </c>
      <c r="CA109">
        <v>500.18400000000003</v>
      </c>
      <c r="CB109">
        <v>99.853800000000007</v>
      </c>
      <c r="CC109">
        <v>0.100138</v>
      </c>
      <c r="CD109">
        <v>36.234699999999997</v>
      </c>
      <c r="CE109">
        <v>34.545499999999997</v>
      </c>
      <c r="CF109">
        <v>999.9</v>
      </c>
      <c r="CG109">
        <v>0</v>
      </c>
      <c r="CH109">
        <v>0</v>
      </c>
      <c r="CI109">
        <v>9973.1200000000008</v>
      </c>
      <c r="CJ109">
        <v>0</v>
      </c>
      <c r="CK109">
        <v>333.47899999999998</v>
      </c>
      <c r="CL109">
        <v>310.012</v>
      </c>
      <c r="CM109">
        <v>0.89994700000000005</v>
      </c>
      <c r="CN109">
        <v>0.100053</v>
      </c>
      <c r="CO109">
        <v>0</v>
      </c>
      <c r="CP109">
        <v>3.3849999999999998</v>
      </c>
      <c r="CQ109">
        <v>0</v>
      </c>
      <c r="CR109">
        <v>2789.74</v>
      </c>
      <c r="CS109">
        <v>2658.26</v>
      </c>
      <c r="CT109">
        <v>36.125</v>
      </c>
      <c r="CU109">
        <v>38.875</v>
      </c>
      <c r="CV109">
        <v>37.25</v>
      </c>
      <c r="CW109">
        <v>38.125</v>
      </c>
      <c r="CX109">
        <v>37</v>
      </c>
      <c r="CY109">
        <v>278.99</v>
      </c>
      <c r="CZ109">
        <v>31.02</v>
      </c>
      <c r="DA109">
        <v>0</v>
      </c>
      <c r="DB109">
        <v>1665338892.4000001</v>
      </c>
      <c r="DC109">
        <v>0</v>
      </c>
      <c r="DD109">
        <v>3.2921399999999998</v>
      </c>
      <c r="DE109">
        <v>-0.40038461032773581</v>
      </c>
      <c r="DF109">
        <v>2.461538474687472</v>
      </c>
      <c r="DG109">
        <v>2789.3932</v>
      </c>
      <c r="DH109">
        <v>15</v>
      </c>
      <c r="DI109">
        <v>1665338888</v>
      </c>
      <c r="DJ109" t="s">
        <v>563</v>
      </c>
      <c r="DK109">
        <v>1665338879.5</v>
      </c>
      <c r="DL109">
        <v>1665338888</v>
      </c>
      <c r="DM109">
        <v>93</v>
      </c>
      <c r="DN109">
        <v>-2.1999999999999999E-2</v>
      </c>
      <c r="DO109">
        <v>3.0000000000000001E-3</v>
      </c>
      <c r="DP109">
        <v>1.655</v>
      </c>
      <c r="DQ109">
        <v>0.15</v>
      </c>
      <c r="DR109">
        <v>475</v>
      </c>
      <c r="DS109">
        <v>23</v>
      </c>
      <c r="DT109">
        <v>0.15</v>
      </c>
      <c r="DU109">
        <v>0.01</v>
      </c>
      <c r="DV109">
        <v>100</v>
      </c>
      <c r="DW109">
        <v>100</v>
      </c>
      <c r="DX109">
        <v>1.655</v>
      </c>
      <c r="DY109">
        <v>0.15</v>
      </c>
      <c r="DZ109">
        <v>2.046662923196148</v>
      </c>
      <c r="EA109">
        <v>-6.7132856166521554E-4</v>
      </c>
      <c r="EB109">
        <v>-2.681329234238156E-7</v>
      </c>
      <c r="EC109">
        <v>8.1307759810197942E-11</v>
      </c>
      <c r="ED109">
        <v>0.18890994982788031</v>
      </c>
      <c r="EE109">
        <v>0</v>
      </c>
      <c r="EF109">
        <v>0</v>
      </c>
      <c r="EG109">
        <v>0</v>
      </c>
      <c r="EH109">
        <v>2</v>
      </c>
      <c r="EI109">
        <v>2028</v>
      </c>
      <c r="EJ109">
        <v>2</v>
      </c>
      <c r="EK109">
        <v>26</v>
      </c>
      <c r="EL109">
        <v>1.2</v>
      </c>
      <c r="EM109">
        <v>1</v>
      </c>
      <c r="EN109">
        <v>1.25</v>
      </c>
      <c r="EO109">
        <v>2.51953</v>
      </c>
      <c r="EP109">
        <v>1.39893</v>
      </c>
      <c r="EQ109">
        <v>2.32544</v>
      </c>
      <c r="ER109">
        <v>1.49902</v>
      </c>
      <c r="ES109">
        <v>2.4304199999999998</v>
      </c>
      <c r="ET109">
        <v>32.576099999999997</v>
      </c>
      <c r="EU109">
        <v>14.7537</v>
      </c>
      <c r="EV109">
        <v>18</v>
      </c>
      <c r="EW109">
        <v>511.12799999999999</v>
      </c>
      <c r="EX109">
        <v>562.25900000000001</v>
      </c>
      <c r="EY109">
        <v>42</v>
      </c>
      <c r="EZ109">
        <v>31.863700000000001</v>
      </c>
      <c r="FA109">
        <v>30.0001</v>
      </c>
      <c r="FB109">
        <v>31.665299999999998</v>
      </c>
      <c r="FC109">
        <v>31.618500000000001</v>
      </c>
      <c r="FD109">
        <v>25.003</v>
      </c>
      <c r="FE109">
        <v>0</v>
      </c>
      <c r="FF109">
        <v>100</v>
      </c>
      <c r="FG109">
        <v>42</v>
      </c>
      <c r="FH109">
        <v>475</v>
      </c>
      <c r="FI109">
        <v>24.392299999999999</v>
      </c>
      <c r="FJ109">
        <v>99.825599999999994</v>
      </c>
      <c r="FK109">
        <v>101.952</v>
      </c>
    </row>
    <row r="110" spans="1:167" x14ac:dyDescent="0.2">
      <c r="A110">
        <v>94</v>
      </c>
      <c r="B110">
        <v>1665338949</v>
      </c>
      <c r="C110">
        <v>8511</v>
      </c>
      <c r="D110" t="s">
        <v>564</v>
      </c>
      <c r="E110" t="s">
        <v>565</v>
      </c>
      <c r="F110" t="s">
        <v>284</v>
      </c>
      <c r="G110">
        <v>1665338949</v>
      </c>
      <c r="H110">
        <f t="shared" si="92"/>
        <v>6.9812031579040111E-3</v>
      </c>
      <c r="I110">
        <f t="shared" si="93"/>
        <v>6.9812031579040115</v>
      </c>
      <c r="J110">
        <f t="shared" si="94"/>
        <v>12.431784433190517</v>
      </c>
      <c r="K110">
        <f t="shared" si="95"/>
        <v>456.255</v>
      </c>
      <c r="L110">
        <f t="shared" si="96"/>
        <v>370.43469961449676</v>
      </c>
      <c r="M110">
        <f t="shared" si="97"/>
        <v>37.02594439946315</v>
      </c>
      <c r="N110">
        <f t="shared" si="98"/>
        <v>45.603914210945995</v>
      </c>
      <c r="O110">
        <f t="shared" si="99"/>
        <v>0.298770595660174</v>
      </c>
      <c r="P110">
        <f t="shared" si="100"/>
        <v>2.9337657139408511</v>
      </c>
      <c r="Q110">
        <f t="shared" si="101"/>
        <v>0.28347519323609183</v>
      </c>
      <c r="R110">
        <f t="shared" si="102"/>
        <v>0.1784825820366816</v>
      </c>
      <c r="S110">
        <f t="shared" si="103"/>
        <v>51.271231031322586</v>
      </c>
      <c r="T110">
        <f t="shared" si="104"/>
        <v>34.738412865490169</v>
      </c>
      <c r="U110">
        <f t="shared" si="105"/>
        <v>34.540100000000002</v>
      </c>
      <c r="V110">
        <f t="shared" si="106"/>
        <v>5.5061023755430671</v>
      </c>
      <c r="W110">
        <f t="shared" si="107"/>
        <v>52.10291866087222</v>
      </c>
      <c r="X110">
        <f t="shared" si="108"/>
        <v>3.1511484607948796</v>
      </c>
      <c r="Y110">
        <f t="shared" si="109"/>
        <v>6.0479307911809945</v>
      </c>
      <c r="Z110">
        <f t="shared" si="110"/>
        <v>2.3549539147481875</v>
      </c>
      <c r="AA110">
        <f t="shared" si="111"/>
        <v>-307.87105926356691</v>
      </c>
      <c r="AB110">
        <f t="shared" si="112"/>
        <v>268.83335163581359</v>
      </c>
      <c r="AC110">
        <f t="shared" si="113"/>
        <v>21.481909041995998</v>
      </c>
      <c r="AD110">
        <f t="shared" si="114"/>
        <v>33.715432445565256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51412.404615556559</v>
      </c>
      <c r="AJ110" t="s">
        <v>285</v>
      </c>
      <c r="AK110" t="s">
        <v>285</v>
      </c>
      <c r="AL110">
        <v>0</v>
      </c>
      <c r="AM110">
        <v>0</v>
      </c>
      <c r="AN110" t="e">
        <f t="shared" si="118"/>
        <v>#DIV/0!</v>
      </c>
      <c r="AO110">
        <v>0</v>
      </c>
      <c r="AP110" t="s">
        <v>285</v>
      </c>
      <c r="AQ110" t="s">
        <v>285</v>
      </c>
      <c r="AR110">
        <v>0</v>
      </c>
      <c r="AS110">
        <v>0</v>
      </c>
      <c r="AT110" t="e">
        <f t="shared" si="119"/>
        <v>#DIV/0!</v>
      </c>
      <c r="AU110">
        <v>0.5</v>
      </c>
      <c r="AV110">
        <f t="shared" si="120"/>
        <v>261.32638499032259</v>
      </c>
      <c r="AW110">
        <f t="shared" si="121"/>
        <v>12.431784433190517</v>
      </c>
      <c r="AX110" t="e">
        <f t="shared" si="122"/>
        <v>#DIV/0!</v>
      </c>
      <c r="AY110">
        <f t="shared" si="123"/>
        <v>4.7571868541520936E-2</v>
      </c>
      <c r="AZ110" t="e">
        <f t="shared" si="124"/>
        <v>#DIV/0!</v>
      </c>
      <c r="BA110" t="e">
        <f t="shared" si="125"/>
        <v>#DIV/0!</v>
      </c>
      <c r="BB110" t="s">
        <v>285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 t="e">
        <f t="shared" si="130"/>
        <v>#DIV/0!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f t="shared" si="134"/>
        <v>309.995</v>
      </c>
      <c r="BM110">
        <f t="shared" si="135"/>
        <v>261.32638499032259</v>
      </c>
      <c r="BN110">
        <f t="shared" si="136"/>
        <v>0.84300193548387092</v>
      </c>
      <c r="BO110">
        <f t="shared" si="137"/>
        <v>0.16539373548387099</v>
      </c>
      <c r="BP110">
        <v>6</v>
      </c>
      <c r="BQ110">
        <v>0.6</v>
      </c>
      <c r="BR110" t="s">
        <v>286</v>
      </c>
      <c r="BS110">
        <v>2</v>
      </c>
      <c r="BT110">
        <v>1665338949</v>
      </c>
      <c r="BU110">
        <v>456.255</v>
      </c>
      <c r="BV110">
        <v>474.98700000000002</v>
      </c>
      <c r="BW110">
        <v>31.526399999999999</v>
      </c>
      <c r="BX110">
        <v>23.416699999999999</v>
      </c>
      <c r="BY110">
        <v>454.56799999999998</v>
      </c>
      <c r="BZ110">
        <v>31.378399999999999</v>
      </c>
      <c r="CA110">
        <v>500.22399999999999</v>
      </c>
      <c r="CB110">
        <v>99.853099999999998</v>
      </c>
      <c r="CC110">
        <v>9.9589200000000003E-2</v>
      </c>
      <c r="CD110">
        <v>36.239800000000002</v>
      </c>
      <c r="CE110">
        <v>34.540100000000002</v>
      </c>
      <c r="CF110">
        <v>999.9</v>
      </c>
      <c r="CG110">
        <v>0</v>
      </c>
      <c r="CH110">
        <v>0</v>
      </c>
      <c r="CI110">
        <v>10038.799999999999</v>
      </c>
      <c r="CJ110">
        <v>0</v>
      </c>
      <c r="CK110">
        <v>333.49200000000002</v>
      </c>
      <c r="CL110">
        <v>309.995</v>
      </c>
      <c r="CM110">
        <v>0.89994700000000005</v>
      </c>
      <c r="CN110">
        <v>0.100053</v>
      </c>
      <c r="CO110">
        <v>0</v>
      </c>
      <c r="CP110">
        <v>3.0131000000000001</v>
      </c>
      <c r="CQ110">
        <v>0</v>
      </c>
      <c r="CR110">
        <v>2790.7</v>
      </c>
      <c r="CS110">
        <v>2658.12</v>
      </c>
      <c r="CT110">
        <v>36.125</v>
      </c>
      <c r="CU110">
        <v>38.875</v>
      </c>
      <c r="CV110">
        <v>37.311999999999998</v>
      </c>
      <c r="CW110">
        <v>38.125</v>
      </c>
      <c r="CX110">
        <v>37</v>
      </c>
      <c r="CY110">
        <v>278.98</v>
      </c>
      <c r="CZ110">
        <v>31.02</v>
      </c>
      <c r="DA110">
        <v>0</v>
      </c>
      <c r="DB110">
        <v>1665338987.8</v>
      </c>
      <c r="DC110">
        <v>0</v>
      </c>
      <c r="DD110">
        <v>3.2840461538461541</v>
      </c>
      <c r="DE110">
        <v>-0.40188719057222932</v>
      </c>
      <c r="DF110">
        <v>8.8888904986347467E-2</v>
      </c>
      <c r="DG110">
        <v>2790.9023076923081</v>
      </c>
      <c r="DH110">
        <v>15</v>
      </c>
      <c r="DI110">
        <v>1665338980</v>
      </c>
      <c r="DJ110" t="s">
        <v>566</v>
      </c>
      <c r="DK110">
        <v>1665338968</v>
      </c>
      <c r="DL110">
        <v>1665338980</v>
      </c>
      <c r="DM110">
        <v>94</v>
      </c>
      <c r="DN110">
        <v>3.2000000000000001E-2</v>
      </c>
      <c r="DO110">
        <v>-2E-3</v>
      </c>
      <c r="DP110">
        <v>1.6870000000000001</v>
      </c>
      <c r="DQ110">
        <v>0.14799999999999999</v>
      </c>
      <c r="DR110">
        <v>475</v>
      </c>
      <c r="DS110">
        <v>23</v>
      </c>
      <c r="DT110">
        <v>7.0000000000000007E-2</v>
      </c>
      <c r="DU110">
        <v>0.01</v>
      </c>
      <c r="DV110">
        <v>100</v>
      </c>
      <c r="DW110">
        <v>100</v>
      </c>
      <c r="DX110">
        <v>1.6870000000000001</v>
      </c>
      <c r="DY110">
        <v>0.14799999999999999</v>
      </c>
      <c r="DZ110">
        <v>2.0245353279924152</v>
      </c>
      <c r="EA110">
        <v>-6.7132856166521554E-4</v>
      </c>
      <c r="EB110">
        <v>-2.681329234238156E-7</v>
      </c>
      <c r="EC110">
        <v>8.1307759810197942E-11</v>
      </c>
      <c r="ED110">
        <v>0.1914489444029879</v>
      </c>
      <c r="EE110">
        <v>0</v>
      </c>
      <c r="EF110">
        <v>0</v>
      </c>
      <c r="EG110">
        <v>0</v>
      </c>
      <c r="EH110">
        <v>2</v>
      </c>
      <c r="EI110">
        <v>2028</v>
      </c>
      <c r="EJ110">
        <v>2</v>
      </c>
      <c r="EK110">
        <v>26</v>
      </c>
      <c r="EL110">
        <v>1.2</v>
      </c>
      <c r="EM110">
        <v>1</v>
      </c>
      <c r="EN110">
        <v>1.25</v>
      </c>
      <c r="EO110">
        <v>2.52075</v>
      </c>
      <c r="EP110">
        <v>1.39893</v>
      </c>
      <c r="EQ110">
        <v>2.32544</v>
      </c>
      <c r="ER110">
        <v>1.49902</v>
      </c>
      <c r="ES110">
        <v>2.32544</v>
      </c>
      <c r="ET110">
        <v>32.598199999999999</v>
      </c>
      <c r="EU110">
        <v>14.727399999999999</v>
      </c>
      <c r="EV110">
        <v>18</v>
      </c>
      <c r="EW110">
        <v>510.88200000000001</v>
      </c>
      <c r="EX110">
        <v>562.20899999999995</v>
      </c>
      <c r="EY110">
        <v>41.999899999999997</v>
      </c>
      <c r="EZ110">
        <v>31.8749</v>
      </c>
      <c r="FA110">
        <v>30.0002</v>
      </c>
      <c r="FB110">
        <v>31.676400000000001</v>
      </c>
      <c r="FC110">
        <v>31.629300000000001</v>
      </c>
      <c r="FD110">
        <v>25.005099999999999</v>
      </c>
      <c r="FE110">
        <v>0</v>
      </c>
      <c r="FF110">
        <v>100</v>
      </c>
      <c r="FG110">
        <v>42</v>
      </c>
      <c r="FH110">
        <v>475</v>
      </c>
      <c r="FI110">
        <v>24.392299999999999</v>
      </c>
      <c r="FJ110">
        <v>99.828900000000004</v>
      </c>
      <c r="FK110">
        <v>101.952</v>
      </c>
    </row>
    <row r="111" spans="1:167" x14ac:dyDescent="0.2">
      <c r="A111">
        <v>95</v>
      </c>
      <c r="B111">
        <v>1665339041</v>
      </c>
      <c r="C111">
        <v>8603</v>
      </c>
      <c r="D111" t="s">
        <v>567</v>
      </c>
      <c r="E111" t="s">
        <v>568</v>
      </c>
      <c r="F111" t="s">
        <v>284</v>
      </c>
      <c r="G111">
        <v>1665339041</v>
      </c>
      <c r="H111">
        <f t="shared" si="92"/>
        <v>6.981649699138069E-3</v>
      </c>
      <c r="I111">
        <f t="shared" si="93"/>
        <v>6.9816496991380692</v>
      </c>
      <c r="J111">
        <f t="shared" si="94"/>
        <v>12.460478941265203</v>
      </c>
      <c r="K111">
        <f t="shared" si="95"/>
        <v>456.24</v>
      </c>
      <c r="L111">
        <f t="shared" si="96"/>
        <v>370.27783847598727</v>
      </c>
      <c r="M111">
        <f t="shared" si="97"/>
        <v>37.008501184826677</v>
      </c>
      <c r="N111">
        <f t="shared" si="98"/>
        <v>45.600240754512001</v>
      </c>
      <c r="O111">
        <f t="shared" si="99"/>
        <v>0.29882668038624316</v>
      </c>
      <c r="P111">
        <f t="shared" si="100"/>
        <v>2.934660439271219</v>
      </c>
      <c r="Q111">
        <f t="shared" si="101"/>
        <v>0.28353010385293909</v>
      </c>
      <c r="R111">
        <f t="shared" si="102"/>
        <v>0.17851700886025987</v>
      </c>
      <c r="S111">
        <f t="shared" si="103"/>
        <v>51.269800424310468</v>
      </c>
      <c r="T111">
        <f t="shared" si="104"/>
        <v>34.741515971941652</v>
      </c>
      <c r="U111">
        <f t="shared" si="105"/>
        <v>34.540199999999999</v>
      </c>
      <c r="V111">
        <f t="shared" si="106"/>
        <v>5.5061329684636462</v>
      </c>
      <c r="W111">
        <f t="shared" si="107"/>
        <v>52.102508243210401</v>
      </c>
      <c r="X111">
        <f t="shared" si="108"/>
        <v>3.1516079072234997</v>
      </c>
      <c r="Y111">
        <f t="shared" si="109"/>
        <v>6.0488602439484156</v>
      </c>
      <c r="Z111">
        <f t="shared" si="110"/>
        <v>2.3545250612401465</v>
      </c>
      <c r="AA111">
        <f t="shared" si="111"/>
        <v>-307.89075173198881</v>
      </c>
      <c r="AB111">
        <f t="shared" si="112"/>
        <v>269.34251531602843</v>
      </c>
      <c r="AC111">
        <f t="shared" si="113"/>
        <v>21.51633740428295</v>
      </c>
      <c r="AD111">
        <f t="shared" si="114"/>
        <v>34.237901412633022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51436.944613407839</v>
      </c>
      <c r="AJ111" t="s">
        <v>285</v>
      </c>
      <c r="AK111" t="s">
        <v>285</v>
      </c>
      <c r="AL111">
        <v>0</v>
      </c>
      <c r="AM111">
        <v>0</v>
      </c>
      <c r="AN111" t="e">
        <f t="shared" si="118"/>
        <v>#DIV/0!</v>
      </c>
      <c r="AO111">
        <v>0</v>
      </c>
      <c r="AP111" t="s">
        <v>285</v>
      </c>
      <c r="AQ111" t="s">
        <v>285</v>
      </c>
      <c r="AR111">
        <v>0</v>
      </c>
      <c r="AS111">
        <v>0</v>
      </c>
      <c r="AT111" t="e">
        <f t="shared" si="119"/>
        <v>#DIV/0!</v>
      </c>
      <c r="AU111">
        <v>0.5</v>
      </c>
      <c r="AV111">
        <f t="shared" si="120"/>
        <v>261.31882799187071</v>
      </c>
      <c r="AW111">
        <f t="shared" si="121"/>
        <v>12.460478941265203</v>
      </c>
      <c r="AX111" t="e">
        <f t="shared" si="122"/>
        <v>#DIV/0!</v>
      </c>
      <c r="AY111">
        <f t="shared" si="123"/>
        <v>4.7683050766065861E-2</v>
      </c>
      <c r="AZ111" t="e">
        <f t="shared" si="124"/>
        <v>#DIV/0!</v>
      </c>
      <c r="BA111" t="e">
        <f t="shared" si="125"/>
        <v>#DIV/0!</v>
      </c>
      <c r="BB111" t="s">
        <v>285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 t="e">
        <f t="shared" si="130"/>
        <v>#DIV/0!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f t="shared" si="134"/>
        <v>309.98599999999999</v>
      </c>
      <c r="BM111">
        <f t="shared" si="135"/>
        <v>261.31882799187071</v>
      </c>
      <c r="BN111">
        <f t="shared" si="136"/>
        <v>0.84300203232362336</v>
      </c>
      <c r="BO111">
        <f t="shared" si="137"/>
        <v>0.16539392238459308</v>
      </c>
      <c r="BP111">
        <v>6</v>
      </c>
      <c r="BQ111">
        <v>0.6</v>
      </c>
      <c r="BR111" t="s">
        <v>286</v>
      </c>
      <c r="BS111">
        <v>2</v>
      </c>
      <c r="BT111">
        <v>1665339041</v>
      </c>
      <c r="BU111">
        <v>456.24</v>
      </c>
      <c r="BV111">
        <v>475.00799999999998</v>
      </c>
      <c r="BW111">
        <v>31.532499999999999</v>
      </c>
      <c r="BX111">
        <v>23.421700000000001</v>
      </c>
      <c r="BY111">
        <v>454.58800000000002</v>
      </c>
      <c r="BZ111">
        <v>31.384499999999999</v>
      </c>
      <c r="CA111">
        <v>500.185</v>
      </c>
      <c r="CB111">
        <v>99.848299999999995</v>
      </c>
      <c r="CC111">
        <v>9.9623799999999998E-2</v>
      </c>
      <c r="CD111">
        <v>36.242600000000003</v>
      </c>
      <c r="CE111">
        <v>34.540199999999999</v>
      </c>
      <c r="CF111">
        <v>999.9</v>
      </c>
      <c r="CG111">
        <v>0</v>
      </c>
      <c r="CH111">
        <v>0</v>
      </c>
      <c r="CI111">
        <v>10044.4</v>
      </c>
      <c r="CJ111">
        <v>0</v>
      </c>
      <c r="CK111">
        <v>333.476</v>
      </c>
      <c r="CL111">
        <v>309.98599999999999</v>
      </c>
      <c r="CM111">
        <v>0.89994700000000005</v>
      </c>
      <c r="CN111">
        <v>0.100053</v>
      </c>
      <c r="CO111">
        <v>0</v>
      </c>
      <c r="CP111">
        <v>3.1227</v>
      </c>
      <c r="CQ111">
        <v>0</v>
      </c>
      <c r="CR111">
        <v>2792.04</v>
      </c>
      <c r="CS111">
        <v>2658.04</v>
      </c>
      <c r="CT111">
        <v>36.125</v>
      </c>
      <c r="CU111">
        <v>38.936999999999998</v>
      </c>
      <c r="CV111">
        <v>37.311999999999998</v>
      </c>
      <c r="CW111">
        <v>38.186999999999998</v>
      </c>
      <c r="CX111">
        <v>37</v>
      </c>
      <c r="CY111">
        <v>278.97000000000003</v>
      </c>
      <c r="CZ111">
        <v>31.02</v>
      </c>
      <c r="DA111">
        <v>0</v>
      </c>
      <c r="DB111">
        <v>1665339080.2</v>
      </c>
      <c r="DC111">
        <v>0</v>
      </c>
      <c r="DD111">
        <v>3.2529423076923081</v>
      </c>
      <c r="DE111">
        <v>0.52682734723248115</v>
      </c>
      <c r="DF111">
        <v>-3.0201709214603021</v>
      </c>
      <c r="DG111">
        <v>2791.9023076923081</v>
      </c>
      <c r="DH111">
        <v>15</v>
      </c>
      <c r="DI111">
        <v>1665339071</v>
      </c>
      <c r="DJ111" t="s">
        <v>569</v>
      </c>
      <c r="DK111">
        <v>1665339066</v>
      </c>
      <c r="DL111">
        <v>1665339071</v>
      </c>
      <c r="DM111">
        <v>95</v>
      </c>
      <c r="DN111">
        <v>-3.5000000000000003E-2</v>
      </c>
      <c r="DO111">
        <v>0</v>
      </c>
      <c r="DP111">
        <v>1.6519999999999999</v>
      </c>
      <c r="DQ111">
        <v>0.14799999999999999</v>
      </c>
      <c r="DR111">
        <v>475</v>
      </c>
      <c r="DS111">
        <v>23</v>
      </c>
      <c r="DT111">
        <v>7.0000000000000007E-2</v>
      </c>
      <c r="DU111">
        <v>0.01</v>
      </c>
      <c r="DV111">
        <v>100</v>
      </c>
      <c r="DW111">
        <v>100</v>
      </c>
      <c r="DX111">
        <v>1.6519999999999999</v>
      </c>
      <c r="DY111">
        <v>0.14799999999999999</v>
      </c>
      <c r="DZ111">
        <v>2.056434034014357</v>
      </c>
      <c r="EA111">
        <v>-6.7132856166521554E-4</v>
      </c>
      <c r="EB111">
        <v>-2.681329234238156E-7</v>
      </c>
      <c r="EC111">
        <v>8.1307759810197942E-11</v>
      </c>
      <c r="ED111">
        <v>0.1894029394263331</v>
      </c>
      <c r="EE111">
        <v>0</v>
      </c>
      <c r="EF111">
        <v>0</v>
      </c>
      <c r="EG111">
        <v>0</v>
      </c>
      <c r="EH111">
        <v>2</v>
      </c>
      <c r="EI111">
        <v>2028</v>
      </c>
      <c r="EJ111">
        <v>2</v>
      </c>
      <c r="EK111">
        <v>26</v>
      </c>
      <c r="EL111">
        <v>1.2</v>
      </c>
      <c r="EM111">
        <v>1</v>
      </c>
      <c r="EN111">
        <v>1.25</v>
      </c>
      <c r="EO111">
        <v>2.5158700000000001</v>
      </c>
      <c r="EP111">
        <v>1.39893</v>
      </c>
      <c r="EQ111">
        <v>2.32544</v>
      </c>
      <c r="ER111">
        <v>1.49902</v>
      </c>
      <c r="ES111">
        <v>2.4340799999999998</v>
      </c>
      <c r="ET111">
        <v>32.598199999999999</v>
      </c>
      <c r="EU111">
        <v>14.7187</v>
      </c>
      <c r="EV111">
        <v>18</v>
      </c>
      <c r="EW111">
        <v>511.12900000000002</v>
      </c>
      <c r="EX111">
        <v>562.14099999999996</v>
      </c>
      <c r="EY111">
        <v>42.000100000000003</v>
      </c>
      <c r="EZ111">
        <v>31.883400000000002</v>
      </c>
      <c r="FA111">
        <v>30.0001</v>
      </c>
      <c r="FB111">
        <v>31.6875</v>
      </c>
      <c r="FC111">
        <v>31.6403</v>
      </c>
      <c r="FD111">
        <v>25.002600000000001</v>
      </c>
      <c r="FE111">
        <v>0</v>
      </c>
      <c r="FF111">
        <v>100</v>
      </c>
      <c r="FG111">
        <v>42</v>
      </c>
      <c r="FH111">
        <v>475</v>
      </c>
      <c r="FI111">
        <v>24.392299999999999</v>
      </c>
      <c r="FJ111">
        <v>99.826999999999998</v>
      </c>
      <c r="FK111">
        <v>101.95099999999999</v>
      </c>
    </row>
    <row r="112" spans="1:167" x14ac:dyDescent="0.2">
      <c r="A112">
        <v>96</v>
      </c>
      <c r="B112">
        <v>1665339132</v>
      </c>
      <c r="C112">
        <v>8694</v>
      </c>
      <c r="D112" t="s">
        <v>570</v>
      </c>
      <c r="E112" t="s">
        <v>571</v>
      </c>
      <c r="F112" t="s">
        <v>284</v>
      </c>
      <c r="G112">
        <v>1665339132</v>
      </c>
      <c r="H112">
        <f t="shared" si="92"/>
        <v>6.9821657502193409E-3</v>
      </c>
      <c r="I112">
        <f t="shared" si="93"/>
        <v>6.982165750219341</v>
      </c>
      <c r="J112">
        <f t="shared" si="94"/>
        <v>12.346741144351736</v>
      </c>
      <c r="K112">
        <f t="shared" si="95"/>
        <v>456.31099999999998</v>
      </c>
      <c r="L112">
        <f t="shared" si="96"/>
        <v>370.78593385651948</v>
      </c>
      <c r="M112">
        <f t="shared" si="97"/>
        <v>37.058516402612824</v>
      </c>
      <c r="N112">
        <f t="shared" si="98"/>
        <v>45.606392082651901</v>
      </c>
      <c r="O112">
        <f t="shared" si="99"/>
        <v>0.29817231855272069</v>
      </c>
      <c r="P112">
        <f t="shared" si="100"/>
        <v>2.9280545665789566</v>
      </c>
      <c r="Q112">
        <f t="shared" si="101"/>
        <v>0.28290835181582302</v>
      </c>
      <c r="R112">
        <f t="shared" si="102"/>
        <v>0.17812561595259546</v>
      </c>
      <c r="S112">
        <f t="shared" si="103"/>
        <v>51.270131212155242</v>
      </c>
      <c r="T112">
        <f t="shared" si="104"/>
        <v>34.74585922942746</v>
      </c>
      <c r="U112">
        <f t="shared" si="105"/>
        <v>34.556899999999999</v>
      </c>
      <c r="V112">
        <f t="shared" si="106"/>
        <v>5.5112440596040537</v>
      </c>
      <c r="W112">
        <f t="shared" si="107"/>
        <v>52.078711433032744</v>
      </c>
      <c r="X112">
        <f t="shared" si="108"/>
        <v>3.1514826390575106</v>
      </c>
      <c r="Y112">
        <f t="shared" si="109"/>
        <v>6.0513836697168601</v>
      </c>
      <c r="Z112">
        <f t="shared" si="110"/>
        <v>2.3597614205465431</v>
      </c>
      <c r="AA112">
        <f t="shared" si="111"/>
        <v>-307.91350958467291</v>
      </c>
      <c r="AB112">
        <f t="shared" si="112"/>
        <v>267.29972848757228</v>
      </c>
      <c r="AC112">
        <f t="shared" si="113"/>
        <v>21.403851943121676</v>
      </c>
      <c r="AD112">
        <f t="shared" si="114"/>
        <v>32.060202058176287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51250.370319817674</v>
      </c>
      <c r="AJ112" t="s">
        <v>285</v>
      </c>
      <c r="AK112" t="s">
        <v>285</v>
      </c>
      <c r="AL112">
        <v>0</v>
      </c>
      <c r="AM112">
        <v>0</v>
      </c>
      <c r="AN112" t="e">
        <f t="shared" si="118"/>
        <v>#DIV/0!</v>
      </c>
      <c r="AO112">
        <v>0</v>
      </c>
      <c r="AP112" t="s">
        <v>285</v>
      </c>
      <c r="AQ112" t="s">
        <v>285</v>
      </c>
      <c r="AR112">
        <v>0</v>
      </c>
      <c r="AS112">
        <v>0</v>
      </c>
      <c r="AT112" t="e">
        <f t="shared" si="119"/>
        <v>#DIV/0!</v>
      </c>
      <c r="AU112">
        <v>0.5</v>
      </c>
      <c r="AV112">
        <f t="shared" si="120"/>
        <v>261.32051399593536</v>
      </c>
      <c r="AW112">
        <f t="shared" si="121"/>
        <v>12.346741144351736</v>
      </c>
      <c r="AX112" t="e">
        <f t="shared" si="122"/>
        <v>#DIV/0!</v>
      </c>
      <c r="AY112">
        <f t="shared" si="123"/>
        <v>4.724750060970636E-2</v>
      </c>
      <c r="AZ112" t="e">
        <f t="shared" si="124"/>
        <v>#DIV/0!</v>
      </c>
      <c r="BA112" t="e">
        <f t="shared" si="125"/>
        <v>#DIV/0!</v>
      </c>
      <c r="BB112" t="s">
        <v>285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 t="e">
        <f t="shared" si="130"/>
        <v>#DIV/0!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f t="shared" si="134"/>
        <v>309.988</v>
      </c>
      <c r="BM112">
        <f t="shared" si="135"/>
        <v>261.32051399593536</v>
      </c>
      <c r="BN112">
        <f t="shared" si="136"/>
        <v>0.84300203232362336</v>
      </c>
      <c r="BO112">
        <f t="shared" si="137"/>
        <v>0.16539392238459308</v>
      </c>
      <c r="BP112">
        <v>6</v>
      </c>
      <c r="BQ112">
        <v>0.6</v>
      </c>
      <c r="BR112" t="s">
        <v>286</v>
      </c>
      <c r="BS112">
        <v>2</v>
      </c>
      <c r="BT112">
        <v>1665339132</v>
      </c>
      <c r="BU112">
        <v>456.31099999999998</v>
      </c>
      <c r="BV112">
        <v>474.93700000000001</v>
      </c>
      <c r="BW112">
        <v>31.5319</v>
      </c>
      <c r="BX112">
        <v>23.423300000000001</v>
      </c>
      <c r="BY112">
        <v>454.65800000000002</v>
      </c>
      <c r="BZ112">
        <v>31.379899999999999</v>
      </c>
      <c r="CA112">
        <v>500.358</v>
      </c>
      <c r="CB112">
        <v>99.8459</v>
      </c>
      <c r="CC112">
        <v>9.9952899999999997E-2</v>
      </c>
      <c r="CD112">
        <v>36.2502</v>
      </c>
      <c r="CE112">
        <v>34.556899999999999</v>
      </c>
      <c r="CF112">
        <v>999.9</v>
      </c>
      <c r="CG112">
        <v>0</v>
      </c>
      <c r="CH112">
        <v>0</v>
      </c>
      <c r="CI112">
        <v>10006.9</v>
      </c>
      <c r="CJ112">
        <v>0</v>
      </c>
      <c r="CK112">
        <v>333.517</v>
      </c>
      <c r="CL112">
        <v>309.988</v>
      </c>
      <c r="CM112">
        <v>0.89994700000000005</v>
      </c>
      <c r="CN112">
        <v>0.100053</v>
      </c>
      <c r="CO112">
        <v>0</v>
      </c>
      <c r="CP112">
        <v>3.5733000000000001</v>
      </c>
      <c r="CQ112">
        <v>0</v>
      </c>
      <c r="CR112">
        <v>2792.34</v>
      </c>
      <c r="CS112">
        <v>2658.06</v>
      </c>
      <c r="CT112">
        <v>36.125</v>
      </c>
      <c r="CU112">
        <v>38.936999999999998</v>
      </c>
      <c r="CV112">
        <v>37.311999999999998</v>
      </c>
      <c r="CW112">
        <v>38.186999999999998</v>
      </c>
      <c r="CX112">
        <v>37</v>
      </c>
      <c r="CY112">
        <v>278.97000000000003</v>
      </c>
      <c r="CZ112">
        <v>31.02</v>
      </c>
      <c r="DA112">
        <v>0</v>
      </c>
      <c r="DB112">
        <v>1665339170.8</v>
      </c>
      <c r="DC112">
        <v>0</v>
      </c>
      <c r="DD112">
        <v>3.2597559999999999</v>
      </c>
      <c r="DE112">
        <v>0.55561538903229046</v>
      </c>
      <c r="DF112">
        <v>0.49461539694668089</v>
      </c>
      <c r="DG112">
        <v>2792.2363999999998</v>
      </c>
      <c r="DH112">
        <v>15</v>
      </c>
      <c r="DI112">
        <v>1665339170</v>
      </c>
      <c r="DJ112" t="s">
        <v>572</v>
      </c>
      <c r="DK112">
        <v>1665339150</v>
      </c>
      <c r="DL112">
        <v>1665339170</v>
      </c>
      <c r="DM112">
        <v>96</v>
      </c>
      <c r="DN112">
        <v>1E-3</v>
      </c>
      <c r="DO112">
        <v>4.0000000000000001E-3</v>
      </c>
      <c r="DP112">
        <v>1.653</v>
      </c>
      <c r="DQ112">
        <v>0.152</v>
      </c>
      <c r="DR112">
        <v>475</v>
      </c>
      <c r="DS112">
        <v>23</v>
      </c>
      <c r="DT112">
        <v>0.1</v>
      </c>
      <c r="DU112">
        <v>0.01</v>
      </c>
      <c r="DV112">
        <v>100</v>
      </c>
      <c r="DW112">
        <v>100</v>
      </c>
      <c r="DX112">
        <v>1.653</v>
      </c>
      <c r="DY112">
        <v>0.152</v>
      </c>
      <c r="DZ112">
        <v>2.021586764349415</v>
      </c>
      <c r="EA112">
        <v>-6.7132856166521554E-4</v>
      </c>
      <c r="EB112">
        <v>-2.681329234238156E-7</v>
      </c>
      <c r="EC112">
        <v>8.1307759810197942E-11</v>
      </c>
      <c r="ED112">
        <v>0.18933640207108751</v>
      </c>
      <c r="EE112">
        <v>0</v>
      </c>
      <c r="EF112">
        <v>0</v>
      </c>
      <c r="EG112">
        <v>0</v>
      </c>
      <c r="EH112">
        <v>2</v>
      </c>
      <c r="EI112">
        <v>2028</v>
      </c>
      <c r="EJ112">
        <v>2</v>
      </c>
      <c r="EK112">
        <v>26</v>
      </c>
      <c r="EL112">
        <v>1.1000000000000001</v>
      </c>
      <c r="EM112">
        <v>1</v>
      </c>
      <c r="EN112">
        <v>1.25</v>
      </c>
      <c r="EO112">
        <v>2.5061</v>
      </c>
      <c r="EP112">
        <v>1.39893</v>
      </c>
      <c r="EQ112">
        <v>2.32544</v>
      </c>
      <c r="ER112">
        <v>1.49902</v>
      </c>
      <c r="ES112">
        <v>2.48291</v>
      </c>
      <c r="ET112">
        <v>32.620399999999997</v>
      </c>
      <c r="EU112">
        <v>14.7187</v>
      </c>
      <c r="EV112">
        <v>18</v>
      </c>
      <c r="EW112">
        <v>511.036</v>
      </c>
      <c r="EX112">
        <v>561.99199999999996</v>
      </c>
      <c r="EY112">
        <v>42</v>
      </c>
      <c r="EZ112">
        <v>31.8918</v>
      </c>
      <c r="FA112">
        <v>30.0001</v>
      </c>
      <c r="FB112">
        <v>31.695799999999998</v>
      </c>
      <c r="FC112">
        <v>31.648599999999998</v>
      </c>
      <c r="FD112">
        <v>25.0044</v>
      </c>
      <c r="FE112">
        <v>0</v>
      </c>
      <c r="FF112">
        <v>100</v>
      </c>
      <c r="FG112">
        <v>42</v>
      </c>
      <c r="FH112">
        <v>475</v>
      </c>
      <c r="FI112">
        <v>24.392299999999999</v>
      </c>
      <c r="FJ112">
        <v>99.822999999999993</v>
      </c>
      <c r="FK112">
        <v>101.95</v>
      </c>
    </row>
    <row r="113" spans="1:167" x14ac:dyDescent="0.2">
      <c r="A113">
        <v>97</v>
      </c>
      <c r="B113">
        <v>1665339231</v>
      </c>
      <c r="C113">
        <v>8793</v>
      </c>
      <c r="D113" t="s">
        <v>573</v>
      </c>
      <c r="E113" t="s">
        <v>574</v>
      </c>
      <c r="F113" t="s">
        <v>284</v>
      </c>
      <c r="G113">
        <v>1665339231</v>
      </c>
      <c r="H113">
        <f t="shared" ref="H113:H144" si="138">(I113)/1000</f>
        <v>6.9550226332755422E-3</v>
      </c>
      <c r="I113">
        <f t="shared" ref="I113:I144" si="139">1000*CA113*AG113*(BW113-BX113)/(100*BP113*(1000-AG113*BW113))</f>
        <v>6.9550226332755418</v>
      </c>
      <c r="J113">
        <f t="shared" ref="J113:J144" si="140">CA113*AG113*(BV113-BU113*(1000-AG113*BX113)/(1000-AG113*BW113))/(100*BP113)</f>
        <v>12.393299626825234</v>
      </c>
      <c r="K113">
        <f t="shared" ref="K113:K144" si="141">BU113 - IF(AG113&gt;1, J113*BP113*100/(AI113*CI113), 0)</f>
        <v>456.327</v>
      </c>
      <c r="L113">
        <f t="shared" ref="L113:L144" si="142">((R113-H113/2)*K113-J113)/(R113+H113/2)</f>
        <v>370.26789017729953</v>
      </c>
      <c r="M113">
        <f t="shared" ref="M113:M144" si="143">L113*(CB113+CC113)/1000</f>
        <v>37.006348934254554</v>
      </c>
      <c r="N113">
        <f t="shared" ref="N113:N144" si="144">(BU113 - IF(AG113&gt;1, J113*BP113*100/(AI113*CI113), 0))*(CB113+CC113)/1000</f>
        <v>45.607509152455492</v>
      </c>
      <c r="O113">
        <f t="shared" ref="O113:O144" si="145">2/((1/Q113-1/P113)+SIGN(Q113)*SQRT((1/Q113-1/P113)*(1/Q113-1/P113) + 4*BQ113/((BQ113+1)*(BQ113+1))*(2*1/Q113*1/P113-1/P113*1/P113)))</f>
        <v>0.29690617104148415</v>
      </c>
      <c r="P113">
        <f t="shared" ref="P113:P144" si="146">IF(LEFT(BR113,1)&lt;&gt;"0",IF(LEFT(BR113,1)="1",3,BS113),$D$5+$E$5*(CI113*CB113/($K$5*1000))+$F$5*(CI113*CB113/($K$5*1000))*MAX(MIN(BP113,$J$5),$I$5)*MAX(MIN(BP113,$J$5),$I$5)+$G$5*MAX(MIN(BP113,$J$5),$I$5)*(CI113*CB113/($K$5*1000))+$H$5*(CI113*CB113/($K$5*1000))*(CI113*CB113/($K$5*1000)))</f>
        <v>2.9311038787436825</v>
      </c>
      <c r="Q113">
        <f t="shared" ref="Q113:Q144" si="147">H113*(1000-(1000*0.61365*EXP(17.502*U113/(240.97+U113))/(CB113+CC113)+BW113)/2)/(1000*0.61365*EXP(17.502*U113/(240.97+U113))/(CB113+CC113)-BW113)</f>
        <v>0.28178302281757928</v>
      </c>
      <c r="R113">
        <f t="shared" ref="R113:R144" si="148">1/((BQ113+1)/(O113/1.6)+1/(P113/1.37)) + BQ113/((BQ113+1)/(O113/1.6) + BQ113/(P113/1.37))</f>
        <v>0.17741053495843204</v>
      </c>
      <c r="S113">
        <f t="shared" ref="S113:S144" si="149">(BL113*BO113)</f>
        <v>51.271892606264522</v>
      </c>
      <c r="T113">
        <f t="shared" ref="T113:T144" si="150">(CD113+(S113+2*0.95*0.0000000567*(((CD113+$B$7)+273)^4-(CD113+273)^4)-44100*H113)/(1.84*29.3*P113+8*0.95*0.0000000567*(CD113+273)^3))</f>
        <v>34.753226209884815</v>
      </c>
      <c r="U113">
        <f t="shared" ref="U113:U144" si="151">($C$7*CE113+$D$7*CF113+$E$7*T113)</f>
        <v>34.549500000000002</v>
      </c>
      <c r="V113">
        <f t="shared" ref="V113:V144" si="152">0.61365*EXP(17.502*U113/(240.97+U113))</f>
        <v>5.5089787560671066</v>
      </c>
      <c r="W113">
        <f t="shared" ref="W113:W144" si="153">(X113/Y113*100)</f>
        <v>52.040342630166649</v>
      </c>
      <c r="X113">
        <f t="shared" ref="X113:X144" si="154">BW113*(CB113+CC113)/1000</f>
        <v>3.1489706978051499</v>
      </c>
      <c r="Y113">
        <f t="shared" ref="Y113:Y144" si="155">0.61365*EXP(17.502*CD113/(240.97+CD113))</f>
        <v>6.0510183804588573</v>
      </c>
      <c r="Z113">
        <f t="shared" ref="Z113:Z144" si="156">(V113-BW113*(CB113+CC113)/1000)</f>
        <v>2.3600080582619567</v>
      </c>
      <c r="AA113">
        <f t="shared" ref="AA113:AA144" si="157">(-H113*44100)</f>
        <v>-306.71649812745142</v>
      </c>
      <c r="AB113">
        <f t="shared" ref="AB113:AB144" si="158">2*29.3*P113*0.92*(CD113-U113)</f>
        <v>268.57363425948517</v>
      </c>
      <c r="AC113">
        <f t="shared" ref="AC113:AC144" si="159">2*0.95*0.0000000567*(((CD113+$B$7)+273)^4-(U113+273)^4)</f>
        <v>21.482599006795898</v>
      </c>
      <c r="AD113">
        <f t="shared" ref="AD113:AD144" si="160">S113+AC113+AA113+AB113</f>
        <v>34.611627745094182</v>
      </c>
      <c r="AE113">
        <v>0</v>
      </c>
      <c r="AF113">
        <v>0</v>
      </c>
      <c r="AG113">
        <f t="shared" ref="AG113:AG144" si="161">IF(AE113*$H$13&gt;=AI113,1,(AI113/(AI113-AE113*$H$13)))</f>
        <v>1</v>
      </c>
      <c r="AH113">
        <f t="shared" ref="AH113:AH144" si="162">(AG113-1)*100</f>
        <v>0</v>
      </c>
      <c r="AI113">
        <f t="shared" ref="AI113:AI144" si="163">MAX(0,($B$13+$C$13*CI113)/(1+$D$13*CI113)*CB113/(CD113+273)*$E$13)</f>
        <v>51336.016387548996</v>
      </c>
      <c r="AJ113" t="s">
        <v>285</v>
      </c>
      <c r="AK113" t="s">
        <v>285</v>
      </c>
      <c r="AL113">
        <v>0</v>
      </c>
      <c r="AM113">
        <v>0</v>
      </c>
      <c r="AN113" t="e">
        <f t="shared" ref="AN113:AN144" si="164">1-AL113/AM113</f>
        <v>#DIV/0!</v>
      </c>
      <c r="AO113">
        <v>0</v>
      </c>
      <c r="AP113" t="s">
        <v>285</v>
      </c>
      <c r="AQ113" t="s">
        <v>285</v>
      </c>
      <c r="AR113">
        <v>0</v>
      </c>
      <c r="AS113">
        <v>0</v>
      </c>
      <c r="AT113" t="e">
        <f t="shared" ref="AT113:AT144" si="165">1-AR113/AS113</f>
        <v>#DIV/0!</v>
      </c>
      <c r="AU113">
        <v>0.5</v>
      </c>
      <c r="AV113">
        <f t="shared" ref="AV113:AV144" si="166">BM113</f>
        <v>261.32975699806451</v>
      </c>
      <c r="AW113">
        <f t="shared" ref="AW113:AW144" si="167">J113</f>
        <v>12.393299626825234</v>
      </c>
      <c r="AX113" t="e">
        <f t="shared" ref="AX113:AX144" si="168">AT113*AU113*AV113</f>
        <v>#DIV/0!</v>
      </c>
      <c r="AY113">
        <f t="shared" ref="AY113:AY144" si="169">(AW113-AO113)/AV113</f>
        <v>4.7423989403996662E-2</v>
      </c>
      <c r="AZ113" t="e">
        <f t="shared" ref="AZ113:AZ144" si="170">(AM113-AS113)/AS113</f>
        <v>#DIV/0!</v>
      </c>
      <c r="BA113" t="e">
        <f t="shared" ref="BA113:BA144" si="171">AL113/(AN113+AL113/AS113)</f>
        <v>#DIV/0!</v>
      </c>
      <c r="BB113" t="s">
        <v>285</v>
      </c>
      <c r="BC113">
        <v>0</v>
      </c>
      <c r="BD113" t="e">
        <f t="shared" ref="BD113:BD144" si="172">IF(BC113&lt;&gt;0, BC113, BA113)</f>
        <v>#DIV/0!</v>
      </c>
      <c r="BE113" t="e">
        <f t="shared" ref="BE113:BE144" si="173">1-BD113/AS113</f>
        <v>#DIV/0!</v>
      </c>
      <c r="BF113" t="e">
        <f t="shared" ref="BF113:BF144" si="174">(AS113-AR113)/(AS113-BD113)</f>
        <v>#DIV/0!</v>
      </c>
      <c r="BG113" t="e">
        <f t="shared" ref="BG113:BG144" si="175">(AM113-AS113)/(AM113-BD113)</f>
        <v>#DIV/0!</v>
      </c>
      <c r="BH113" t="e">
        <f t="shared" ref="BH113:BH144" si="176">(AS113-AR113)/(AS113-AL113)</f>
        <v>#DIV/0!</v>
      </c>
      <c r="BI113" t="e">
        <f t="shared" ref="BI113:BI144" si="177">(AM113-AS113)/(AM113-AL113)</f>
        <v>#DIV/0!</v>
      </c>
      <c r="BJ113" t="e">
        <f t="shared" ref="BJ113:BJ144" si="178">(BF113*BD113/AR113)</f>
        <v>#DIV/0!</v>
      </c>
      <c r="BK113" t="e">
        <f t="shared" ref="BK113:BK144" si="179">(1-BJ113)</f>
        <v>#DIV/0!</v>
      </c>
      <c r="BL113">
        <f t="shared" ref="BL113:BL144" si="180">$B$11*CJ113+$C$11*CK113+$F$11*CL113*(1-CO113)</f>
        <v>309.99900000000002</v>
      </c>
      <c r="BM113">
        <f t="shared" ref="BM113:BM144" si="181">BL113*BN113</f>
        <v>261.32975699806451</v>
      </c>
      <c r="BN113">
        <f t="shared" ref="BN113:BN144" si="182">($B$11*$D$9+$C$11*$D$9+$F$11*((CY113+CQ113)/MAX(CY113+CQ113+CZ113, 0.1)*$I$9+CZ113/MAX(CY113+CQ113+CZ113, 0.1)*$J$9))/($B$11+$C$11+$F$11)</f>
        <v>0.84300193548387092</v>
      </c>
      <c r="BO113">
        <f t="shared" ref="BO113:BO144" si="183">($B$11*$K$9+$C$11*$K$9+$F$11*((CY113+CQ113)/MAX(CY113+CQ113+CZ113, 0.1)*$P$9+CZ113/MAX(CY113+CQ113+CZ113, 0.1)*$Q$9))/($B$11+$C$11+$F$11)</f>
        <v>0.16539373548387099</v>
      </c>
      <c r="BP113">
        <v>6</v>
      </c>
      <c r="BQ113">
        <v>0.6</v>
      </c>
      <c r="BR113" t="s">
        <v>286</v>
      </c>
      <c r="BS113">
        <v>2</v>
      </c>
      <c r="BT113">
        <v>1665339231</v>
      </c>
      <c r="BU113">
        <v>456.327</v>
      </c>
      <c r="BV113">
        <v>474.99900000000002</v>
      </c>
      <c r="BW113">
        <v>31.507100000000001</v>
      </c>
      <c r="BX113">
        <v>23.427700000000002</v>
      </c>
      <c r="BY113">
        <v>454.66699999999997</v>
      </c>
      <c r="BZ113">
        <v>31.356100000000001</v>
      </c>
      <c r="CA113">
        <v>500.22699999999998</v>
      </c>
      <c r="CB113">
        <v>99.844999999999999</v>
      </c>
      <c r="CC113">
        <v>9.9796499999999996E-2</v>
      </c>
      <c r="CD113">
        <v>36.249099999999999</v>
      </c>
      <c r="CE113">
        <v>34.549500000000002</v>
      </c>
      <c r="CF113">
        <v>999.9</v>
      </c>
      <c r="CG113">
        <v>0</v>
      </c>
      <c r="CH113">
        <v>0</v>
      </c>
      <c r="CI113">
        <v>10024.4</v>
      </c>
      <c r="CJ113">
        <v>0</v>
      </c>
      <c r="CK113">
        <v>333.49</v>
      </c>
      <c r="CL113">
        <v>309.99900000000002</v>
      </c>
      <c r="CM113">
        <v>0.89994700000000005</v>
      </c>
      <c r="CN113">
        <v>0.100053</v>
      </c>
      <c r="CO113">
        <v>0</v>
      </c>
      <c r="CP113">
        <v>3.3631000000000002</v>
      </c>
      <c r="CQ113">
        <v>0</v>
      </c>
      <c r="CR113">
        <v>2792.74</v>
      </c>
      <c r="CS113">
        <v>2658.15</v>
      </c>
      <c r="CT113">
        <v>36.125</v>
      </c>
      <c r="CU113">
        <v>38.936999999999998</v>
      </c>
      <c r="CV113">
        <v>37.311999999999998</v>
      </c>
      <c r="CW113">
        <v>38.186999999999998</v>
      </c>
      <c r="CX113">
        <v>37.061999999999998</v>
      </c>
      <c r="CY113">
        <v>278.98</v>
      </c>
      <c r="CZ113">
        <v>31.02</v>
      </c>
      <c r="DA113">
        <v>0</v>
      </c>
      <c r="DB113">
        <v>1665339269.8</v>
      </c>
      <c r="DC113">
        <v>0</v>
      </c>
      <c r="DD113">
        <v>3.2987307692307701</v>
      </c>
      <c r="DE113">
        <v>-0.5590769216805902</v>
      </c>
      <c r="DF113">
        <v>-1.952478638082654</v>
      </c>
      <c r="DG113">
        <v>2792.9680769230772</v>
      </c>
      <c r="DH113">
        <v>15</v>
      </c>
      <c r="DI113">
        <v>1665339267</v>
      </c>
      <c r="DJ113" t="s">
        <v>575</v>
      </c>
      <c r="DK113">
        <v>1665339251</v>
      </c>
      <c r="DL113">
        <v>1665339267</v>
      </c>
      <c r="DM113">
        <v>97</v>
      </c>
      <c r="DN113">
        <v>7.0000000000000001E-3</v>
      </c>
      <c r="DO113">
        <v>-2E-3</v>
      </c>
      <c r="DP113">
        <v>1.66</v>
      </c>
      <c r="DQ113">
        <v>0.151</v>
      </c>
      <c r="DR113">
        <v>475</v>
      </c>
      <c r="DS113">
        <v>23</v>
      </c>
      <c r="DT113">
        <v>0.12</v>
      </c>
      <c r="DU113">
        <v>0.01</v>
      </c>
      <c r="DV113">
        <v>100</v>
      </c>
      <c r="DW113">
        <v>100</v>
      </c>
      <c r="DX113">
        <v>1.66</v>
      </c>
      <c r="DY113">
        <v>0.151</v>
      </c>
      <c r="DZ113">
        <v>2.0226698443150841</v>
      </c>
      <c r="EA113">
        <v>-6.7132856166521554E-4</v>
      </c>
      <c r="EB113">
        <v>-2.681329234238156E-7</v>
      </c>
      <c r="EC113">
        <v>8.1307759810197942E-11</v>
      </c>
      <c r="ED113">
        <v>0.19359863718826731</v>
      </c>
      <c r="EE113">
        <v>0</v>
      </c>
      <c r="EF113">
        <v>0</v>
      </c>
      <c r="EG113">
        <v>0</v>
      </c>
      <c r="EH113">
        <v>2</v>
      </c>
      <c r="EI113">
        <v>2028</v>
      </c>
      <c r="EJ113">
        <v>2</v>
      </c>
      <c r="EK113">
        <v>26</v>
      </c>
      <c r="EL113">
        <v>1.4</v>
      </c>
      <c r="EM113">
        <v>1</v>
      </c>
      <c r="EN113">
        <v>1.25</v>
      </c>
      <c r="EO113">
        <v>2.51831</v>
      </c>
      <c r="EP113">
        <v>1.39893</v>
      </c>
      <c r="EQ113">
        <v>2.32544</v>
      </c>
      <c r="ER113">
        <v>1.49902</v>
      </c>
      <c r="ES113">
        <v>2.4108900000000002</v>
      </c>
      <c r="ET113">
        <v>32.620399999999997</v>
      </c>
      <c r="EU113">
        <v>14.7012</v>
      </c>
      <c r="EV113">
        <v>18</v>
      </c>
      <c r="EW113">
        <v>511.02199999999999</v>
      </c>
      <c r="EX113">
        <v>562.16399999999999</v>
      </c>
      <c r="EY113">
        <v>41.999899999999997</v>
      </c>
      <c r="EZ113">
        <v>31.900200000000002</v>
      </c>
      <c r="FA113">
        <v>30.0001</v>
      </c>
      <c r="FB113">
        <v>31.7042</v>
      </c>
      <c r="FC113">
        <v>31.6569</v>
      </c>
      <c r="FD113">
        <v>25.0046</v>
      </c>
      <c r="FE113">
        <v>0</v>
      </c>
      <c r="FF113">
        <v>100</v>
      </c>
      <c r="FG113">
        <v>42</v>
      </c>
      <c r="FH113">
        <v>475</v>
      </c>
      <c r="FI113">
        <v>24.392299999999999</v>
      </c>
      <c r="FJ113">
        <v>99.825199999999995</v>
      </c>
      <c r="FK113">
        <v>101.95</v>
      </c>
    </row>
    <row r="114" spans="1:167" x14ac:dyDescent="0.2">
      <c r="A114">
        <v>98</v>
      </c>
      <c r="B114">
        <v>1665339328</v>
      </c>
      <c r="C114">
        <v>8890</v>
      </c>
      <c r="D114" t="s">
        <v>576</v>
      </c>
      <c r="E114" t="s">
        <v>577</v>
      </c>
      <c r="F114" t="s">
        <v>284</v>
      </c>
      <c r="G114">
        <v>1665339328</v>
      </c>
      <c r="H114">
        <f t="shared" si="138"/>
        <v>5.7358246402003351E-3</v>
      </c>
      <c r="I114">
        <f t="shared" si="139"/>
        <v>5.7358246402003354</v>
      </c>
      <c r="J114">
        <f t="shared" si="140"/>
        <v>13.005903167449203</v>
      </c>
      <c r="K114">
        <f t="shared" si="141"/>
        <v>456.29299999999989</v>
      </c>
      <c r="L114">
        <f t="shared" si="142"/>
        <v>371.12765802916635</v>
      </c>
      <c r="M114">
        <f t="shared" si="143"/>
        <v>37.09279468138277</v>
      </c>
      <c r="N114">
        <f t="shared" si="144"/>
        <v>45.604745961083992</v>
      </c>
      <c r="O114">
        <f t="shared" si="145"/>
        <v>0.30248303681191219</v>
      </c>
      <c r="P114">
        <f t="shared" si="146"/>
        <v>2.9247646986787923</v>
      </c>
      <c r="Q114">
        <f t="shared" si="147"/>
        <v>0.28677000670926311</v>
      </c>
      <c r="R114">
        <f t="shared" si="148"/>
        <v>0.18057666077103549</v>
      </c>
      <c r="S114">
        <f t="shared" si="149"/>
        <v>51.316307999999985</v>
      </c>
      <c r="T114">
        <f t="shared" si="150"/>
        <v>32.961578698290651</v>
      </c>
      <c r="U114">
        <f t="shared" si="151"/>
        <v>32.560499999999998</v>
      </c>
      <c r="V114">
        <f t="shared" si="152"/>
        <v>4.9286790758840917</v>
      </c>
      <c r="W114">
        <f t="shared" si="153"/>
        <v>55.858293690369308</v>
      </c>
      <c r="X114">
        <f t="shared" si="154"/>
        <v>3.0089899305468002</v>
      </c>
      <c r="Y114">
        <f t="shared" si="155"/>
        <v>5.3868275089569888</v>
      </c>
      <c r="Z114">
        <f t="shared" si="156"/>
        <v>1.9196891453372915</v>
      </c>
      <c r="AA114">
        <f t="shared" si="157"/>
        <v>-252.94986663283478</v>
      </c>
      <c r="AB114">
        <f t="shared" si="158"/>
        <v>250.0803442941822</v>
      </c>
      <c r="AC114">
        <f t="shared" si="159"/>
        <v>19.65039493351232</v>
      </c>
      <c r="AD114">
        <f t="shared" si="160"/>
        <v>68.097180594859736</v>
      </c>
      <c r="AE114">
        <v>0</v>
      </c>
      <c r="AF114">
        <v>0</v>
      </c>
      <c r="AG114">
        <f t="shared" si="161"/>
        <v>1</v>
      </c>
      <c r="AH114">
        <f t="shared" si="162"/>
        <v>0</v>
      </c>
      <c r="AI114">
        <f t="shared" si="163"/>
        <v>51508.604394180009</v>
      </c>
      <c r="AJ114" t="s">
        <v>285</v>
      </c>
      <c r="AK114" t="s">
        <v>285</v>
      </c>
      <c r="AL114">
        <v>0</v>
      </c>
      <c r="AM114">
        <v>0</v>
      </c>
      <c r="AN114" t="e">
        <f t="shared" si="164"/>
        <v>#DIV/0!</v>
      </c>
      <c r="AO114">
        <v>0</v>
      </c>
      <c r="AP114" t="s">
        <v>285</v>
      </c>
      <c r="AQ114" t="s">
        <v>285</v>
      </c>
      <c r="AR114">
        <v>0</v>
      </c>
      <c r="AS114">
        <v>0</v>
      </c>
      <c r="AT114" t="e">
        <f t="shared" si="165"/>
        <v>#DIV/0!</v>
      </c>
      <c r="AU114">
        <v>0.5</v>
      </c>
      <c r="AV114">
        <f t="shared" si="166"/>
        <v>261.55799999999994</v>
      </c>
      <c r="AW114">
        <f t="shared" si="167"/>
        <v>13.005903167449203</v>
      </c>
      <c r="AX114" t="e">
        <f t="shared" si="168"/>
        <v>#DIV/0!</v>
      </c>
      <c r="AY114">
        <f t="shared" si="169"/>
        <v>4.9724738556837129E-2</v>
      </c>
      <c r="AZ114" t="e">
        <f t="shared" si="170"/>
        <v>#DIV/0!</v>
      </c>
      <c r="BA114" t="e">
        <f t="shared" si="171"/>
        <v>#DIV/0!</v>
      </c>
      <c r="BB114" t="s">
        <v>285</v>
      </c>
      <c r="BC114">
        <v>0</v>
      </c>
      <c r="BD114" t="e">
        <f t="shared" si="172"/>
        <v>#DIV/0!</v>
      </c>
      <c r="BE114" t="e">
        <f t="shared" si="173"/>
        <v>#DIV/0!</v>
      </c>
      <c r="BF114" t="e">
        <f t="shared" si="174"/>
        <v>#DIV/0!</v>
      </c>
      <c r="BG114" t="e">
        <f t="shared" si="175"/>
        <v>#DIV/0!</v>
      </c>
      <c r="BH114" t="e">
        <f t="shared" si="176"/>
        <v>#DIV/0!</v>
      </c>
      <c r="BI114" t="e">
        <f t="shared" si="177"/>
        <v>#DIV/0!</v>
      </c>
      <c r="BJ114" t="e">
        <f t="shared" si="178"/>
        <v>#DIV/0!</v>
      </c>
      <c r="BK114" t="e">
        <f t="shared" si="179"/>
        <v>#DIV/0!</v>
      </c>
      <c r="BL114">
        <f t="shared" si="180"/>
        <v>310.27</v>
      </c>
      <c r="BM114">
        <f t="shared" si="181"/>
        <v>261.55799999999994</v>
      </c>
      <c r="BN114">
        <f t="shared" si="182"/>
        <v>0.84300125696973593</v>
      </c>
      <c r="BO114">
        <f t="shared" si="183"/>
        <v>0.16539242595159051</v>
      </c>
      <c r="BP114">
        <v>6</v>
      </c>
      <c r="BQ114">
        <v>0.6</v>
      </c>
      <c r="BR114" t="s">
        <v>286</v>
      </c>
      <c r="BS114">
        <v>2</v>
      </c>
      <c r="BT114">
        <v>1665339328</v>
      </c>
      <c r="BU114">
        <v>456.29299999999989</v>
      </c>
      <c r="BV114">
        <v>475.03100000000001</v>
      </c>
      <c r="BW114">
        <v>30.106100000000001</v>
      </c>
      <c r="BX114">
        <v>23.433800000000002</v>
      </c>
      <c r="BY114">
        <v>454.63099999999997</v>
      </c>
      <c r="BZ114">
        <v>29.956099999999999</v>
      </c>
      <c r="CA114">
        <v>500.26</v>
      </c>
      <c r="CB114">
        <v>99.846100000000007</v>
      </c>
      <c r="CC114">
        <v>0.100088</v>
      </c>
      <c r="CD114">
        <v>34.146500000000003</v>
      </c>
      <c r="CE114">
        <v>32.560499999999998</v>
      </c>
      <c r="CF114">
        <v>999.9</v>
      </c>
      <c r="CG114">
        <v>0</v>
      </c>
      <c r="CH114">
        <v>0</v>
      </c>
      <c r="CI114">
        <v>9988.1200000000008</v>
      </c>
      <c r="CJ114">
        <v>0</v>
      </c>
      <c r="CK114">
        <v>333.54500000000002</v>
      </c>
      <c r="CL114">
        <v>310.27</v>
      </c>
      <c r="CM114">
        <v>0.89994700000000005</v>
      </c>
      <c r="CN114">
        <v>0.100053</v>
      </c>
      <c r="CO114">
        <v>0</v>
      </c>
      <c r="CP114">
        <v>3.0829</v>
      </c>
      <c r="CQ114">
        <v>0</v>
      </c>
      <c r="CR114">
        <v>2846.59</v>
      </c>
      <c r="CS114">
        <v>2660.48</v>
      </c>
      <c r="CT114">
        <v>36.125</v>
      </c>
      <c r="CU114">
        <v>38.936999999999998</v>
      </c>
      <c r="CV114">
        <v>37.311999999999998</v>
      </c>
      <c r="CW114">
        <v>38.186999999999998</v>
      </c>
      <c r="CX114">
        <v>37</v>
      </c>
      <c r="CY114">
        <v>279.23</v>
      </c>
      <c r="CZ114">
        <v>31.04</v>
      </c>
      <c r="DA114">
        <v>0</v>
      </c>
      <c r="DB114">
        <v>1665339367</v>
      </c>
      <c r="DC114">
        <v>0</v>
      </c>
      <c r="DD114">
        <v>3.3092115384615379</v>
      </c>
      <c r="DE114">
        <v>-0.2418837653269113</v>
      </c>
      <c r="DF114">
        <v>62.286837480049023</v>
      </c>
      <c r="DG114">
        <v>2836.8911538461539</v>
      </c>
      <c r="DH114">
        <v>15</v>
      </c>
      <c r="DI114">
        <v>1665339357</v>
      </c>
      <c r="DJ114" t="s">
        <v>578</v>
      </c>
      <c r="DK114">
        <v>1665339347.5</v>
      </c>
      <c r="DL114">
        <v>1665339357</v>
      </c>
      <c r="DM114">
        <v>98</v>
      </c>
      <c r="DN114">
        <v>2E-3</v>
      </c>
      <c r="DO114">
        <v>-1E-3</v>
      </c>
      <c r="DP114">
        <v>1.6619999999999999</v>
      </c>
      <c r="DQ114">
        <v>0.15</v>
      </c>
      <c r="DR114">
        <v>475</v>
      </c>
      <c r="DS114">
        <v>23</v>
      </c>
      <c r="DT114">
        <v>0.13</v>
      </c>
      <c r="DU114">
        <v>0.01</v>
      </c>
      <c r="DV114">
        <v>100</v>
      </c>
      <c r="DW114">
        <v>100</v>
      </c>
      <c r="DX114">
        <v>1.6619999999999999</v>
      </c>
      <c r="DY114">
        <v>0.15</v>
      </c>
      <c r="DZ114">
        <v>2.02930443596042</v>
      </c>
      <c r="EA114">
        <v>-6.7132856166521554E-4</v>
      </c>
      <c r="EB114">
        <v>-2.681329234238156E-7</v>
      </c>
      <c r="EC114">
        <v>8.1307759810197942E-11</v>
      </c>
      <c r="ED114">
        <v>0.19167797099198991</v>
      </c>
      <c r="EE114">
        <v>0</v>
      </c>
      <c r="EF114">
        <v>0</v>
      </c>
      <c r="EG114">
        <v>0</v>
      </c>
      <c r="EH114">
        <v>2</v>
      </c>
      <c r="EI114">
        <v>2028</v>
      </c>
      <c r="EJ114">
        <v>2</v>
      </c>
      <c r="EK114">
        <v>26</v>
      </c>
      <c r="EL114">
        <v>1.3</v>
      </c>
      <c r="EM114">
        <v>1</v>
      </c>
      <c r="EN114">
        <v>1.25</v>
      </c>
      <c r="EO114">
        <v>2.5109900000000001</v>
      </c>
      <c r="EP114">
        <v>1.39893</v>
      </c>
      <c r="EQ114">
        <v>2.32544</v>
      </c>
      <c r="ER114">
        <v>1.49902</v>
      </c>
      <c r="ES114">
        <v>2.4609399999999999</v>
      </c>
      <c r="ET114">
        <v>32.6648</v>
      </c>
      <c r="EU114">
        <v>14.4297</v>
      </c>
      <c r="EV114">
        <v>18</v>
      </c>
      <c r="EW114">
        <v>509.43</v>
      </c>
      <c r="EX114">
        <v>561.85699999999997</v>
      </c>
      <c r="EY114">
        <v>28.1265</v>
      </c>
      <c r="EZ114">
        <v>31.955300000000001</v>
      </c>
      <c r="FA114">
        <v>29.9999</v>
      </c>
      <c r="FB114">
        <v>31.718</v>
      </c>
      <c r="FC114">
        <v>31.6707</v>
      </c>
      <c r="FD114">
        <v>25.0031</v>
      </c>
      <c r="FE114">
        <v>0</v>
      </c>
      <c r="FF114">
        <v>100</v>
      </c>
      <c r="FG114">
        <v>28</v>
      </c>
      <c r="FH114">
        <v>475</v>
      </c>
      <c r="FI114">
        <v>24.392299999999999</v>
      </c>
      <c r="FJ114">
        <v>99.825299999999999</v>
      </c>
      <c r="FK114">
        <v>101.94799999999999</v>
      </c>
    </row>
    <row r="115" spans="1:167" x14ac:dyDescent="0.2">
      <c r="A115">
        <v>99</v>
      </c>
      <c r="B115">
        <v>1665339537.5</v>
      </c>
      <c r="C115">
        <v>9099.5</v>
      </c>
      <c r="D115" t="s">
        <v>579</v>
      </c>
      <c r="E115" t="s">
        <v>580</v>
      </c>
      <c r="F115" t="s">
        <v>284</v>
      </c>
      <c r="G115">
        <v>1665339537.5</v>
      </c>
      <c r="H115">
        <f t="shared" si="138"/>
        <v>6.3047527437180752E-3</v>
      </c>
      <c r="I115">
        <f t="shared" si="139"/>
        <v>6.3047527437180753</v>
      </c>
      <c r="J115">
        <f t="shared" si="140"/>
        <v>15.533327460227401</v>
      </c>
      <c r="K115">
        <f t="shared" si="141"/>
        <v>452.952</v>
      </c>
      <c r="L115">
        <f t="shared" si="142"/>
        <v>410.18907993263468</v>
      </c>
      <c r="M115">
        <f t="shared" si="143"/>
        <v>40.993393001924424</v>
      </c>
      <c r="N115">
        <f t="shared" si="144"/>
        <v>45.267025026744001</v>
      </c>
      <c r="O115">
        <f t="shared" si="145"/>
        <v>0.76370665236004065</v>
      </c>
      <c r="P115">
        <f t="shared" si="146"/>
        <v>2.9232955898261714</v>
      </c>
      <c r="Q115">
        <f t="shared" si="147"/>
        <v>0.67115587803549959</v>
      </c>
      <c r="R115">
        <f t="shared" si="148"/>
        <v>0.42687152742216011</v>
      </c>
      <c r="S115">
        <f t="shared" si="149"/>
        <v>51.235457211776101</v>
      </c>
      <c r="T115">
        <f t="shared" si="150"/>
        <v>28.756605510718412</v>
      </c>
      <c r="U115">
        <f t="shared" si="151"/>
        <v>28.8337</v>
      </c>
      <c r="V115">
        <f t="shared" si="152"/>
        <v>3.9832331180607796</v>
      </c>
      <c r="W115">
        <f t="shared" si="153"/>
        <v>71.847947821058938</v>
      </c>
      <c r="X115">
        <f t="shared" si="154"/>
        <v>3.0775944523946999</v>
      </c>
      <c r="Y115">
        <f t="shared" si="155"/>
        <v>4.2834827517406753</v>
      </c>
      <c r="Z115">
        <f t="shared" si="156"/>
        <v>0.90563866566607976</v>
      </c>
      <c r="AA115">
        <f t="shared" si="157"/>
        <v>-278.03959599796713</v>
      </c>
      <c r="AB115">
        <f t="shared" si="158"/>
        <v>198.60841705914072</v>
      </c>
      <c r="AC115">
        <f t="shared" si="159"/>
        <v>15.026513419223427</v>
      </c>
      <c r="AD115">
        <f t="shared" si="160"/>
        <v>-13.169208307826864</v>
      </c>
      <c r="AE115">
        <v>0</v>
      </c>
      <c r="AF115">
        <v>0</v>
      </c>
      <c r="AG115">
        <f t="shared" si="161"/>
        <v>1</v>
      </c>
      <c r="AH115">
        <f t="shared" si="162"/>
        <v>0</v>
      </c>
      <c r="AI115">
        <f t="shared" si="163"/>
        <v>52155.161508995203</v>
      </c>
      <c r="AJ115" t="s">
        <v>285</v>
      </c>
      <c r="AK115" t="s">
        <v>285</v>
      </c>
      <c r="AL115">
        <v>0</v>
      </c>
      <c r="AM115">
        <v>0</v>
      </c>
      <c r="AN115" t="e">
        <f t="shared" si="164"/>
        <v>#DIV/0!</v>
      </c>
      <c r="AO115">
        <v>0</v>
      </c>
      <c r="AP115" t="s">
        <v>285</v>
      </c>
      <c r="AQ115" t="s">
        <v>285</v>
      </c>
      <c r="AR115">
        <v>0</v>
      </c>
      <c r="AS115">
        <v>0</v>
      </c>
      <c r="AT115" t="e">
        <f t="shared" si="165"/>
        <v>#DIV/0!</v>
      </c>
      <c r="AU115">
        <v>0.5</v>
      </c>
      <c r="AV115">
        <f t="shared" si="166"/>
        <v>261.14351399573889</v>
      </c>
      <c r="AW115">
        <f t="shared" si="167"/>
        <v>15.533327460227401</v>
      </c>
      <c r="AX115" t="e">
        <f t="shared" si="168"/>
        <v>#DIV/0!</v>
      </c>
      <c r="AY115">
        <f t="shared" si="169"/>
        <v>5.948195772720153E-2</v>
      </c>
      <c r="AZ115" t="e">
        <f t="shared" si="170"/>
        <v>#DIV/0!</v>
      </c>
      <c r="BA115" t="e">
        <f t="shared" si="171"/>
        <v>#DIV/0!</v>
      </c>
      <c r="BB115" t="s">
        <v>285</v>
      </c>
      <c r="BC115">
        <v>0</v>
      </c>
      <c r="BD115" t="e">
        <f t="shared" si="172"/>
        <v>#DIV/0!</v>
      </c>
      <c r="BE115" t="e">
        <f t="shared" si="173"/>
        <v>#DIV/0!</v>
      </c>
      <c r="BF115" t="e">
        <f t="shared" si="174"/>
        <v>#DIV/0!</v>
      </c>
      <c r="BG115" t="e">
        <f t="shared" si="175"/>
        <v>#DIV/0!</v>
      </c>
      <c r="BH115" t="e">
        <f t="shared" si="176"/>
        <v>#DIV/0!</v>
      </c>
      <c r="BI115" t="e">
        <f t="shared" si="177"/>
        <v>#DIV/0!</v>
      </c>
      <c r="BJ115" t="e">
        <f t="shared" si="178"/>
        <v>#DIV/0!</v>
      </c>
      <c r="BK115" t="e">
        <f t="shared" si="179"/>
        <v>#DIV/0!</v>
      </c>
      <c r="BL115">
        <f t="shared" si="180"/>
        <v>309.77800000000002</v>
      </c>
      <c r="BM115">
        <f t="shared" si="181"/>
        <v>261.14351399573889</v>
      </c>
      <c r="BN115">
        <f t="shared" si="182"/>
        <v>0.8430021305442571</v>
      </c>
      <c r="BO115">
        <f t="shared" si="183"/>
        <v>0.16539411195041642</v>
      </c>
      <c r="BP115">
        <v>6</v>
      </c>
      <c r="BQ115">
        <v>0.6</v>
      </c>
      <c r="BR115" t="s">
        <v>286</v>
      </c>
      <c r="BS115">
        <v>2</v>
      </c>
      <c r="BT115">
        <v>1665339537.5</v>
      </c>
      <c r="BU115">
        <v>452.952</v>
      </c>
      <c r="BV115">
        <v>475.005</v>
      </c>
      <c r="BW115">
        <v>30.795100000000001</v>
      </c>
      <c r="BX115">
        <v>23.466999999999999</v>
      </c>
      <c r="BY115">
        <v>451.29899999999998</v>
      </c>
      <c r="BZ115">
        <v>30.645099999999999</v>
      </c>
      <c r="CA115">
        <v>500.315</v>
      </c>
      <c r="CB115">
        <v>99.837400000000002</v>
      </c>
      <c r="CC115">
        <v>0.100397</v>
      </c>
      <c r="CD115">
        <v>30.093900000000001</v>
      </c>
      <c r="CE115">
        <v>28.8337</v>
      </c>
      <c r="CF115">
        <v>999.9</v>
      </c>
      <c r="CG115">
        <v>0</v>
      </c>
      <c r="CH115">
        <v>0</v>
      </c>
      <c r="CI115">
        <v>9980.6200000000008</v>
      </c>
      <c r="CJ115">
        <v>0</v>
      </c>
      <c r="CK115">
        <v>324.33199999999999</v>
      </c>
      <c r="CL115">
        <v>309.77800000000002</v>
      </c>
      <c r="CM115">
        <v>0.89993699999999999</v>
      </c>
      <c r="CN115">
        <v>0.100063</v>
      </c>
      <c r="CO115">
        <v>0</v>
      </c>
      <c r="CP115">
        <v>3.2341000000000002</v>
      </c>
      <c r="CQ115">
        <v>0</v>
      </c>
      <c r="CR115">
        <v>3036.19</v>
      </c>
      <c r="CS115">
        <v>2656.25</v>
      </c>
      <c r="CT115">
        <v>35.625</v>
      </c>
      <c r="CU115">
        <v>38.625</v>
      </c>
      <c r="CV115">
        <v>36.936999999999998</v>
      </c>
      <c r="CW115">
        <v>37.75</v>
      </c>
      <c r="CX115">
        <v>36.25</v>
      </c>
      <c r="CY115">
        <v>278.77999999999997</v>
      </c>
      <c r="CZ115">
        <v>31</v>
      </c>
      <c r="DA115">
        <v>0</v>
      </c>
      <c r="DB115">
        <v>1665339576.4000001</v>
      </c>
      <c r="DC115">
        <v>0</v>
      </c>
      <c r="DD115">
        <v>3.3452120000000001</v>
      </c>
      <c r="DE115">
        <v>-0.38710770710093029</v>
      </c>
      <c r="DF115">
        <v>41.716922862607703</v>
      </c>
      <c r="DG115">
        <v>3033.0716000000002</v>
      </c>
      <c r="DH115">
        <v>15</v>
      </c>
      <c r="DI115">
        <v>1665339572</v>
      </c>
      <c r="DJ115" t="s">
        <v>581</v>
      </c>
      <c r="DK115">
        <v>1665339561</v>
      </c>
      <c r="DL115">
        <v>1665339572</v>
      </c>
      <c r="DM115">
        <v>99</v>
      </c>
      <c r="DN115">
        <v>-8.9999999999999993E-3</v>
      </c>
      <c r="DO115">
        <v>0</v>
      </c>
      <c r="DP115">
        <v>1.653</v>
      </c>
      <c r="DQ115">
        <v>0.15</v>
      </c>
      <c r="DR115">
        <v>475</v>
      </c>
      <c r="DS115">
        <v>23</v>
      </c>
      <c r="DT115">
        <v>0.11</v>
      </c>
      <c r="DU115">
        <v>0.01</v>
      </c>
      <c r="DV115">
        <v>100</v>
      </c>
      <c r="DW115">
        <v>100</v>
      </c>
      <c r="DX115">
        <v>1.653</v>
      </c>
      <c r="DY115">
        <v>0.15</v>
      </c>
      <c r="DZ115">
        <v>2.0312513185092742</v>
      </c>
      <c r="EA115">
        <v>-6.7132856166521554E-4</v>
      </c>
      <c r="EB115">
        <v>-2.681329234238156E-7</v>
      </c>
      <c r="EC115">
        <v>8.1307759810197942E-11</v>
      </c>
      <c r="ED115">
        <v>0.1906803446067499</v>
      </c>
      <c r="EE115">
        <v>0</v>
      </c>
      <c r="EF115">
        <v>0</v>
      </c>
      <c r="EG115">
        <v>0</v>
      </c>
      <c r="EH115">
        <v>2</v>
      </c>
      <c r="EI115">
        <v>2028</v>
      </c>
      <c r="EJ115">
        <v>2</v>
      </c>
      <c r="EK115">
        <v>26</v>
      </c>
      <c r="EL115">
        <v>3.2</v>
      </c>
      <c r="EM115">
        <v>3</v>
      </c>
      <c r="EN115">
        <v>1.25</v>
      </c>
      <c r="EO115">
        <v>2.50122</v>
      </c>
      <c r="EP115">
        <v>1.39893</v>
      </c>
      <c r="EQ115">
        <v>2.32544</v>
      </c>
      <c r="ER115">
        <v>1.49902</v>
      </c>
      <c r="ES115">
        <v>2.47681</v>
      </c>
      <c r="ET115">
        <v>32.686900000000001</v>
      </c>
      <c r="EU115">
        <v>14.6837</v>
      </c>
      <c r="EV115">
        <v>18</v>
      </c>
      <c r="EW115">
        <v>509.07400000000001</v>
      </c>
      <c r="EX115">
        <v>561.197</v>
      </c>
      <c r="EY115">
        <v>27.9922</v>
      </c>
      <c r="EZ115">
        <v>31.964400000000001</v>
      </c>
      <c r="FA115">
        <v>29.999500000000001</v>
      </c>
      <c r="FB115">
        <v>31.7516</v>
      </c>
      <c r="FC115">
        <v>31.697199999999999</v>
      </c>
      <c r="FD115">
        <v>25.0046</v>
      </c>
      <c r="FE115">
        <v>0</v>
      </c>
      <c r="FF115">
        <v>100</v>
      </c>
      <c r="FG115">
        <v>28</v>
      </c>
      <c r="FH115">
        <v>475</v>
      </c>
      <c r="FI115">
        <v>24.392299999999999</v>
      </c>
      <c r="FJ115">
        <v>99.822999999999993</v>
      </c>
      <c r="FK115">
        <v>101.94199999999999</v>
      </c>
    </row>
    <row r="116" spans="1:167" x14ac:dyDescent="0.2">
      <c r="A116">
        <v>100</v>
      </c>
      <c r="B116">
        <v>1665339633</v>
      </c>
      <c r="C116">
        <v>9195</v>
      </c>
      <c r="D116" t="s">
        <v>582</v>
      </c>
      <c r="E116" t="s">
        <v>583</v>
      </c>
      <c r="F116" t="s">
        <v>284</v>
      </c>
      <c r="G116">
        <v>1665339633</v>
      </c>
      <c r="H116">
        <f t="shared" si="138"/>
        <v>1.0445513459339318E-2</v>
      </c>
      <c r="I116">
        <f t="shared" si="139"/>
        <v>10.445513459339319</v>
      </c>
      <c r="J116">
        <f t="shared" si="140"/>
        <v>15.623385749817931</v>
      </c>
      <c r="K116">
        <f t="shared" si="141"/>
        <v>450.63</v>
      </c>
      <c r="L116">
        <f t="shared" si="142"/>
        <v>407.48596007825699</v>
      </c>
      <c r="M116">
        <f t="shared" si="143"/>
        <v>40.719929411282791</v>
      </c>
      <c r="N116">
        <f t="shared" si="144"/>
        <v>45.031298224563002</v>
      </c>
      <c r="O116">
        <f t="shared" si="145"/>
        <v>0.84276305740018587</v>
      </c>
      <c r="P116">
        <f t="shared" si="146"/>
        <v>2.9238257262591083</v>
      </c>
      <c r="Q116">
        <f t="shared" si="147"/>
        <v>0.73153006814467647</v>
      </c>
      <c r="R116">
        <f t="shared" si="148"/>
        <v>0.46599986212745348</v>
      </c>
      <c r="S116">
        <f t="shared" si="149"/>
        <v>51.292615966803162</v>
      </c>
      <c r="T116">
        <f t="shared" si="150"/>
        <v>26.948616591698134</v>
      </c>
      <c r="U116">
        <f t="shared" si="151"/>
        <v>27.744800000000001</v>
      </c>
      <c r="V116">
        <f t="shared" si="152"/>
        <v>3.7387478359724162</v>
      </c>
      <c r="W116">
        <f t="shared" si="153"/>
        <v>57.349207025748015</v>
      </c>
      <c r="X116">
        <f t="shared" si="154"/>
        <v>2.3553618387870201</v>
      </c>
      <c r="Y116">
        <f t="shared" si="155"/>
        <v>4.1070521476077877</v>
      </c>
      <c r="Z116">
        <f t="shared" si="156"/>
        <v>1.3833859971853961</v>
      </c>
      <c r="AA116">
        <f t="shared" si="157"/>
        <v>-460.64714355686397</v>
      </c>
      <c r="AB116">
        <f t="shared" si="158"/>
        <v>255.09148414026907</v>
      </c>
      <c r="AC116">
        <f t="shared" si="159"/>
        <v>19.122905414793472</v>
      </c>
      <c r="AD116">
        <f t="shared" si="160"/>
        <v>-135.14013803499824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52296.241066942712</v>
      </c>
      <c r="AJ116" t="s">
        <v>285</v>
      </c>
      <c r="AK116" t="s">
        <v>285</v>
      </c>
      <c r="AL116">
        <v>0</v>
      </c>
      <c r="AM116">
        <v>0</v>
      </c>
      <c r="AN116" t="e">
        <f t="shared" si="164"/>
        <v>#DIV/0!</v>
      </c>
      <c r="AO116">
        <v>0</v>
      </c>
      <c r="AP116" t="s">
        <v>285</v>
      </c>
      <c r="AQ116" t="s">
        <v>285</v>
      </c>
      <c r="AR116">
        <v>0</v>
      </c>
      <c r="AS116">
        <v>0</v>
      </c>
      <c r="AT116" t="e">
        <f t="shared" si="165"/>
        <v>#DIV/0!</v>
      </c>
      <c r="AU116">
        <v>0.5</v>
      </c>
      <c r="AV116">
        <f t="shared" si="166"/>
        <v>261.43591500870627</v>
      </c>
      <c r="AW116">
        <f t="shared" si="167"/>
        <v>15.623385749817931</v>
      </c>
      <c r="AX116" t="e">
        <f t="shared" si="168"/>
        <v>#DIV/0!</v>
      </c>
      <c r="AY116">
        <f t="shared" si="169"/>
        <v>5.9759906167818011E-2</v>
      </c>
      <c r="AZ116" t="e">
        <f t="shared" si="170"/>
        <v>#DIV/0!</v>
      </c>
      <c r="BA116" t="e">
        <f t="shared" si="171"/>
        <v>#DIV/0!</v>
      </c>
      <c r="BB116" t="s">
        <v>285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 t="e">
        <f t="shared" si="176"/>
        <v>#DIV/0!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f t="shared" si="180"/>
        <v>310.125</v>
      </c>
      <c r="BM116">
        <f t="shared" si="181"/>
        <v>261.43591500870627</v>
      </c>
      <c r="BN116">
        <f t="shared" si="182"/>
        <v>0.843001741261447</v>
      </c>
      <c r="BO116">
        <f t="shared" si="183"/>
        <v>0.16539336063459303</v>
      </c>
      <c r="BP116">
        <v>6</v>
      </c>
      <c r="BQ116">
        <v>0.6</v>
      </c>
      <c r="BR116" t="s">
        <v>286</v>
      </c>
      <c r="BS116">
        <v>2</v>
      </c>
      <c r="BT116">
        <v>1665339633</v>
      </c>
      <c r="BU116">
        <v>450.63</v>
      </c>
      <c r="BV116">
        <v>475.024</v>
      </c>
      <c r="BW116">
        <v>23.5702</v>
      </c>
      <c r="BX116">
        <v>11.3323</v>
      </c>
      <c r="BY116">
        <v>448.964</v>
      </c>
      <c r="BZ116">
        <v>23.418399999999998</v>
      </c>
      <c r="CA116">
        <v>500.05200000000002</v>
      </c>
      <c r="CB116">
        <v>99.83</v>
      </c>
      <c r="CC116">
        <v>9.9650100000000005E-2</v>
      </c>
      <c r="CD116">
        <v>29.363099999999999</v>
      </c>
      <c r="CE116">
        <v>27.744800000000001</v>
      </c>
      <c r="CF116">
        <v>999.9</v>
      </c>
      <c r="CG116">
        <v>0</v>
      </c>
      <c r="CH116">
        <v>0</v>
      </c>
      <c r="CI116">
        <v>9984.3799999999992</v>
      </c>
      <c r="CJ116">
        <v>0</v>
      </c>
      <c r="CK116">
        <v>324.22800000000001</v>
      </c>
      <c r="CL116">
        <v>310.125</v>
      </c>
      <c r="CM116">
        <v>0.89993699999999999</v>
      </c>
      <c r="CN116">
        <v>0.100063</v>
      </c>
      <c r="CO116">
        <v>0</v>
      </c>
      <c r="CP116">
        <v>3.3485</v>
      </c>
      <c r="CQ116">
        <v>0</v>
      </c>
      <c r="CR116">
        <v>3130.25</v>
      </c>
      <c r="CS116">
        <v>2659.23</v>
      </c>
      <c r="CT116">
        <v>35.375</v>
      </c>
      <c r="CU116">
        <v>38.436999999999998</v>
      </c>
      <c r="CV116">
        <v>36.686999999999998</v>
      </c>
      <c r="CW116">
        <v>37.5</v>
      </c>
      <c r="CX116">
        <v>35.875</v>
      </c>
      <c r="CY116">
        <v>279.08999999999997</v>
      </c>
      <c r="CZ116">
        <v>31.03</v>
      </c>
      <c r="DA116">
        <v>0</v>
      </c>
      <c r="DB116">
        <v>1665339671.8</v>
      </c>
      <c r="DC116">
        <v>0</v>
      </c>
      <c r="DD116">
        <v>3.2433692307692308</v>
      </c>
      <c r="DE116">
        <v>-0.1894427368218044</v>
      </c>
      <c r="DF116">
        <v>29.161709422354299</v>
      </c>
      <c r="DG116">
        <v>3125.4423076923081</v>
      </c>
      <c r="DH116">
        <v>15</v>
      </c>
      <c r="DI116">
        <v>1665339655.5</v>
      </c>
      <c r="DJ116" t="s">
        <v>584</v>
      </c>
      <c r="DK116">
        <v>1665339655.5</v>
      </c>
      <c r="DL116">
        <v>1665339572</v>
      </c>
      <c r="DM116">
        <v>100</v>
      </c>
      <c r="DN116">
        <v>1.2999999999999999E-2</v>
      </c>
      <c r="DO116">
        <v>0</v>
      </c>
      <c r="DP116">
        <v>1.6659999999999999</v>
      </c>
      <c r="DQ116">
        <v>0.15</v>
      </c>
      <c r="DR116">
        <v>475</v>
      </c>
      <c r="DS116">
        <v>23</v>
      </c>
      <c r="DT116">
        <v>0.13</v>
      </c>
      <c r="DU116">
        <v>0.01</v>
      </c>
      <c r="DV116">
        <v>100</v>
      </c>
      <c r="DW116">
        <v>100</v>
      </c>
      <c r="DX116">
        <v>1.6659999999999999</v>
      </c>
      <c r="DY116">
        <v>0.15179999999999999</v>
      </c>
      <c r="DZ116">
        <v>2.022683922804386</v>
      </c>
      <c r="EA116">
        <v>-6.7132856166521554E-4</v>
      </c>
      <c r="EB116">
        <v>-2.681329234238156E-7</v>
      </c>
      <c r="EC116">
        <v>8.1307759810197942E-11</v>
      </c>
      <c r="ED116">
        <v>-3.8628275908779958E-2</v>
      </c>
      <c r="EE116">
        <v>1.9805995112736431E-4</v>
      </c>
      <c r="EF116">
        <v>3.7201658972467829E-4</v>
      </c>
      <c r="EG116">
        <v>-1.4214358037409139E-6</v>
      </c>
      <c r="EH116">
        <v>2</v>
      </c>
      <c r="EI116">
        <v>2028</v>
      </c>
      <c r="EJ116">
        <v>2</v>
      </c>
      <c r="EK116">
        <v>26</v>
      </c>
      <c r="EL116">
        <v>1.2</v>
      </c>
      <c r="EM116">
        <v>1</v>
      </c>
      <c r="EN116">
        <v>1.2377899999999999</v>
      </c>
      <c r="EO116">
        <v>2.51709</v>
      </c>
      <c r="EP116">
        <v>1.39893</v>
      </c>
      <c r="EQ116">
        <v>2.3278799999999999</v>
      </c>
      <c r="ER116">
        <v>1.49902</v>
      </c>
      <c r="ES116">
        <v>2.4255399999999998</v>
      </c>
      <c r="ET116">
        <v>32.686900000000001</v>
      </c>
      <c r="EU116">
        <v>14.674899999999999</v>
      </c>
      <c r="EV116">
        <v>18</v>
      </c>
      <c r="EW116">
        <v>511.33199999999999</v>
      </c>
      <c r="EX116">
        <v>550.27300000000002</v>
      </c>
      <c r="EY116">
        <v>27.995799999999999</v>
      </c>
      <c r="EZ116">
        <v>31.7851</v>
      </c>
      <c r="FA116">
        <v>29.999400000000001</v>
      </c>
      <c r="FB116">
        <v>31.658899999999999</v>
      </c>
      <c r="FC116">
        <v>31.616</v>
      </c>
      <c r="FD116">
        <v>24.758099999999999</v>
      </c>
      <c r="FE116">
        <v>68.480599999999995</v>
      </c>
      <c r="FF116">
        <v>94.146199999999993</v>
      </c>
      <c r="FG116">
        <v>28</v>
      </c>
      <c r="FH116">
        <v>475</v>
      </c>
      <c r="FI116">
        <v>10.9643</v>
      </c>
      <c r="FJ116">
        <v>99.841099999999997</v>
      </c>
      <c r="FK116">
        <v>101.959</v>
      </c>
    </row>
    <row r="117" spans="1:167" x14ac:dyDescent="0.2">
      <c r="A117">
        <v>101</v>
      </c>
      <c r="B117">
        <v>1665339716.5999999</v>
      </c>
      <c r="C117">
        <v>9278.5999999046326</v>
      </c>
      <c r="D117" t="s">
        <v>585</v>
      </c>
      <c r="E117" t="s">
        <v>586</v>
      </c>
      <c r="F117" t="s">
        <v>284</v>
      </c>
      <c r="G117">
        <v>1665339716.5999999</v>
      </c>
      <c r="H117">
        <f t="shared" si="138"/>
        <v>9.9082838521624798E-3</v>
      </c>
      <c r="I117">
        <f t="shared" si="139"/>
        <v>9.9082838521624801</v>
      </c>
      <c r="J117">
        <f t="shared" si="140"/>
        <v>16.085510526946951</v>
      </c>
      <c r="K117">
        <f t="shared" si="141"/>
        <v>450.37900000000002</v>
      </c>
      <c r="L117">
        <f t="shared" si="142"/>
        <v>401.13159427726328</v>
      </c>
      <c r="M117">
        <f t="shared" si="143"/>
        <v>40.08390730734525</v>
      </c>
      <c r="N117">
        <f t="shared" si="144"/>
        <v>45.005056561803997</v>
      </c>
      <c r="O117">
        <f t="shared" si="145"/>
        <v>0.73462967994135664</v>
      </c>
      <c r="P117">
        <f t="shared" si="146"/>
        <v>2.924425884455955</v>
      </c>
      <c r="Q117">
        <f t="shared" si="147"/>
        <v>0.64860773392820892</v>
      </c>
      <c r="R117">
        <f t="shared" si="148"/>
        <v>0.41228597861316935</v>
      </c>
      <c r="S117">
        <f t="shared" si="149"/>
        <v>51.290382775519156</v>
      </c>
      <c r="T117">
        <f t="shared" si="150"/>
        <v>26.736220776801218</v>
      </c>
      <c r="U117">
        <f t="shared" si="151"/>
        <v>27.519300000000001</v>
      </c>
      <c r="V117">
        <f t="shared" si="152"/>
        <v>3.689787370759531</v>
      </c>
      <c r="W117">
        <f t="shared" si="153"/>
        <v>54.874072650072414</v>
      </c>
      <c r="X117">
        <f t="shared" si="154"/>
        <v>2.2083284233543998</v>
      </c>
      <c r="Y117">
        <f t="shared" si="155"/>
        <v>4.0243567074686331</v>
      </c>
      <c r="Z117">
        <f t="shared" si="156"/>
        <v>1.4814589474051312</v>
      </c>
      <c r="AA117">
        <f t="shared" si="157"/>
        <v>-436.95531788036539</v>
      </c>
      <c r="AB117">
        <f t="shared" si="158"/>
        <v>235.19964690826492</v>
      </c>
      <c r="AC117">
        <f t="shared" si="159"/>
        <v>17.577488406564818</v>
      </c>
      <c r="AD117">
        <f t="shared" si="160"/>
        <v>-132.88779979001646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52374.331474715596</v>
      </c>
      <c r="AJ117" t="s">
        <v>285</v>
      </c>
      <c r="AK117" t="s">
        <v>285</v>
      </c>
      <c r="AL117">
        <v>0</v>
      </c>
      <c r="AM117">
        <v>0</v>
      </c>
      <c r="AN117" t="e">
        <f t="shared" si="164"/>
        <v>#DIV/0!</v>
      </c>
      <c r="AO117">
        <v>0</v>
      </c>
      <c r="AP117" t="s">
        <v>285</v>
      </c>
      <c r="AQ117" t="s">
        <v>285</v>
      </c>
      <c r="AR117">
        <v>0</v>
      </c>
      <c r="AS117">
        <v>0</v>
      </c>
      <c r="AT117" t="e">
        <f t="shared" si="165"/>
        <v>#DIV/0!</v>
      </c>
      <c r="AU117">
        <v>0.5</v>
      </c>
      <c r="AV117">
        <f t="shared" si="166"/>
        <v>261.43248599767833</v>
      </c>
      <c r="AW117">
        <f t="shared" si="167"/>
        <v>16.085510526946951</v>
      </c>
      <c r="AX117" t="e">
        <f t="shared" si="168"/>
        <v>#DIV/0!</v>
      </c>
      <c r="AY117">
        <f t="shared" si="169"/>
        <v>6.1528353928783738E-2</v>
      </c>
      <c r="AZ117" t="e">
        <f t="shared" si="170"/>
        <v>#DIV/0!</v>
      </c>
      <c r="BA117" t="e">
        <f t="shared" si="171"/>
        <v>#DIV/0!</v>
      </c>
      <c r="BB117" t="s">
        <v>285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 t="e">
        <f t="shared" si="176"/>
        <v>#DIV/0!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f t="shared" si="180"/>
        <v>310.12200000000001</v>
      </c>
      <c r="BM117">
        <f t="shared" si="181"/>
        <v>261.43248599767833</v>
      </c>
      <c r="BN117">
        <f t="shared" si="182"/>
        <v>0.84299883915903517</v>
      </c>
      <c r="BO117">
        <f t="shared" si="183"/>
        <v>0.16538775957693796</v>
      </c>
      <c r="BP117">
        <v>6</v>
      </c>
      <c r="BQ117">
        <v>0.6</v>
      </c>
      <c r="BR117" t="s">
        <v>286</v>
      </c>
      <c r="BS117">
        <v>2</v>
      </c>
      <c r="BT117">
        <v>1665339716.5999999</v>
      </c>
      <c r="BU117">
        <v>450.37900000000002</v>
      </c>
      <c r="BV117">
        <v>475.029</v>
      </c>
      <c r="BW117">
        <v>22.099399999999999</v>
      </c>
      <c r="BX117">
        <v>10.4758</v>
      </c>
      <c r="BY117">
        <v>448.71699999999998</v>
      </c>
      <c r="BZ117">
        <v>21.969200000000001</v>
      </c>
      <c r="CA117">
        <v>500.154</v>
      </c>
      <c r="CB117">
        <v>99.826800000000006</v>
      </c>
      <c r="CC117">
        <v>0.100276</v>
      </c>
      <c r="CD117">
        <v>29.011099999999999</v>
      </c>
      <c r="CE117">
        <v>27.519300000000001</v>
      </c>
      <c r="CF117">
        <v>999.9</v>
      </c>
      <c r="CG117">
        <v>0</v>
      </c>
      <c r="CH117">
        <v>0</v>
      </c>
      <c r="CI117">
        <v>9988.1200000000008</v>
      </c>
      <c r="CJ117">
        <v>0</v>
      </c>
      <c r="CK117">
        <v>324.23500000000001</v>
      </c>
      <c r="CL117">
        <v>310.12200000000001</v>
      </c>
      <c r="CM117">
        <v>0.90003699999999998</v>
      </c>
      <c r="CN117">
        <v>9.9962800000000004E-2</v>
      </c>
      <c r="CO117">
        <v>0</v>
      </c>
      <c r="CP117">
        <v>3.1025999999999998</v>
      </c>
      <c r="CQ117">
        <v>0</v>
      </c>
      <c r="CR117">
        <v>3141.52</v>
      </c>
      <c r="CS117">
        <v>2659.27</v>
      </c>
      <c r="CT117">
        <v>35.186999999999998</v>
      </c>
      <c r="CU117">
        <v>38.25</v>
      </c>
      <c r="CV117">
        <v>36.5</v>
      </c>
      <c r="CW117">
        <v>37.375</v>
      </c>
      <c r="CX117">
        <v>35.686999999999998</v>
      </c>
      <c r="CY117">
        <v>279.12</v>
      </c>
      <c r="CZ117">
        <v>31</v>
      </c>
      <c r="DA117">
        <v>0</v>
      </c>
      <c r="DB117">
        <v>1665339755.8</v>
      </c>
      <c r="DC117">
        <v>0</v>
      </c>
      <c r="DD117">
        <v>3.338384615384614</v>
      </c>
      <c r="DE117">
        <v>0.41171283168635397</v>
      </c>
      <c r="DF117">
        <v>17.066666735522219</v>
      </c>
      <c r="DG117">
        <v>3138.377692307693</v>
      </c>
      <c r="DH117">
        <v>15</v>
      </c>
      <c r="DI117">
        <v>1665339739.5999999</v>
      </c>
      <c r="DJ117" t="s">
        <v>587</v>
      </c>
      <c r="DK117">
        <v>1665339739.5999999</v>
      </c>
      <c r="DL117">
        <v>1665339572</v>
      </c>
      <c r="DM117">
        <v>101</v>
      </c>
      <c r="DN117">
        <v>-4.0000000000000001E-3</v>
      </c>
      <c r="DO117">
        <v>0</v>
      </c>
      <c r="DP117">
        <v>1.6619999999999999</v>
      </c>
      <c r="DQ117">
        <v>0.15</v>
      </c>
      <c r="DR117">
        <v>475</v>
      </c>
      <c r="DS117">
        <v>23</v>
      </c>
      <c r="DT117">
        <v>0.06</v>
      </c>
      <c r="DU117">
        <v>0.01</v>
      </c>
      <c r="DV117">
        <v>100</v>
      </c>
      <c r="DW117">
        <v>100</v>
      </c>
      <c r="DX117">
        <v>1.6619999999999999</v>
      </c>
      <c r="DY117">
        <v>0.13020000000000001</v>
      </c>
      <c r="DZ117">
        <v>2.03537433042922</v>
      </c>
      <c r="EA117">
        <v>-6.7132856166521554E-4</v>
      </c>
      <c r="EB117">
        <v>-2.681329234238156E-7</v>
      </c>
      <c r="EC117">
        <v>8.1307759810197942E-11</v>
      </c>
      <c r="ED117">
        <v>-3.8628275908779958E-2</v>
      </c>
      <c r="EE117">
        <v>1.9805995112736431E-4</v>
      </c>
      <c r="EF117">
        <v>3.7201658972467829E-4</v>
      </c>
      <c r="EG117">
        <v>-1.4214358037409139E-6</v>
      </c>
      <c r="EH117">
        <v>2</v>
      </c>
      <c r="EI117">
        <v>2028</v>
      </c>
      <c r="EJ117">
        <v>2</v>
      </c>
      <c r="EK117">
        <v>26</v>
      </c>
      <c r="EL117">
        <v>1</v>
      </c>
      <c r="EM117">
        <v>2.4</v>
      </c>
      <c r="EN117">
        <v>1.2365699999999999</v>
      </c>
      <c r="EO117">
        <v>2.52075</v>
      </c>
      <c r="EP117">
        <v>1.39893</v>
      </c>
      <c r="EQ117">
        <v>2.3278799999999999</v>
      </c>
      <c r="ER117">
        <v>1.49902</v>
      </c>
      <c r="ES117">
        <v>2.2741699999999998</v>
      </c>
      <c r="ET117">
        <v>32.686900000000001</v>
      </c>
      <c r="EU117">
        <v>14.6486</v>
      </c>
      <c r="EV117">
        <v>18</v>
      </c>
      <c r="EW117">
        <v>511.48899999999998</v>
      </c>
      <c r="EX117">
        <v>549.64599999999996</v>
      </c>
      <c r="EY117">
        <v>27.997399999999999</v>
      </c>
      <c r="EZ117">
        <v>31.6387</v>
      </c>
      <c r="FA117">
        <v>29.999500000000001</v>
      </c>
      <c r="FB117">
        <v>31.578299999999999</v>
      </c>
      <c r="FC117">
        <v>31.547599999999999</v>
      </c>
      <c r="FD117">
        <v>24.744199999999999</v>
      </c>
      <c r="FE117">
        <v>69.414599999999993</v>
      </c>
      <c r="FF117">
        <v>88.970299999999995</v>
      </c>
      <c r="FG117">
        <v>28</v>
      </c>
      <c r="FH117">
        <v>475</v>
      </c>
      <c r="FI117">
        <v>10.532</v>
      </c>
      <c r="FJ117">
        <v>99.853999999999999</v>
      </c>
      <c r="FK117">
        <v>101.96899999999999</v>
      </c>
    </row>
    <row r="118" spans="1:167" x14ac:dyDescent="0.2">
      <c r="A118">
        <v>102</v>
      </c>
      <c r="B118">
        <v>1665339800.5999999</v>
      </c>
      <c r="C118">
        <v>9362.5999999046326</v>
      </c>
      <c r="D118" t="s">
        <v>588</v>
      </c>
      <c r="E118" t="s">
        <v>589</v>
      </c>
      <c r="F118" t="s">
        <v>284</v>
      </c>
      <c r="G118">
        <v>1665339800.5999999</v>
      </c>
      <c r="H118">
        <f t="shared" si="138"/>
        <v>9.1407298449321557E-3</v>
      </c>
      <c r="I118">
        <f t="shared" si="139"/>
        <v>9.1407298449321566</v>
      </c>
      <c r="J118">
        <f t="shared" si="140"/>
        <v>16.055543072135571</v>
      </c>
      <c r="K118">
        <f t="shared" si="141"/>
        <v>450.82799999999997</v>
      </c>
      <c r="L118">
        <f t="shared" si="142"/>
        <v>397.10756657632965</v>
      </c>
      <c r="M118">
        <f t="shared" si="143"/>
        <v>39.680324319268387</v>
      </c>
      <c r="N118">
        <f t="shared" si="144"/>
        <v>45.048250796219996</v>
      </c>
      <c r="O118">
        <f t="shared" si="145"/>
        <v>0.65364906612250595</v>
      </c>
      <c r="P118">
        <f t="shared" si="146"/>
        <v>2.9260097776113581</v>
      </c>
      <c r="Q118">
        <f t="shared" si="147"/>
        <v>0.58465110552405175</v>
      </c>
      <c r="R118">
        <f t="shared" si="148"/>
        <v>0.37101186218921067</v>
      </c>
      <c r="S118">
        <f t="shared" si="149"/>
        <v>51.239476181213682</v>
      </c>
      <c r="T118">
        <f t="shared" si="150"/>
        <v>26.743349333779303</v>
      </c>
      <c r="U118">
        <f t="shared" si="151"/>
        <v>27.542000000000002</v>
      </c>
      <c r="V118">
        <f t="shared" si="152"/>
        <v>3.6946905251406648</v>
      </c>
      <c r="W118">
        <f t="shared" si="153"/>
        <v>54.737423228465602</v>
      </c>
      <c r="X118">
        <f t="shared" si="154"/>
        <v>2.1783493416730004</v>
      </c>
      <c r="Y118">
        <f t="shared" si="155"/>
        <v>3.9796344314216339</v>
      </c>
      <c r="Z118">
        <f t="shared" si="156"/>
        <v>1.5163411834676643</v>
      </c>
      <c r="AA118">
        <f t="shared" si="157"/>
        <v>-403.10618616150805</v>
      </c>
      <c r="AB118">
        <f t="shared" si="158"/>
        <v>201.3009966345376</v>
      </c>
      <c r="AC118">
        <f t="shared" si="159"/>
        <v>15.023181430969755</v>
      </c>
      <c r="AD118">
        <f t="shared" si="160"/>
        <v>-135.54253191478702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52453.196546769745</v>
      </c>
      <c r="AJ118" t="s">
        <v>285</v>
      </c>
      <c r="AK118" t="s">
        <v>285</v>
      </c>
      <c r="AL118">
        <v>0</v>
      </c>
      <c r="AM118">
        <v>0</v>
      </c>
      <c r="AN118" t="e">
        <f t="shared" si="164"/>
        <v>#DIV/0!</v>
      </c>
      <c r="AO118">
        <v>0</v>
      </c>
      <c r="AP118" t="s">
        <v>285</v>
      </c>
      <c r="AQ118" t="s">
        <v>285</v>
      </c>
      <c r="AR118">
        <v>0</v>
      </c>
      <c r="AS118">
        <v>0</v>
      </c>
      <c r="AT118" t="e">
        <f t="shared" si="165"/>
        <v>#DIV/0!</v>
      </c>
      <c r="AU118">
        <v>0.5</v>
      </c>
      <c r="AV118">
        <f t="shared" si="166"/>
        <v>261.16452900581015</v>
      </c>
      <c r="AW118">
        <f t="shared" si="167"/>
        <v>16.055543072135571</v>
      </c>
      <c r="AX118" t="e">
        <f t="shared" si="168"/>
        <v>#DIV/0!</v>
      </c>
      <c r="AY118">
        <f t="shared" si="169"/>
        <v>6.1476737033375542E-2</v>
      </c>
      <c r="AZ118" t="e">
        <f t="shared" si="170"/>
        <v>#DIV/0!</v>
      </c>
      <c r="BA118" t="e">
        <f t="shared" si="171"/>
        <v>#DIV/0!</v>
      </c>
      <c r="BB118" t="s">
        <v>285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 t="e">
        <f t="shared" si="176"/>
        <v>#DIV/0!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f t="shared" si="180"/>
        <v>309.803</v>
      </c>
      <c r="BM118">
        <f t="shared" si="181"/>
        <v>261.16452900581015</v>
      </c>
      <c r="BN118">
        <f t="shared" si="182"/>
        <v>0.84300193673337631</v>
      </c>
      <c r="BO118">
        <f t="shared" si="183"/>
        <v>0.16539373789541639</v>
      </c>
      <c r="BP118">
        <v>6</v>
      </c>
      <c r="BQ118">
        <v>0.6</v>
      </c>
      <c r="BR118" t="s">
        <v>286</v>
      </c>
      <c r="BS118">
        <v>2</v>
      </c>
      <c r="BT118">
        <v>1665339800.5999999</v>
      </c>
      <c r="BU118">
        <v>450.82799999999997</v>
      </c>
      <c r="BV118">
        <v>475.036</v>
      </c>
      <c r="BW118">
        <v>21.8002</v>
      </c>
      <c r="BX118">
        <v>11.072100000000001</v>
      </c>
      <c r="BY118">
        <v>449.12</v>
      </c>
      <c r="BZ118">
        <v>21.674199999999999</v>
      </c>
      <c r="CA118">
        <v>500.077</v>
      </c>
      <c r="CB118">
        <v>99.823300000000003</v>
      </c>
      <c r="CC118">
        <v>0.100065</v>
      </c>
      <c r="CD118">
        <v>28.818100000000001</v>
      </c>
      <c r="CE118">
        <v>27.542000000000002</v>
      </c>
      <c r="CF118">
        <v>999.9</v>
      </c>
      <c r="CG118">
        <v>0</v>
      </c>
      <c r="CH118">
        <v>0</v>
      </c>
      <c r="CI118">
        <v>9997.5</v>
      </c>
      <c r="CJ118">
        <v>0</v>
      </c>
      <c r="CK118">
        <v>328.416</v>
      </c>
      <c r="CL118">
        <v>309.803</v>
      </c>
      <c r="CM118">
        <v>0.89993699999999999</v>
      </c>
      <c r="CN118">
        <v>0.100063</v>
      </c>
      <c r="CO118">
        <v>0</v>
      </c>
      <c r="CP118">
        <v>3.4497</v>
      </c>
      <c r="CQ118">
        <v>0</v>
      </c>
      <c r="CR118">
        <v>3138.63</v>
      </c>
      <c r="CS118">
        <v>2656.46</v>
      </c>
      <c r="CT118">
        <v>35.061999999999998</v>
      </c>
      <c r="CU118">
        <v>38.186999999999998</v>
      </c>
      <c r="CV118">
        <v>36.311999999999998</v>
      </c>
      <c r="CW118">
        <v>37.25</v>
      </c>
      <c r="CX118">
        <v>35.5</v>
      </c>
      <c r="CY118">
        <v>278.8</v>
      </c>
      <c r="CZ118">
        <v>31</v>
      </c>
      <c r="DA118">
        <v>0</v>
      </c>
      <c r="DB118">
        <v>1665339839.8</v>
      </c>
      <c r="DC118">
        <v>0</v>
      </c>
      <c r="DD118">
        <v>3.350738461538461</v>
      </c>
      <c r="DE118">
        <v>0.66242052463597267</v>
      </c>
      <c r="DF118">
        <v>1.7285470224125159</v>
      </c>
      <c r="DG118">
        <v>3140.7307692307691</v>
      </c>
      <c r="DH118">
        <v>15</v>
      </c>
      <c r="DI118">
        <v>1665339828.0999999</v>
      </c>
      <c r="DJ118" t="s">
        <v>590</v>
      </c>
      <c r="DK118">
        <v>1665339828.0999999</v>
      </c>
      <c r="DL118">
        <v>1665339572</v>
      </c>
      <c r="DM118">
        <v>102</v>
      </c>
      <c r="DN118">
        <v>4.5999999999999999E-2</v>
      </c>
      <c r="DO118">
        <v>0</v>
      </c>
      <c r="DP118">
        <v>1.708</v>
      </c>
      <c r="DQ118">
        <v>0.15</v>
      </c>
      <c r="DR118">
        <v>475</v>
      </c>
      <c r="DS118">
        <v>23</v>
      </c>
      <c r="DT118">
        <v>0.08</v>
      </c>
      <c r="DU118">
        <v>0.01</v>
      </c>
      <c r="DV118">
        <v>100</v>
      </c>
      <c r="DW118">
        <v>100</v>
      </c>
      <c r="DX118">
        <v>1.708</v>
      </c>
      <c r="DY118">
        <v>0.126</v>
      </c>
      <c r="DZ118">
        <v>2.0311763424338878</v>
      </c>
      <c r="EA118">
        <v>-6.7132856166521554E-4</v>
      </c>
      <c r="EB118">
        <v>-2.681329234238156E-7</v>
      </c>
      <c r="EC118">
        <v>8.1307759810197942E-11</v>
      </c>
      <c r="ED118">
        <v>-3.8628275908779958E-2</v>
      </c>
      <c r="EE118">
        <v>1.9805995112736431E-4</v>
      </c>
      <c r="EF118">
        <v>3.7201658972467829E-4</v>
      </c>
      <c r="EG118">
        <v>-1.4214358037409139E-6</v>
      </c>
      <c r="EH118">
        <v>2</v>
      </c>
      <c r="EI118">
        <v>2028</v>
      </c>
      <c r="EJ118">
        <v>2</v>
      </c>
      <c r="EK118">
        <v>26</v>
      </c>
      <c r="EL118">
        <v>1</v>
      </c>
      <c r="EM118">
        <v>3.8</v>
      </c>
      <c r="EN118">
        <v>1.2365699999999999</v>
      </c>
      <c r="EO118">
        <v>2.5134300000000001</v>
      </c>
      <c r="EP118">
        <v>1.39893</v>
      </c>
      <c r="EQ118">
        <v>2.32544</v>
      </c>
      <c r="ER118">
        <v>1.49902</v>
      </c>
      <c r="ES118">
        <v>2.4169900000000002</v>
      </c>
      <c r="ET118">
        <v>32.686900000000001</v>
      </c>
      <c r="EU118">
        <v>14.657400000000001</v>
      </c>
      <c r="EV118">
        <v>18</v>
      </c>
      <c r="EW118">
        <v>511.16800000000001</v>
      </c>
      <c r="EX118">
        <v>550.01599999999996</v>
      </c>
      <c r="EY118">
        <v>27.9983</v>
      </c>
      <c r="EZ118">
        <v>31.514099999999999</v>
      </c>
      <c r="FA118">
        <v>29.999600000000001</v>
      </c>
      <c r="FB118">
        <v>31.497699999999998</v>
      </c>
      <c r="FC118">
        <v>31.476199999999999</v>
      </c>
      <c r="FD118">
        <v>24.741</v>
      </c>
      <c r="FE118">
        <v>65.959999999999994</v>
      </c>
      <c r="FF118">
        <v>84.323300000000003</v>
      </c>
      <c r="FG118">
        <v>28</v>
      </c>
      <c r="FH118">
        <v>475</v>
      </c>
      <c r="FI118">
        <v>11.2021</v>
      </c>
      <c r="FJ118">
        <v>99.864400000000003</v>
      </c>
      <c r="FK118">
        <v>101.98399999999999</v>
      </c>
    </row>
    <row r="119" spans="1:167" x14ac:dyDescent="0.2">
      <c r="A119">
        <v>103</v>
      </c>
      <c r="B119">
        <v>1665339889.0999999</v>
      </c>
      <c r="C119">
        <v>9451.0999999046326</v>
      </c>
      <c r="D119" t="s">
        <v>591</v>
      </c>
      <c r="E119" t="s">
        <v>592</v>
      </c>
      <c r="F119" t="s">
        <v>284</v>
      </c>
      <c r="G119">
        <v>1665339889.0999999</v>
      </c>
      <c r="H119">
        <f t="shared" si="138"/>
        <v>8.0505265569029375E-3</v>
      </c>
      <c r="I119">
        <f t="shared" si="139"/>
        <v>8.0505265569029376</v>
      </c>
      <c r="J119">
        <f t="shared" si="140"/>
        <v>15.874780327346768</v>
      </c>
      <c r="K119">
        <f t="shared" si="141"/>
        <v>451.577</v>
      </c>
      <c r="L119">
        <f t="shared" si="142"/>
        <v>391.54519228759261</v>
      </c>
      <c r="M119">
        <f t="shared" si="143"/>
        <v>39.122631396754166</v>
      </c>
      <c r="N119">
        <f t="shared" si="144"/>
        <v>45.120923117543001</v>
      </c>
      <c r="O119">
        <f t="shared" si="145"/>
        <v>0.55797368827378813</v>
      </c>
      <c r="P119">
        <f t="shared" si="146"/>
        <v>2.9223054566482931</v>
      </c>
      <c r="Q119">
        <f t="shared" si="147"/>
        <v>0.50681356719233039</v>
      </c>
      <c r="R119">
        <f t="shared" si="148"/>
        <v>0.32097266201809038</v>
      </c>
      <c r="S119">
        <f t="shared" si="149"/>
        <v>51.287356164398574</v>
      </c>
      <c r="T119">
        <f t="shared" si="150"/>
        <v>26.927285985368471</v>
      </c>
      <c r="U119">
        <f t="shared" si="151"/>
        <v>27.647500000000001</v>
      </c>
      <c r="V119">
        <f t="shared" si="152"/>
        <v>3.7175530095102056</v>
      </c>
      <c r="W119">
        <f t="shared" si="153"/>
        <v>55.01906132451311</v>
      </c>
      <c r="X119">
        <f t="shared" si="154"/>
        <v>2.1772054168981998</v>
      </c>
      <c r="Y119">
        <f t="shared" si="155"/>
        <v>3.9571838640732517</v>
      </c>
      <c r="Z119">
        <f t="shared" si="156"/>
        <v>1.5403475926120058</v>
      </c>
      <c r="AA119">
        <f t="shared" si="157"/>
        <v>-355.02822115941956</v>
      </c>
      <c r="AB119">
        <f t="shared" si="158"/>
        <v>169.0482869986769</v>
      </c>
      <c r="AC119">
        <f t="shared" si="159"/>
        <v>12.632620269230815</v>
      </c>
      <c r="AD119">
        <f t="shared" si="160"/>
        <v>-122.0599577271133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52363.758486753337</v>
      </c>
      <c r="AJ119" t="s">
        <v>285</v>
      </c>
      <c r="AK119" t="s">
        <v>285</v>
      </c>
      <c r="AL119">
        <v>0</v>
      </c>
      <c r="AM119">
        <v>0</v>
      </c>
      <c r="AN119" t="e">
        <f t="shared" si="164"/>
        <v>#DIV/0!</v>
      </c>
      <c r="AO119">
        <v>0</v>
      </c>
      <c r="AP119" t="s">
        <v>285</v>
      </c>
      <c r="AQ119" t="s">
        <v>285</v>
      </c>
      <c r="AR119">
        <v>0</v>
      </c>
      <c r="AS119">
        <v>0</v>
      </c>
      <c r="AT119" t="e">
        <f t="shared" si="165"/>
        <v>#DIV/0!</v>
      </c>
      <c r="AU119">
        <v>0.5</v>
      </c>
      <c r="AV119">
        <f t="shared" si="166"/>
        <v>261.41652899709766</v>
      </c>
      <c r="AW119">
        <f t="shared" si="167"/>
        <v>15.874780327346768</v>
      </c>
      <c r="AX119" t="e">
        <f t="shared" si="168"/>
        <v>#DIV/0!</v>
      </c>
      <c r="AY119">
        <f t="shared" si="169"/>
        <v>6.072600071712763E-2</v>
      </c>
      <c r="AZ119" t="e">
        <f t="shared" si="170"/>
        <v>#DIV/0!</v>
      </c>
      <c r="BA119" t="e">
        <f t="shared" si="171"/>
        <v>#DIV/0!</v>
      </c>
      <c r="BB119" t="s">
        <v>285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 t="e">
        <f t="shared" si="176"/>
        <v>#DIV/0!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f t="shared" si="180"/>
        <v>310.10300000000001</v>
      </c>
      <c r="BM119">
        <f t="shared" si="181"/>
        <v>261.41652899709766</v>
      </c>
      <c r="BN119">
        <f t="shared" si="182"/>
        <v>0.84299903257013853</v>
      </c>
      <c r="BO119">
        <f t="shared" si="183"/>
        <v>0.1653881328603676</v>
      </c>
      <c r="BP119">
        <v>6</v>
      </c>
      <c r="BQ119">
        <v>0.6</v>
      </c>
      <c r="BR119" t="s">
        <v>286</v>
      </c>
      <c r="BS119">
        <v>2</v>
      </c>
      <c r="BT119">
        <v>1665339889.0999999</v>
      </c>
      <c r="BU119">
        <v>451.577</v>
      </c>
      <c r="BV119">
        <v>474.98200000000003</v>
      </c>
      <c r="BW119">
        <v>21.7898</v>
      </c>
      <c r="BX119">
        <v>12.342599999999999</v>
      </c>
      <c r="BY119">
        <v>449.77699999999999</v>
      </c>
      <c r="BZ119">
        <v>21.767800000000001</v>
      </c>
      <c r="CA119">
        <v>500.15499999999997</v>
      </c>
      <c r="CB119">
        <v>99.818399999999997</v>
      </c>
      <c r="CC119">
        <v>0.100159</v>
      </c>
      <c r="CD119">
        <v>28.720500000000001</v>
      </c>
      <c r="CE119">
        <v>27.647500000000001</v>
      </c>
      <c r="CF119">
        <v>999.9</v>
      </c>
      <c r="CG119">
        <v>0</v>
      </c>
      <c r="CH119">
        <v>0</v>
      </c>
      <c r="CI119">
        <v>9976.8799999999992</v>
      </c>
      <c r="CJ119">
        <v>0</v>
      </c>
      <c r="CK119">
        <v>321.75299999999999</v>
      </c>
      <c r="CL119">
        <v>310.10300000000001</v>
      </c>
      <c r="CM119">
        <v>0.90003699999999998</v>
      </c>
      <c r="CN119">
        <v>9.9962800000000004E-2</v>
      </c>
      <c r="CO119">
        <v>0</v>
      </c>
      <c r="CP119">
        <v>3.5179999999999998</v>
      </c>
      <c r="CQ119">
        <v>0</v>
      </c>
      <c r="CR119">
        <v>3141.15</v>
      </c>
      <c r="CS119">
        <v>2659.1</v>
      </c>
      <c r="CT119">
        <v>34.936999999999998</v>
      </c>
      <c r="CU119">
        <v>38.061999999999998</v>
      </c>
      <c r="CV119">
        <v>36.25</v>
      </c>
      <c r="CW119">
        <v>37.125</v>
      </c>
      <c r="CX119">
        <v>35.311999999999998</v>
      </c>
      <c r="CY119">
        <v>279.10000000000002</v>
      </c>
      <c r="CZ119">
        <v>31</v>
      </c>
      <c r="DA119">
        <v>0</v>
      </c>
      <c r="DB119">
        <v>1665339928</v>
      </c>
      <c r="DC119">
        <v>0</v>
      </c>
      <c r="DD119">
        <v>3.3222480000000001</v>
      </c>
      <c r="DE119">
        <v>0.52063846914572787</v>
      </c>
      <c r="DF119">
        <v>8.4615397727038383E-2</v>
      </c>
      <c r="DG119">
        <v>3139.7264</v>
      </c>
      <c r="DH119">
        <v>15</v>
      </c>
      <c r="DI119">
        <v>1665339924.0999999</v>
      </c>
      <c r="DJ119" t="s">
        <v>593</v>
      </c>
      <c r="DK119">
        <v>1665339907.0999999</v>
      </c>
      <c r="DL119">
        <v>1665339924.0999999</v>
      </c>
      <c r="DM119">
        <v>103</v>
      </c>
      <c r="DN119">
        <v>9.1999999999999998E-2</v>
      </c>
      <c r="DO119">
        <v>4.0000000000000001E-3</v>
      </c>
      <c r="DP119">
        <v>1.8</v>
      </c>
      <c r="DQ119">
        <v>2.1999999999999999E-2</v>
      </c>
      <c r="DR119">
        <v>475</v>
      </c>
      <c r="DS119">
        <v>12</v>
      </c>
      <c r="DT119">
        <v>0.08</v>
      </c>
      <c r="DU119">
        <v>0.01</v>
      </c>
      <c r="DV119">
        <v>100</v>
      </c>
      <c r="DW119">
        <v>100</v>
      </c>
      <c r="DX119">
        <v>1.8</v>
      </c>
      <c r="DY119">
        <v>2.1999999999999999E-2</v>
      </c>
      <c r="DZ119">
        <v>2.0775330409622361</v>
      </c>
      <c r="EA119">
        <v>-6.7132856166521554E-4</v>
      </c>
      <c r="EB119">
        <v>-2.681329234238156E-7</v>
      </c>
      <c r="EC119">
        <v>8.1307759810197942E-11</v>
      </c>
      <c r="ED119">
        <v>-3.8628275908779958E-2</v>
      </c>
      <c r="EE119">
        <v>1.9805995112736431E-4</v>
      </c>
      <c r="EF119">
        <v>3.7201658972467829E-4</v>
      </c>
      <c r="EG119">
        <v>-1.4214358037409139E-6</v>
      </c>
      <c r="EH119">
        <v>2</v>
      </c>
      <c r="EI119">
        <v>2028</v>
      </c>
      <c r="EJ119">
        <v>2</v>
      </c>
      <c r="EK119">
        <v>26</v>
      </c>
      <c r="EL119">
        <v>1</v>
      </c>
      <c r="EM119">
        <v>5.3</v>
      </c>
      <c r="EN119">
        <v>1.2377899999999999</v>
      </c>
      <c r="EO119">
        <v>2.52319</v>
      </c>
      <c r="EP119">
        <v>1.39893</v>
      </c>
      <c r="EQ119">
        <v>2.32544</v>
      </c>
      <c r="ER119">
        <v>1.49902</v>
      </c>
      <c r="ES119">
        <v>2.3339799999999999</v>
      </c>
      <c r="ET119">
        <v>32.686900000000001</v>
      </c>
      <c r="EU119">
        <v>14.6311</v>
      </c>
      <c r="EV119">
        <v>18</v>
      </c>
      <c r="EW119">
        <v>510.786</v>
      </c>
      <c r="EX119">
        <v>550.73699999999997</v>
      </c>
      <c r="EY119">
        <v>27.999099999999999</v>
      </c>
      <c r="EZ119">
        <v>31.407900000000001</v>
      </c>
      <c r="FA119">
        <v>29.999700000000001</v>
      </c>
      <c r="FB119">
        <v>31.4175</v>
      </c>
      <c r="FC119">
        <v>31.402699999999999</v>
      </c>
      <c r="FD119">
        <v>24.751300000000001</v>
      </c>
      <c r="FE119">
        <v>58.945999999999998</v>
      </c>
      <c r="FF119">
        <v>80.414199999999994</v>
      </c>
      <c r="FG119">
        <v>28</v>
      </c>
      <c r="FH119">
        <v>475</v>
      </c>
      <c r="FI119">
        <v>12.5115</v>
      </c>
      <c r="FJ119">
        <v>99.875399999999999</v>
      </c>
      <c r="FK119">
        <v>101.997</v>
      </c>
    </row>
    <row r="120" spans="1:167" x14ac:dyDescent="0.2">
      <c r="A120">
        <v>104</v>
      </c>
      <c r="B120">
        <v>1665339985.0999999</v>
      </c>
      <c r="C120">
        <v>9547.0999999046326</v>
      </c>
      <c r="D120" t="s">
        <v>594</v>
      </c>
      <c r="E120" t="s">
        <v>595</v>
      </c>
      <c r="F120" t="s">
        <v>284</v>
      </c>
      <c r="G120">
        <v>1665339985.0999999</v>
      </c>
      <c r="H120">
        <f t="shared" si="138"/>
        <v>6.929440804156064E-3</v>
      </c>
      <c r="I120">
        <f t="shared" si="139"/>
        <v>6.929440804156064</v>
      </c>
      <c r="J120">
        <f t="shared" si="140"/>
        <v>15.70141372908135</v>
      </c>
      <c r="K120">
        <f t="shared" si="141"/>
        <v>452.39800000000002</v>
      </c>
      <c r="L120">
        <f t="shared" si="142"/>
        <v>385.0208999903129</v>
      </c>
      <c r="M120">
        <f t="shared" si="143"/>
        <v>38.471348005271558</v>
      </c>
      <c r="N120">
        <f t="shared" si="144"/>
        <v>45.203678281690003</v>
      </c>
      <c r="O120">
        <f t="shared" si="145"/>
        <v>0.47423485181764369</v>
      </c>
      <c r="P120">
        <f t="shared" si="146"/>
        <v>2.9239801170813697</v>
      </c>
      <c r="Q120">
        <f t="shared" si="147"/>
        <v>0.43675903170302482</v>
      </c>
      <c r="R120">
        <f t="shared" si="148"/>
        <v>0.27610027849653501</v>
      </c>
      <c r="S120">
        <f t="shared" si="149"/>
        <v>51.238814606262096</v>
      </c>
      <c r="T120">
        <f t="shared" si="150"/>
        <v>27.201762048778484</v>
      </c>
      <c r="U120">
        <f t="shared" si="151"/>
        <v>27.7593</v>
      </c>
      <c r="V120">
        <f t="shared" si="152"/>
        <v>3.7419153761551232</v>
      </c>
      <c r="W120">
        <f t="shared" si="153"/>
        <v>55.748678741072411</v>
      </c>
      <c r="X120">
        <f t="shared" si="154"/>
        <v>2.2037889786024998</v>
      </c>
      <c r="Y120">
        <f t="shared" si="155"/>
        <v>3.9530784018005352</v>
      </c>
      <c r="Z120">
        <f t="shared" si="156"/>
        <v>1.5381263975526234</v>
      </c>
      <c r="AA120">
        <f t="shared" si="157"/>
        <v>-305.58833946328241</v>
      </c>
      <c r="AB120">
        <f t="shared" si="158"/>
        <v>148.69956324080337</v>
      </c>
      <c r="AC120">
        <f t="shared" si="159"/>
        <v>11.110825442776852</v>
      </c>
      <c r="AD120">
        <f t="shared" si="160"/>
        <v>-94.539136173440085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52414.950126955751</v>
      </c>
      <c r="AJ120" t="s">
        <v>285</v>
      </c>
      <c r="AK120" t="s">
        <v>285</v>
      </c>
      <c r="AL120">
        <v>0</v>
      </c>
      <c r="AM120">
        <v>0</v>
      </c>
      <c r="AN120" t="e">
        <f t="shared" si="164"/>
        <v>#DIV/0!</v>
      </c>
      <c r="AO120">
        <v>0</v>
      </c>
      <c r="AP120" t="s">
        <v>285</v>
      </c>
      <c r="AQ120" t="s">
        <v>285</v>
      </c>
      <c r="AR120">
        <v>0</v>
      </c>
      <c r="AS120">
        <v>0</v>
      </c>
      <c r="AT120" t="e">
        <f t="shared" si="165"/>
        <v>#DIV/0!</v>
      </c>
      <c r="AU120">
        <v>0.5</v>
      </c>
      <c r="AV120">
        <f t="shared" si="166"/>
        <v>261.16115699806323</v>
      </c>
      <c r="AW120">
        <f t="shared" si="167"/>
        <v>15.70141372908135</v>
      </c>
      <c r="AX120" t="e">
        <f t="shared" si="168"/>
        <v>#DIV/0!</v>
      </c>
      <c r="AY120">
        <f t="shared" si="169"/>
        <v>6.0121550653100347E-2</v>
      </c>
      <c r="AZ120" t="e">
        <f t="shared" si="170"/>
        <v>#DIV/0!</v>
      </c>
      <c r="BA120" t="e">
        <f t="shared" si="171"/>
        <v>#DIV/0!</v>
      </c>
      <c r="BB120" t="s">
        <v>285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 t="e">
        <f t="shared" si="176"/>
        <v>#DIV/0!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f t="shared" si="180"/>
        <v>309.79899999999998</v>
      </c>
      <c r="BM120">
        <f t="shared" si="181"/>
        <v>261.16115699806323</v>
      </c>
      <c r="BN120">
        <f t="shared" si="182"/>
        <v>0.84300193673337631</v>
      </c>
      <c r="BO120">
        <f t="shared" si="183"/>
        <v>0.16539373789541639</v>
      </c>
      <c r="BP120">
        <v>6</v>
      </c>
      <c r="BQ120">
        <v>0.6</v>
      </c>
      <c r="BR120" t="s">
        <v>286</v>
      </c>
      <c r="BS120">
        <v>2</v>
      </c>
      <c r="BT120">
        <v>1665339985.0999999</v>
      </c>
      <c r="BU120">
        <v>452.39800000000002</v>
      </c>
      <c r="BV120">
        <v>474.99200000000002</v>
      </c>
      <c r="BW120">
        <v>22.055499999999999</v>
      </c>
      <c r="BX120">
        <v>13.927</v>
      </c>
      <c r="BY120">
        <v>450.63099999999997</v>
      </c>
      <c r="BZ120">
        <v>22.016500000000001</v>
      </c>
      <c r="CA120">
        <v>500.21100000000001</v>
      </c>
      <c r="CB120">
        <v>99.820099999999996</v>
      </c>
      <c r="CC120">
        <v>0.10005500000000001</v>
      </c>
      <c r="CD120">
        <v>28.7026</v>
      </c>
      <c r="CE120">
        <v>27.7593</v>
      </c>
      <c r="CF120">
        <v>999.9</v>
      </c>
      <c r="CG120">
        <v>0</v>
      </c>
      <c r="CH120">
        <v>0</v>
      </c>
      <c r="CI120">
        <v>9986.25</v>
      </c>
      <c r="CJ120">
        <v>0</v>
      </c>
      <c r="CK120">
        <v>326.33199999999999</v>
      </c>
      <c r="CL120">
        <v>309.79899999999998</v>
      </c>
      <c r="CM120">
        <v>0.89993699999999999</v>
      </c>
      <c r="CN120">
        <v>0.100063</v>
      </c>
      <c r="CO120">
        <v>0</v>
      </c>
      <c r="CP120">
        <v>3.1606000000000001</v>
      </c>
      <c r="CQ120">
        <v>0</v>
      </c>
      <c r="CR120">
        <v>3130.84</v>
      </c>
      <c r="CS120">
        <v>2656.43</v>
      </c>
      <c r="CT120">
        <v>34.811999999999998</v>
      </c>
      <c r="CU120">
        <v>38</v>
      </c>
      <c r="CV120">
        <v>36.125</v>
      </c>
      <c r="CW120">
        <v>37.061999999999998</v>
      </c>
      <c r="CX120">
        <v>35.25</v>
      </c>
      <c r="CY120">
        <v>278.8</v>
      </c>
      <c r="CZ120">
        <v>31</v>
      </c>
      <c r="DA120">
        <v>0</v>
      </c>
      <c r="DB120">
        <v>1665340024</v>
      </c>
      <c r="DC120">
        <v>0</v>
      </c>
      <c r="DD120">
        <v>3.2678800000000008</v>
      </c>
      <c r="DE120">
        <v>-0.27946923812393998</v>
      </c>
      <c r="DF120">
        <v>-1.9415384074978419</v>
      </c>
      <c r="DG120">
        <v>3133.6363999999999</v>
      </c>
      <c r="DH120">
        <v>15</v>
      </c>
      <c r="DI120">
        <v>1665340013.0999999</v>
      </c>
      <c r="DJ120" t="s">
        <v>596</v>
      </c>
      <c r="DK120">
        <v>1665340005.5999999</v>
      </c>
      <c r="DL120">
        <v>1665340013.0999999</v>
      </c>
      <c r="DM120">
        <v>104</v>
      </c>
      <c r="DN120">
        <v>-3.3000000000000002E-2</v>
      </c>
      <c r="DO120">
        <v>2E-3</v>
      </c>
      <c r="DP120">
        <v>1.7669999999999999</v>
      </c>
      <c r="DQ120">
        <v>3.9E-2</v>
      </c>
      <c r="DR120">
        <v>475</v>
      </c>
      <c r="DS120">
        <v>14</v>
      </c>
      <c r="DT120">
        <v>7.0000000000000007E-2</v>
      </c>
      <c r="DU120">
        <v>0.01</v>
      </c>
      <c r="DV120">
        <v>100</v>
      </c>
      <c r="DW120">
        <v>100</v>
      </c>
      <c r="DX120">
        <v>1.7669999999999999</v>
      </c>
      <c r="DY120">
        <v>3.9E-2</v>
      </c>
      <c r="DZ120">
        <v>2.169601150222642</v>
      </c>
      <c r="EA120">
        <v>-6.7132856166521554E-4</v>
      </c>
      <c r="EB120">
        <v>-2.681329234238156E-7</v>
      </c>
      <c r="EC120">
        <v>8.1307759810197942E-11</v>
      </c>
      <c r="ED120">
        <v>-3.4807898598530583E-2</v>
      </c>
      <c r="EE120">
        <v>1.9805995112736431E-4</v>
      </c>
      <c r="EF120">
        <v>3.7201658972467829E-4</v>
      </c>
      <c r="EG120">
        <v>-1.4214358037409139E-6</v>
      </c>
      <c r="EH120">
        <v>2</v>
      </c>
      <c r="EI120">
        <v>2028</v>
      </c>
      <c r="EJ120">
        <v>2</v>
      </c>
      <c r="EK120">
        <v>26</v>
      </c>
      <c r="EL120">
        <v>1.3</v>
      </c>
      <c r="EM120">
        <v>1</v>
      </c>
      <c r="EN120">
        <v>1.2377899999999999</v>
      </c>
      <c r="EO120">
        <v>2.52319</v>
      </c>
      <c r="EP120">
        <v>1.39893</v>
      </c>
      <c r="EQ120">
        <v>2.32422</v>
      </c>
      <c r="ER120">
        <v>1.49902</v>
      </c>
      <c r="ES120">
        <v>2.34009</v>
      </c>
      <c r="ET120">
        <v>32.686900000000001</v>
      </c>
      <c r="EU120">
        <v>14.622400000000001</v>
      </c>
      <c r="EV120">
        <v>18</v>
      </c>
      <c r="EW120">
        <v>510.21199999999999</v>
      </c>
      <c r="EX120">
        <v>551.51300000000003</v>
      </c>
      <c r="EY120">
        <v>27.999700000000001</v>
      </c>
      <c r="EZ120">
        <v>31.328800000000001</v>
      </c>
      <c r="FA120">
        <v>29.9999</v>
      </c>
      <c r="FB120">
        <v>31.351299999999998</v>
      </c>
      <c r="FC120">
        <v>31.3413</v>
      </c>
      <c r="FD120">
        <v>24.767700000000001</v>
      </c>
      <c r="FE120">
        <v>50.447299999999998</v>
      </c>
      <c r="FF120">
        <v>77.4114</v>
      </c>
      <c r="FG120">
        <v>28</v>
      </c>
      <c r="FH120">
        <v>475</v>
      </c>
      <c r="FI120">
        <v>14.081899999999999</v>
      </c>
      <c r="FJ120">
        <v>99.8857</v>
      </c>
      <c r="FK120">
        <v>102.005</v>
      </c>
    </row>
    <row r="121" spans="1:167" x14ac:dyDescent="0.2">
      <c r="A121">
        <v>105</v>
      </c>
      <c r="B121">
        <v>1665340074.0999999</v>
      </c>
      <c r="C121">
        <v>9636.0999999046326</v>
      </c>
      <c r="D121" t="s">
        <v>597</v>
      </c>
      <c r="E121" t="s">
        <v>598</v>
      </c>
      <c r="F121" t="s">
        <v>284</v>
      </c>
      <c r="G121">
        <v>1665340074.0999999</v>
      </c>
      <c r="H121">
        <f t="shared" si="138"/>
        <v>6.0701245967339432E-3</v>
      </c>
      <c r="I121">
        <f t="shared" si="139"/>
        <v>6.070124596733943</v>
      </c>
      <c r="J121">
        <f t="shared" si="140"/>
        <v>15.554433385156772</v>
      </c>
      <c r="K121">
        <f t="shared" si="141"/>
        <v>453.04700000000003</v>
      </c>
      <c r="L121">
        <f t="shared" si="142"/>
        <v>377.90407031788669</v>
      </c>
      <c r="M121">
        <f t="shared" si="143"/>
        <v>37.757692254325313</v>
      </c>
      <c r="N121">
        <f t="shared" si="144"/>
        <v>45.265480174257</v>
      </c>
      <c r="O121">
        <f t="shared" si="145"/>
        <v>0.40933409012118521</v>
      </c>
      <c r="P121">
        <f t="shared" si="146"/>
        <v>2.9235308057902758</v>
      </c>
      <c r="Q121">
        <f t="shared" si="147"/>
        <v>0.38109043060348441</v>
      </c>
      <c r="R121">
        <f t="shared" si="148"/>
        <v>0.24056051217243268</v>
      </c>
      <c r="S121">
        <f t="shared" si="149"/>
        <v>51.272743939727739</v>
      </c>
      <c r="T121">
        <f t="shared" si="150"/>
        <v>27.45171469719509</v>
      </c>
      <c r="U121">
        <f t="shared" si="151"/>
        <v>27.865600000000001</v>
      </c>
      <c r="V121">
        <f t="shared" si="152"/>
        <v>3.7652083159604826</v>
      </c>
      <c r="W121">
        <f t="shared" si="153"/>
        <v>56.109435910232278</v>
      </c>
      <c r="X121">
        <f t="shared" si="154"/>
        <v>2.2214352594815994</v>
      </c>
      <c r="Y121">
        <f t="shared" si="155"/>
        <v>3.9591117312881279</v>
      </c>
      <c r="Z121">
        <f t="shared" si="156"/>
        <v>1.5437730564788832</v>
      </c>
      <c r="AA121">
        <f t="shared" si="157"/>
        <v>-267.69249471596692</v>
      </c>
      <c r="AB121">
        <f t="shared" si="158"/>
        <v>136.06764200576384</v>
      </c>
      <c r="AC121">
        <f t="shared" si="159"/>
        <v>10.175242935066795</v>
      </c>
      <c r="AD121">
        <f t="shared" si="160"/>
        <v>-70.176865835408535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52397.342619224459</v>
      </c>
      <c r="AJ121" t="s">
        <v>285</v>
      </c>
      <c r="AK121" t="s">
        <v>285</v>
      </c>
      <c r="AL121">
        <v>0</v>
      </c>
      <c r="AM121">
        <v>0</v>
      </c>
      <c r="AN121" t="e">
        <f t="shared" si="164"/>
        <v>#DIV/0!</v>
      </c>
      <c r="AO121">
        <v>0</v>
      </c>
      <c r="AP121" t="s">
        <v>285</v>
      </c>
      <c r="AQ121" t="s">
        <v>285</v>
      </c>
      <c r="AR121">
        <v>0</v>
      </c>
      <c r="AS121">
        <v>0</v>
      </c>
      <c r="AT121" t="e">
        <f t="shared" si="165"/>
        <v>#DIV/0!</v>
      </c>
      <c r="AU121">
        <v>0.5</v>
      </c>
      <c r="AV121">
        <f t="shared" si="166"/>
        <v>261.34231499467757</v>
      </c>
      <c r="AW121">
        <f t="shared" si="167"/>
        <v>15.554433385156772</v>
      </c>
      <c r="AX121" t="e">
        <f t="shared" si="168"/>
        <v>#DIV/0!</v>
      </c>
      <c r="AY121">
        <f t="shared" si="169"/>
        <v>5.9517469972183989E-2</v>
      </c>
      <c r="AZ121" t="e">
        <f t="shared" si="170"/>
        <v>#DIV/0!</v>
      </c>
      <c r="BA121" t="e">
        <f t="shared" si="171"/>
        <v>#DIV/0!</v>
      </c>
      <c r="BB121" t="s">
        <v>285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 t="e">
        <f t="shared" si="176"/>
        <v>#DIV/0!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f t="shared" si="180"/>
        <v>310.01499999999999</v>
      </c>
      <c r="BM121">
        <f t="shared" si="181"/>
        <v>261.34231499467757</v>
      </c>
      <c r="BN121">
        <f t="shared" si="182"/>
        <v>0.84299893551820904</v>
      </c>
      <c r="BO121">
        <f t="shared" si="183"/>
        <v>0.16538794555014352</v>
      </c>
      <c r="BP121">
        <v>6</v>
      </c>
      <c r="BQ121">
        <v>0.6</v>
      </c>
      <c r="BR121" t="s">
        <v>286</v>
      </c>
      <c r="BS121">
        <v>2</v>
      </c>
      <c r="BT121">
        <v>1665340074.0999999</v>
      </c>
      <c r="BU121">
        <v>453.04700000000003</v>
      </c>
      <c r="BV121">
        <v>475.00900000000001</v>
      </c>
      <c r="BW121">
        <v>22.233599999999999</v>
      </c>
      <c r="BX121">
        <v>15.112500000000001</v>
      </c>
      <c r="BY121">
        <v>451.24799999999999</v>
      </c>
      <c r="BZ121">
        <v>22.179600000000001</v>
      </c>
      <c r="CA121">
        <v>500.077</v>
      </c>
      <c r="CB121">
        <v>99.813199999999995</v>
      </c>
      <c r="CC121">
        <v>0.100231</v>
      </c>
      <c r="CD121">
        <v>28.728899999999999</v>
      </c>
      <c r="CE121">
        <v>27.865600000000001</v>
      </c>
      <c r="CF121">
        <v>999.9</v>
      </c>
      <c r="CG121">
        <v>0</v>
      </c>
      <c r="CH121">
        <v>0</v>
      </c>
      <c r="CI121">
        <v>9984.3799999999992</v>
      </c>
      <c r="CJ121">
        <v>0</v>
      </c>
      <c r="CK121">
        <v>328.10300000000001</v>
      </c>
      <c r="CL121">
        <v>310.01499999999999</v>
      </c>
      <c r="CM121">
        <v>0.90003699999999998</v>
      </c>
      <c r="CN121">
        <v>9.9962800000000004E-2</v>
      </c>
      <c r="CO121">
        <v>0</v>
      </c>
      <c r="CP121">
        <v>3.3544</v>
      </c>
      <c r="CQ121">
        <v>0</v>
      </c>
      <c r="CR121">
        <v>3128.94</v>
      </c>
      <c r="CS121">
        <v>2658.35</v>
      </c>
      <c r="CT121">
        <v>34.936999999999998</v>
      </c>
      <c r="CU121">
        <v>38.561999999999998</v>
      </c>
      <c r="CV121">
        <v>36.436999999999998</v>
      </c>
      <c r="CW121">
        <v>37.625</v>
      </c>
      <c r="CX121">
        <v>35.561999999999998</v>
      </c>
      <c r="CY121">
        <v>279.02</v>
      </c>
      <c r="CZ121">
        <v>30.99</v>
      </c>
      <c r="DA121">
        <v>0</v>
      </c>
      <c r="DB121">
        <v>1665340113.4000001</v>
      </c>
      <c r="DC121">
        <v>0</v>
      </c>
      <c r="DD121">
        <v>3.261846153846153</v>
      </c>
      <c r="DE121">
        <v>2.4875207538589111E-2</v>
      </c>
      <c r="DF121">
        <v>11.552136850894399</v>
      </c>
      <c r="DG121">
        <v>3127.7584615384608</v>
      </c>
      <c r="DH121">
        <v>15</v>
      </c>
      <c r="DI121">
        <v>1665340100.0999999</v>
      </c>
      <c r="DJ121" t="s">
        <v>599</v>
      </c>
      <c r="DK121">
        <v>1665340099.5999999</v>
      </c>
      <c r="DL121">
        <v>1665340100.0999999</v>
      </c>
      <c r="DM121">
        <v>105</v>
      </c>
      <c r="DN121">
        <v>3.2000000000000001E-2</v>
      </c>
      <c r="DO121">
        <v>4.0000000000000001E-3</v>
      </c>
      <c r="DP121">
        <v>1.7989999999999999</v>
      </c>
      <c r="DQ121">
        <v>5.3999999999999999E-2</v>
      </c>
      <c r="DR121">
        <v>475</v>
      </c>
      <c r="DS121">
        <v>15</v>
      </c>
      <c r="DT121">
        <v>0.17</v>
      </c>
      <c r="DU121">
        <v>0.01</v>
      </c>
      <c r="DV121">
        <v>100</v>
      </c>
      <c r="DW121">
        <v>100</v>
      </c>
      <c r="DX121">
        <v>1.7989999999999999</v>
      </c>
      <c r="DY121">
        <v>5.3999999999999999E-2</v>
      </c>
      <c r="DZ121">
        <v>2.1366635761284449</v>
      </c>
      <c r="EA121">
        <v>-6.7132856166521554E-4</v>
      </c>
      <c r="EB121">
        <v>-2.681329234238156E-7</v>
      </c>
      <c r="EC121">
        <v>8.1307759810197942E-11</v>
      </c>
      <c r="ED121">
        <v>-3.2628435218163609E-2</v>
      </c>
      <c r="EE121">
        <v>1.9805995112736431E-4</v>
      </c>
      <c r="EF121">
        <v>3.7201658972467829E-4</v>
      </c>
      <c r="EG121">
        <v>-1.4214358037409139E-6</v>
      </c>
      <c r="EH121">
        <v>2</v>
      </c>
      <c r="EI121">
        <v>2028</v>
      </c>
      <c r="EJ121">
        <v>2</v>
      </c>
      <c r="EK121">
        <v>26</v>
      </c>
      <c r="EL121">
        <v>1.1000000000000001</v>
      </c>
      <c r="EM121">
        <v>1</v>
      </c>
      <c r="EN121">
        <v>1.2390099999999999</v>
      </c>
      <c r="EO121">
        <v>2.52197</v>
      </c>
      <c r="EP121">
        <v>1.39893</v>
      </c>
      <c r="EQ121">
        <v>2.32178</v>
      </c>
      <c r="ER121">
        <v>1.49902</v>
      </c>
      <c r="ES121">
        <v>2.2607400000000002</v>
      </c>
      <c r="ET121">
        <v>32.686900000000001</v>
      </c>
      <c r="EU121">
        <v>14.6136</v>
      </c>
      <c r="EV121">
        <v>18</v>
      </c>
      <c r="EW121">
        <v>509.60700000000003</v>
      </c>
      <c r="EX121">
        <v>551.98099999999999</v>
      </c>
      <c r="EY121">
        <v>28.0001</v>
      </c>
      <c r="EZ121">
        <v>31.293099999999999</v>
      </c>
      <c r="FA121">
        <v>30.0001</v>
      </c>
      <c r="FB121">
        <v>31.313199999999998</v>
      </c>
      <c r="FC121">
        <v>31.305199999999999</v>
      </c>
      <c r="FD121">
        <v>24.774899999999999</v>
      </c>
      <c r="FE121">
        <v>43.501100000000001</v>
      </c>
      <c r="FF121">
        <v>75.218400000000003</v>
      </c>
      <c r="FG121">
        <v>28</v>
      </c>
      <c r="FH121">
        <v>475</v>
      </c>
      <c r="FI121">
        <v>15.2501</v>
      </c>
      <c r="FJ121">
        <v>99.884699999999995</v>
      </c>
      <c r="FK121">
        <v>102.005</v>
      </c>
    </row>
    <row r="122" spans="1:167" x14ac:dyDescent="0.2">
      <c r="A122">
        <v>106</v>
      </c>
      <c r="B122">
        <v>1665340161.0999999</v>
      </c>
      <c r="C122">
        <v>9723.0999999046326</v>
      </c>
      <c r="D122" t="s">
        <v>600</v>
      </c>
      <c r="E122" t="s">
        <v>601</v>
      </c>
      <c r="F122" t="s">
        <v>284</v>
      </c>
      <c r="G122">
        <v>1665340161.0999999</v>
      </c>
      <c r="H122">
        <f t="shared" si="138"/>
        <v>5.3172925430001678E-3</v>
      </c>
      <c r="I122">
        <f t="shared" si="139"/>
        <v>5.3172925430001676</v>
      </c>
      <c r="J122">
        <f t="shared" si="140"/>
        <v>15.448397495244635</v>
      </c>
      <c r="K122">
        <f t="shared" si="141"/>
        <v>453.553</v>
      </c>
      <c r="L122">
        <f t="shared" si="142"/>
        <v>369.73959688072625</v>
      </c>
      <c r="M122">
        <f t="shared" si="143"/>
        <v>36.941247827639678</v>
      </c>
      <c r="N122">
        <f t="shared" si="144"/>
        <v>45.315172941496904</v>
      </c>
      <c r="O122">
        <f t="shared" si="145"/>
        <v>0.35522932108841582</v>
      </c>
      <c r="P122">
        <f t="shared" si="146"/>
        <v>2.9274520302798734</v>
      </c>
      <c r="Q122">
        <f t="shared" si="147"/>
        <v>0.33378057339437173</v>
      </c>
      <c r="R122">
        <f t="shared" si="148"/>
        <v>0.21043461584772882</v>
      </c>
      <c r="S122">
        <f t="shared" si="149"/>
        <v>51.26768335456979</v>
      </c>
      <c r="T122">
        <f t="shared" si="150"/>
        <v>27.72391499395011</v>
      </c>
      <c r="U122">
        <f t="shared" si="151"/>
        <v>27.991099999999999</v>
      </c>
      <c r="V122">
        <f t="shared" si="152"/>
        <v>3.7928712126243873</v>
      </c>
      <c r="W122">
        <f t="shared" si="153"/>
        <v>56.568583917256689</v>
      </c>
      <c r="X122">
        <f t="shared" si="154"/>
        <v>2.2493581698685503</v>
      </c>
      <c r="Y122">
        <f t="shared" si="155"/>
        <v>3.9763381264037019</v>
      </c>
      <c r="Z122">
        <f t="shared" si="156"/>
        <v>1.543513042755837</v>
      </c>
      <c r="AA122">
        <f t="shared" si="157"/>
        <v>-234.49260114630741</v>
      </c>
      <c r="AB122">
        <f t="shared" si="158"/>
        <v>128.26420996713566</v>
      </c>
      <c r="AC122">
        <f t="shared" si="159"/>
        <v>9.5884061361125674</v>
      </c>
      <c r="AD122">
        <f t="shared" si="160"/>
        <v>-45.372301688489387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52496.829430312864</v>
      </c>
      <c r="AJ122" t="s">
        <v>285</v>
      </c>
      <c r="AK122" t="s">
        <v>285</v>
      </c>
      <c r="AL122">
        <v>0</v>
      </c>
      <c r="AM122">
        <v>0</v>
      </c>
      <c r="AN122" t="e">
        <f t="shared" si="164"/>
        <v>#DIV/0!</v>
      </c>
      <c r="AO122">
        <v>0</v>
      </c>
      <c r="AP122" t="s">
        <v>285</v>
      </c>
      <c r="AQ122" t="s">
        <v>285</v>
      </c>
      <c r="AR122">
        <v>0</v>
      </c>
      <c r="AS122">
        <v>0</v>
      </c>
      <c r="AT122" t="e">
        <f t="shared" si="165"/>
        <v>#DIV/0!</v>
      </c>
      <c r="AU122">
        <v>0.5</v>
      </c>
      <c r="AV122">
        <f t="shared" si="166"/>
        <v>261.31015800754909</v>
      </c>
      <c r="AW122">
        <f t="shared" si="167"/>
        <v>15.448397495244635</v>
      </c>
      <c r="AX122" t="e">
        <f t="shared" si="168"/>
        <v>#DIV/0!</v>
      </c>
      <c r="AY122">
        <f t="shared" si="169"/>
        <v>5.9119008664019639E-2</v>
      </c>
      <c r="AZ122" t="e">
        <f t="shared" si="170"/>
        <v>#DIV/0!</v>
      </c>
      <c r="BA122" t="e">
        <f t="shared" si="171"/>
        <v>#DIV/0!</v>
      </c>
      <c r="BB122" t="s">
        <v>285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 t="e">
        <f t="shared" si="176"/>
        <v>#DIV/0!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f t="shared" si="180"/>
        <v>309.976</v>
      </c>
      <c r="BM122">
        <f t="shared" si="181"/>
        <v>261.31015800754909</v>
      </c>
      <c r="BN122">
        <f t="shared" si="182"/>
        <v>0.84300125818627603</v>
      </c>
      <c r="BO122">
        <f t="shared" si="183"/>
        <v>0.16539242829951284</v>
      </c>
      <c r="BP122">
        <v>6</v>
      </c>
      <c r="BQ122">
        <v>0.6</v>
      </c>
      <c r="BR122" t="s">
        <v>286</v>
      </c>
      <c r="BS122">
        <v>2</v>
      </c>
      <c r="BT122">
        <v>1665340161.0999999</v>
      </c>
      <c r="BU122">
        <v>453.553</v>
      </c>
      <c r="BV122">
        <v>474.98200000000003</v>
      </c>
      <c r="BW122">
        <v>22.513500000000001</v>
      </c>
      <c r="BX122">
        <v>16.2773</v>
      </c>
      <c r="BY122">
        <v>451.73500000000001</v>
      </c>
      <c r="BZ122">
        <v>22.442499999999999</v>
      </c>
      <c r="CA122">
        <v>500.072</v>
      </c>
      <c r="CB122">
        <v>99.811599999999999</v>
      </c>
      <c r="CC122">
        <v>9.9927299999999997E-2</v>
      </c>
      <c r="CD122">
        <v>28.803799999999999</v>
      </c>
      <c r="CE122">
        <v>27.991099999999999</v>
      </c>
      <c r="CF122">
        <v>999.9</v>
      </c>
      <c r="CG122">
        <v>0</v>
      </c>
      <c r="CH122">
        <v>0</v>
      </c>
      <c r="CI122">
        <v>10006.9</v>
      </c>
      <c r="CJ122">
        <v>0</v>
      </c>
      <c r="CK122">
        <v>328.05599999999998</v>
      </c>
      <c r="CL122">
        <v>309.976</v>
      </c>
      <c r="CM122">
        <v>0.89994700000000005</v>
      </c>
      <c r="CN122">
        <v>0.100053</v>
      </c>
      <c r="CO122">
        <v>0</v>
      </c>
      <c r="CP122">
        <v>3.3555999999999999</v>
      </c>
      <c r="CQ122">
        <v>0</v>
      </c>
      <c r="CR122">
        <v>3127.96</v>
      </c>
      <c r="CS122">
        <v>2657.95</v>
      </c>
      <c r="CT122">
        <v>35.625</v>
      </c>
      <c r="CU122">
        <v>40.561999999999998</v>
      </c>
      <c r="CV122">
        <v>37.625</v>
      </c>
      <c r="CW122">
        <v>39.625</v>
      </c>
      <c r="CX122">
        <v>36.561999999999998</v>
      </c>
      <c r="CY122">
        <v>278.95999999999998</v>
      </c>
      <c r="CZ122">
        <v>31.01</v>
      </c>
      <c r="DA122">
        <v>0</v>
      </c>
      <c r="DB122">
        <v>1665340200.4000001</v>
      </c>
      <c r="DC122">
        <v>0</v>
      </c>
      <c r="DD122">
        <v>3.1765919999999999</v>
      </c>
      <c r="DE122">
        <v>-0.71386151524854391</v>
      </c>
      <c r="DF122">
        <v>1.170769233192954</v>
      </c>
      <c r="DG122">
        <v>3127.6408000000001</v>
      </c>
      <c r="DH122">
        <v>15</v>
      </c>
      <c r="DI122">
        <v>1665340191.5999999</v>
      </c>
      <c r="DJ122" t="s">
        <v>602</v>
      </c>
      <c r="DK122">
        <v>1665340179.0999999</v>
      </c>
      <c r="DL122">
        <v>1665340191.5999999</v>
      </c>
      <c r="DM122">
        <v>106</v>
      </c>
      <c r="DN122">
        <v>1.9E-2</v>
      </c>
      <c r="DO122">
        <v>4.0000000000000001E-3</v>
      </c>
      <c r="DP122">
        <v>1.8180000000000001</v>
      </c>
      <c r="DQ122">
        <v>7.0999999999999994E-2</v>
      </c>
      <c r="DR122">
        <v>475</v>
      </c>
      <c r="DS122">
        <v>16</v>
      </c>
      <c r="DT122">
        <v>0.08</v>
      </c>
      <c r="DU122">
        <v>0.02</v>
      </c>
      <c r="DV122">
        <v>100</v>
      </c>
      <c r="DW122">
        <v>100</v>
      </c>
      <c r="DX122">
        <v>1.8180000000000001</v>
      </c>
      <c r="DY122">
        <v>7.0999999999999994E-2</v>
      </c>
      <c r="DZ122">
        <v>2.1681483377138271</v>
      </c>
      <c r="EA122">
        <v>-6.7132856166521554E-4</v>
      </c>
      <c r="EB122">
        <v>-2.681329234238156E-7</v>
      </c>
      <c r="EC122">
        <v>8.1307759810197942E-11</v>
      </c>
      <c r="ED122">
        <v>-2.8989797529635309E-2</v>
      </c>
      <c r="EE122">
        <v>1.9805995112736431E-4</v>
      </c>
      <c r="EF122">
        <v>3.7201658972467829E-4</v>
      </c>
      <c r="EG122">
        <v>-1.4214358037409139E-6</v>
      </c>
      <c r="EH122">
        <v>2</v>
      </c>
      <c r="EI122">
        <v>2028</v>
      </c>
      <c r="EJ122">
        <v>2</v>
      </c>
      <c r="EK122">
        <v>26</v>
      </c>
      <c r="EL122">
        <v>1</v>
      </c>
      <c r="EM122">
        <v>1</v>
      </c>
      <c r="EN122">
        <v>1.2390099999999999</v>
      </c>
      <c r="EO122">
        <v>2.52197</v>
      </c>
      <c r="EP122">
        <v>1.39893</v>
      </c>
      <c r="EQ122">
        <v>2.32178</v>
      </c>
      <c r="ER122">
        <v>1.49902</v>
      </c>
      <c r="ES122">
        <v>2.2546400000000002</v>
      </c>
      <c r="ET122">
        <v>32.686900000000001</v>
      </c>
      <c r="EU122">
        <v>14.604900000000001</v>
      </c>
      <c r="EV122">
        <v>18</v>
      </c>
      <c r="EW122">
        <v>509.19200000000001</v>
      </c>
      <c r="EX122">
        <v>552.82600000000002</v>
      </c>
      <c r="EY122">
        <v>28.000299999999999</v>
      </c>
      <c r="EZ122">
        <v>31.2849</v>
      </c>
      <c r="FA122">
        <v>30.0001</v>
      </c>
      <c r="FB122">
        <v>31.296800000000001</v>
      </c>
      <c r="FC122">
        <v>31.2896</v>
      </c>
      <c r="FD122">
        <v>24.791599999999999</v>
      </c>
      <c r="FE122">
        <v>36.790900000000001</v>
      </c>
      <c r="FF122">
        <v>73.818600000000004</v>
      </c>
      <c r="FG122">
        <v>28</v>
      </c>
      <c r="FH122">
        <v>475</v>
      </c>
      <c r="FI122">
        <v>16.513999999999999</v>
      </c>
      <c r="FJ122">
        <v>99.882499999999993</v>
      </c>
      <c r="FK122">
        <v>102.003</v>
      </c>
    </row>
    <row r="123" spans="1:167" x14ac:dyDescent="0.2">
      <c r="A123">
        <v>107</v>
      </c>
      <c r="B123">
        <v>1665340252.5999999</v>
      </c>
      <c r="C123">
        <v>9814.5999999046326</v>
      </c>
      <c r="D123" t="s">
        <v>603</v>
      </c>
      <c r="E123" t="s">
        <v>604</v>
      </c>
      <c r="F123" t="s">
        <v>284</v>
      </c>
      <c r="G123">
        <v>1665340252.5999999</v>
      </c>
      <c r="H123">
        <f t="shared" si="138"/>
        <v>4.7172733889798086E-3</v>
      </c>
      <c r="I123">
        <f t="shared" si="139"/>
        <v>4.7172733889798089</v>
      </c>
      <c r="J123">
        <f t="shared" si="140"/>
        <v>15.360461770803735</v>
      </c>
      <c r="K123">
        <f t="shared" si="141"/>
        <v>453.99</v>
      </c>
      <c r="L123">
        <f t="shared" si="142"/>
        <v>361.84499098758494</v>
      </c>
      <c r="M123">
        <f t="shared" si="143"/>
        <v>36.150361918618742</v>
      </c>
      <c r="N123">
        <f t="shared" si="144"/>
        <v>45.356169675419999</v>
      </c>
      <c r="O123">
        <f t="shared" si="145"/>
        <v>0.31481169002029319</v>
      </c>
      <c r="P123">
        <f t="shared" si="146"/>
        <v>2.920429737268305</v>
      </c>
      <c r="Q123">
        <f t="shared" si="147"/>
        <v>0.29780556661246504</v>
      </c>
      <c r="R123">
        <f t="shared" si="148"/>
        <v>0.18758172908602205</v>
      </c>
      <c r="S123">
        <f t="shared" si="149"/>
        <v>51.258049426548787</v>
      </c>
      <c r="T123">
        <f t="shared" si="150"/>
        <v>27.972707112344349</v>
      </c>
      <c r="U123">
        <f t="shared" si="151"/>
        <v>28.107700000000001</v>
      </c>
      <c r="V123">
        <f t="shared" si="152"/>
        <v>3.818731089374273</v>
      </c>
      <c r="W123">
        <f t="shared" si="153"/>
        <v>57.13869770686523</v>
      </c>
      <c r="X123">
        <f t="shared" si="154"/>
        <v>2.2845526720518001</v>
      </c>
      <c r="Y123">
        <f t="shared" si="155"/>
        <v>3.9982582098249515</v>
      </c>
      <c r="Z123">
        <f t="shared" si="156"/>
        <v>1.5341784173224728</v>
      </c>
      <c r="AA123">
        <f t="shared" si="157"/>
        <v>-208.03175645400955</v>
      </c>
      <c r="AB123">
        <f t="shared" si="158"/>
        <v>124.53995052452666</v>
      </c>
      <c r="AC123">
        <f t="shared" si="159"/>
        <v>9.3422107357395703</v>
      </c>
      <c r="AD123">
        <f t="shared" si="160"/>
        <v>-22.891545767194543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52278.815690417476</v>
      </c>
      <c r="AJ123" t="s">
        <v>285</v>
      </c>
      <c r="AK123" t="s">
        <v>285</v>
      </c>
      <c r="AL123">
        <v>0</v>
      </c>
      <c r="AM123">
        <v>0</v>
      </c>
      <c r="AN123" t="e">
        <f t="shared" si="164"/>
        <v>#DIV/0!</v>
      </c>
      <c r="AO123">
        <v>0</v>
      </c>
      <c r="AP123" t="s">
        <v>285</v>
      </c>
      <c r="AQ123" t="s">
        <v>285</v>
      </c>
      <c r="AR123">
        <v>0</v>
      </c>
      <c r="AS123">
        <v>0</v>
      </c>
      <c r="AT123" t="e">
        <f t="shared" si="165"/>
        <v>#DIV/0!</v>
      </c>
      <c r="AU123">
        <v>0.5</v>
      </c>
      <c r="AV123">
        <f t="shared" si="166"/>
        <v>261.25972799303042</v>
      </c>
      <c r="AW123">
        <f t="shared" si="167"/>
        <v>15.360461770803735</v>
      </c>
      <c r="AX123" t="e">
        <f t="shared" si="168"/>
        <v>#DIV/0!</v>
      </c>
      <c r="AY123">
        <f t="shared" si="169"/>
        <v>5.8793836649839511E-2</v>
      </c>
      <c r="AZ123" t="e">
        <f t="shared" si="170"/>
        <v>#DIV/0!</v>
      </c>
      <c r="BA123" t="e">
        <f t="shared" si="171"/>
        <v>#DIV/0!</v>
      </c>
      <c r="BB123" t="s">
        <v>285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 t="e">
        <f t="shared" si="176"/>
        <v>#DIV/0!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f t="shared" si="180"/>
        <v>309.916</v>
      </c>
      <c r="BM123">
        <f t="shared" si="181"/>
        <v>261.25972799303042</v>
      </c>
      <c r="BN123">
        <f t="shared" si="182"/>
        <v>0.84300174238513159</v>
      </c>
      <c r="BO123">
        <f t="shared" si="183"/>
        <v>0.16539336280330408</v>
      </c>
      <c r="BP123">
        <v>6</v>
      </c>
      <c r="BQ123">
        <v>0.6</v>
      </c>
      <c r="BR123" t="s">
        <v>286</v>
      </c>
      <c r="BS123">
        <v>2</v>
      </c>
      <c r="BT123">
        <v>1665340252.5999999</v>
      </c>
      <c r="BU123">
        <v>453.99</v>
      </c>
      <c r="BV123">
        <v>474.98</v>
      </c>
      <c r="BW123">
        <v>22.867100000000001</v>
      </c>
      <c r="BX123">
        <v>17.339099999999998</v>
      </c>
      <c r="BY123">
        <v>452.238</v>
      </c>
      <c r="BZ123">
        <v>22.783100000000001</v>
      </c>
      <c r="CA123">
        <v>500.29700000000003</v>
      </c>
      <c r="CB123">
        <v>99.805400000000006</v>
      </c>
      <c r="CC123">
        <v>0.100258</v>
      </c>
      <c r="CD123">
        <v>28.898700000000002</v>
      </c>
      <c r="CE123">
        <v>28.107700000000001</v>
      </c>
      <c r="CF123">
        <v>999.9</v>
      </c>
      <c r="CG123">
        <v>0</v>
      </c>
      <c r="CH123">
        <v>0</v>
      </c>
      <c r="CI123">
        <v>9967.5</v>
      </c>
      <c r="CJ123">
        <v>0</v>
      </c>
      <c r="CK123">
        <v>327.94400000000002</v>
      </c>
      <c r="CL123">
        <v>309.916</v>
      </c>
      <c r="CM123">
        <v>0.89994700000000005</v>
      </c>
      <c r="CN123">
        <v>0.100053</v>
      </c>
      <c r="CO123">
        <v>0</v>
      </c>
      <c r="CP123">
        <v>2.7869999999999999</v>
      </c>
      <c r="CQ123">
        <v>0</v>
      </c>
      <c r="CR123">
        <v>3126.77</v>
      </c>
      <c r="CS123">
        <v>2657.44</v>
      </c>
      <c r="CT123">
        <v>36.436999999999998</v>
      </c>
      <c r="CU123">
        <v>41.811999999999998</v>
      </c>
      <c r="CV123">
        <v>38.561999999999998</v>
      </c>
      <c r="CW123">
        <v>41.125</v>
      </c>
      <c r="CX123">
        <v>37.375</v>
      </c>
      <c r="CY123">
        <v>278.91000000000003</v>
      </c>
      <c r="CZ123">
        <v>31.01</v>
      </c>
      <c r="DA123">
        <v>0</v>
      </c>
      <c r="DB123">
        <v>1665340291.5999999</v>
      </c>
      <c r="DC123">
        <v>0</v>
      </c>
      <c r="DD123">
        <v>3.2251080000000001</v>
      </c>
      <c r="DE123">
        <v>-0.2198307717550407</v>
      </c>
      <c r="DF123">
        <v>0.69461544365633554</v>
      </c>
      <c r="DG123">
        <v>3127.2764000000011</v>
      </c>
      <c r="DH123">
        <v>15</v>
      </c>
      <c r="DI123">
        <v>1665340278.5999999</v>
      </c>
      <c r="DJ123" t="s">
        <v>605</v>
      </c>
      <c r="DK123">
        <v>1665340271.5999999</v>
      </c>
      <c r="DL123">
        <v>1665340278.5999999</v>
      </c>
      <c r="DM123">
        <v>107</v>
      </c>
      <c r="DN123">
        <v>-6.6000000000000003E-2</v>
      </c>
      <c r="DO123">
        <v>1E-3</v>
      </c>
      <c r="DP123">
        <v>1.752</v>
      </c>
      <c r="DQ123">
        <v>8.4000000000000005E-2</v>
      </c>
      <c r="DR123">
        <v>475</v>
      </c>
      <c r="DS123">
        <v>17</v>
      </c>
      <c r="DT123">
        <v>0.1</v>
      </c>
      <c r="DU123">
        <v>0.02</v>
      </c>
      <c r="DV123">
        <v>100</v>
      </c>
      <c r="DW123">
        <v>100</v>
      </c>
      <c r="DX123">
        <v>1.752</v>
      </c>
      <c r="DY123">
        <v>8.4000000000000005E-2</v>
      </c>
      <c r="DZ123">
        <v>2.187036221371172</v>
      </c>
      <c r="EA123">
        <v>-6.7132856166521554E-4</v>
      </c>
      <c r="EB123">
        <v>-2.681329234238156E-7</v>
      </c>
      <c r="EC123">
        <v>8.1307759810197942E-11</v>
      </c>
      <c r="ED123">
        <v>-2.4541023555324549E-2</v>
      </c>
      <c r="EE123">
        <v>1.9805995112736431E-4</v>
      </c>
      <c r="EF123">
        <v>3.7201658972467829E-4</v>
      </c>
      <c r="EG123">
        <v>-1.4214358037409139E-6</v>
      </c>
      <c r="EH123">
        <v>2</v>
      </c>
      <c r="EI123">
        <v>2028</v>
      </c>
      <c r="EJ123">
        <v>2</v>
      </c>
      <c r="EK123">
        <v>26</v>
      </c>
      <c r="EL123">
        <v>1.2</v>
      </c>
      <c r="EM123">
        <v>1</v>
      </c>
      <c r="EN123">
        <v>1.2402299999999999</v>
      </c>
      <c r="EO123">
        <v>2.52075</v>
      </c>
      <c r="EP123">
        <v>1.39893</v>
      </c>
      <c r="EQ123">
        <v>2.32056</v>
      </c>
      <c r="ER123">
        <v>1.49902</v>
      </c>
      <c r="ES123">
        <v>2.4560499999999998</v>
      </c>
      <c r="ET123">
        <v>32.686900000000001</v>
      </c>
      <c r="EU123">
        <v>14.604900000000001</v>
      </c>
      <c r="EV123">
        <v>18</v>
      </c>
      <c r="EW123">
        <v>508.80799999999999</v>
      </c>
      <c r="EX123">
        <v>553.29899999999998</v>
      </c>
      <c r="EY123">
        <v>28</v>
      </c>
      <c r="EZ123">
        <v>31.3002</v>
      </c>
      <c r="FA123">
        <v>30.000299999999999</v>
      </c>
      <c r="FB123">
        <v>31.302299999999999</v>
      </c>
      <c r="FC123">
        <v>31.292300000000001</v>
      </c>
      <c r="FD123">
        <v>24.803799999999999</v>
      </c>
      <c r="FE123">
        <v>30.822099999999999</v>
      </c>
      <c r="FF123">
        <v>73.112300000000005</v>
      </c>
      <c r="FG123">
        <v>28</v>
      </c>
      <c r="FH123">
        <v>475</v>
      </c>
      <c r="FI123">
        <v>17.448399999999999</v>
      </c>
      <c r="FJ123">
        <v>99.876199999999997</v>
      </c>
      <c r="FK123">
        <v>102</v>
      </c>
    </row>
    <row r="124" spans="1:167" x14ac:dyDescent="0.2">
      <c r="A124">
        <v>108</v>
      </c>
      <c r="B124">
        <v>1665340339.5999999</v>
      </c>
      <c r="C124">
        <v>9901.5999999046326</v>
      </c>
      <c r="D124" t="s">
        <v>606</v>
      </c>
      <c r="E124" t="s">
        <v>607</v>
      </c>
      <c r="F124" t="s">
        <v>284</v>
      </c>
      <c r="G124">
        <v>1665340339.5999999</v>
      </c>
      <c r="H124">
        <f t="shared" si="138"/>
        <v>4.3496639858701964E-3</v>
      </c>
      <c r="I124">
        <f t="shared" si="139"/>
        <v>4.3496639858701966</v>
      </c>
      <c r="J124">
        <f t="shared" si="140"/>
        <v>15.229774781608812</v>
      </c>
      <c r="K124">
        <f t="shared" si="141"/>
        <v>454.32100000000003</v>
      </c>
      <c r="L124">
        <f t="shared" si="142"/>
        <v>356.44426499111609</v>
      </c>
      <c r="M124">
        <f t="shared" si="143"/>
        <v>35.609979012454339</v>
      </c>
      <c r="N124">
        <f t="shared" si="144"/>
        <v>45.388193509918004</v>
      </c>
      <c r="O124">
        <f t="shared" si="145"/>
        <v>0.29031003994761179</v>
      </c>
      <c r="P124">
        <f t="shared" si="146"/>
        <v>2.9226935282831179</v>
      </c>
      <c r="Q124">
        <f t="shared" si="147"/>
        <v>0.27579475146802668</v>
      </c>
      <c r="R124">
        <f t="shared" si="148"/>
        <v>0.17361687654507069</v>
      </c>
      <c r="S124">
        <f t="shared" si="149"/>
        <v>51.277697324312996</v>
      </c>
      <c r="T124">
        <f t="shared" si="150"/>
        <v>28.123106835669702</v>
      </c>
      <c r="U124">
        <f t="shared" si="151"/>
        <v>28.153600000000001</v>
      </c>
      <c r="V124">
        <f t="shared" si="152"/>
        <v>3.8289530343715006</v>
      </c>
      <c r="W124">
        <f t="shared" si="153"/>
        <v>57.387785866012528</v>
      </c>
      <c r="X124">
        <f t="shared" si="154"/>
        <v>2.3016834552978001</v>
      </c>
      <c r="Y124">
        <f t="shared" si="155"/>
        <v>4.0107549377697005</v>
      </c>
      <c r="Z124">
        <f t="shared" si="156"/>
        <v>1.5272695790737005</v>
      </c>
      <c r="AA124">
        <f t="shared" si="157"/>
        <v>-191.82018177687567</v>
      </c>
      <c r="AB124">
        <f t="shared" si="158"/>
        <v>125.89703454394268</v>
      </c>
      <c r="AC124">
        <f t="shared" si="159"/>
        <v>9.4413823344191847</v>
      </c>
      <c r="AD124">
        <f t="shared" si="160"/>
        <v>-5.2040675742008204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52334.307976144461</v>
      </c>
      <c r="AJ124" t="s">
        <v>285</v>
      </c>
      <c r="AK124" t="s">
        <v>285</v>
      </c>
      <c r="AL124">
        <v>0</v>
      </c>
      <c r="AM124">
        <v>0</v>
      </c>
      <c r="AN124" t="e">
        <f t="shared" si="164"/>
        <v>#DIV/0!</v>
      </c>
      <c r="AO124">
        <v>0</v>
      </c>
      <c r="AP124" t="s">
        <v>285</v>
      </c>
      <c r="AQ124" t="s">
        <v>285</v>
      </c>
      <c r="AR124">
        <v>0</v>
      </c>
      <c r="AS124">
        <v>0</v>
      </c>
      <c r="AT124" t="e">
        <f t="shared" si="165"/>
        <v>#DIV/0!</v>
      </c>
      <c r="AU124">
        <v>0.5</v>
      </c>
      <c r="AV124">
        <f t="shared" si="166"/>
        <v>261.36835799187196</v>
      </c>
      <c r="AW124">
        <f t="shared" si="167"/>
        <v>15.229774781608812</v>
      </c>
      <c r="AX124" t="e">
        <f t="shared" si="168"/>
        <v>#DIV/0!</v>
      </c>
      <c r="AY124">
        <f t="shared" si="169"/>
        <v>5.826938998515814E-2</v>
      </c>
      <c r="AZ124" t="e">
        <f t="shared" si="170"/>
        <v>#DIV/0!</v>
      </c>
      <c r="BA124" t="e">
        <f t="shared" si="171"/>
        <v>#DIV/0!</v>
      </c>
      <c r="BB124" t="s">
        <v>285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 t="e">
        <f t="shared" si="176"/>
        <v>#DIV/0!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f t="shared" si="180"/>
        <v>310.04599999999999</v>
      </c>
      <c r="BM124">
        <f t="shared" si="181"/>
        <v>261.36835799187196</v>
      </c>
      <c r="BN124">
        <f t="shared" si="182"/>
        <v>0.84299864533608559</v>
      </c>
      <c r="BO124">
        <f t="shared" si="183"/>
        <v>0.16538738549864535</v>
      </c>
      <c r="BP124">
        <v>6</v>
      </c>
      <c r="BQ124">
        <v>0.6</v>
      </c>
      <c r="BR124" t="s">
        <v>286</v>
      </c>
      <c r="BS124">
        <v>2</v>
      </c>
      <c r="BT124">
        <v>1665340339.5999999</v>
      </c>
      <c r="BU124">
        <v>454.32100000000003</v>
      </c>
      <c r="BV124">
        <v>474.95699999999999</v>
      </c>
      <c r="BW124">
        <v>23.039100000000001</v>
      </c>
      <c r="BX124">
        <v>17.942499999999999</v>
      </c>
      <c r="BY124">
        <v>452.56599999999997</v>
      </c>
      <c r="BZ124">
        <v>22.9481</v>
      </c>
      <c r="CA124">
        <v>500.26900000000001</v>
      </c>
      <c r="CB124">
        <v>99.803100000000001</v>
      </c>
      <c r="CC124">
        <v>0.100258</v>
      </c>
      <c r="CD124">
        <v>28.9526</v>
      </c>
      <c r="CE124">
        <v>28.153600000000001</v>
      </c>
      <c r="CF124">
        <v>999.9</v>
      </c>
      <c r="CG124">
        <v>0</v>
      </c>
      <c r="CH124">
        <v>0</v>
      </c>
      <c r="CI124">
        <v>9980.6200000000008</v>
      </c>
      <c r="CJ124">
        <v>0</v>
      </c>
      <c r="CK124">
        <v>327.91500000000002</v>
      </c>
      <c r="CL124">
        <v>310.04599999999999</v>
      </c>
      <c r="CM124">
        <v>0.90003699999999998</v>
      </c>
      <c r="CN124">
        <v>9.9962800000000004E-2</v>
      </c>
      <c r="CO124">
        <v>0</v>
      </c>
      <c r="CP124">
        <v>3.1878000000000002</v>
      </c>
      <c r="CQ124">
        <v>0</v>
      </c>
      <c r="CR124">
        <v>3125.56</v>
      </c>
      <c r="CS124">
        <v>2658.62</v>
      </c>
      <c r="CT124">
        <v>36.436999999999998</v>
      </c>
      <c r="CU124">
        <v>40.25</v>
      </c>
      <c r="CV124">
        <v>38</v>
      </c>
      <c r="CW124">
        <v>39.375</v>
      </c>
      <c r="CX124">
        <v>36.811999999999998</v>
      </c>
      <c r="CY124">
        <v>279.05</v>
      </c>
      <c r="CZ124">
        <v>30.99</v>
      </c>
      <c r="DA124">
        <v>0</v>
      </c>
      <c r="DB124">
        <v>1665340378.5999999</v>
      </c>
      <c r="DC124">
        <v>0</v>
      </c>
      <c r="DD124">
        <v>3.2344807692307689</v>
      </c>
      <c r="DE124">
        <v>-0.43361025755379567</v>
      </c>
      <c r="DF124">
        <v>1.330940214551855</v>
      </c>
      <c r="DG124">
        <v>3124.9188461538461</v>
      </c>
      <c r="DH124">
        <v>15</v>
      </c>
      <c r="DI124">
        <v>1665340372.5999999</v>
      </c>
      <c r="DJ124" t="s">
        <v>608</v>
      </c>
      <c r="DK124">
        <v>1665340372.5999999</v>
      </c>
      <c r="DL124">
        <v>1665340369.5999999</v>
      </c>
      <c r="DM124">
        <v>108</v>
      </c>
      <c r="DN124">
        <v>4.0000000000000001E-3</v>
      </c>
      <c r="DO124">
        <v>0</v>
      </c>
      <c r="DP124">
        <v>1.7549999999999999</v>
      </c>
      <c r="DQ124">
        <v>9.0999999999999998E-2</v>
      </c>
      <c r="DR124">
        <v>475</v>
      </c>
      <c r="DS124">
        <v>18</v>
      </c>
      <c r="DT124">
        <v>0.15</v>
      </c>
      <c r="DU124">
        <v>0.01</v>
      </c>
      <c r="DV124">
        <v>100</v>
      </c>
      <c r="DW124">
        <v>100</v>
      </c>
      <c r="DX124">
        <v>1.7549999999999999</v>
      </c>
      <c r="DY124">
        <v>9.0999999999999998E-2</v>
      </c>
      <c r="DZ124">
        <v>2.1206727289006362</v>
      </c>
      <c r="EA124">
        <v>-6.7132856166521554E-4</v>
      </c>
      <c r="EB124">
        <v>-2.681329234238156E-7</v>
      </c>
      <c r="EC124">
        <v>8.1307759810197942E-11</v>
      </c>
      <c r="ED124">
        <v>-2.323087359127771E-2</v>
      </c>
      <c r="EE124">
        <v>1.9805995112736431E-4</v>
      </c>
      <c r="EF124">
        <v>3.7201658972467829E-4</v>
      </c>
      <c r="EG124">
        <v>-1.4214358037409139E-6</v>
      </c>
      <c r="EH124">
        <v>2</v>
      </c>
      <c r="EI124">
        <v>2028</v>
      </c>
      <c r="EJ124">
        <v>2</v>
      </c>
      <c r="EK124">
        <v>26</v>
      </c>
      <c r="EL124">
        <v>1.1000000000000001</v>
      </c>
      <c r="EM124">
        <v>1</v>
      </c>
      <c r="EN124">
        <v>1.2402299999999999</v>
      </c>
      <c r="EO124">
        <v>2.51953</v>
      </c>
      <c r="EP124">
        <v>1.39893</v>
      </c>
      <c r="EQ124">
        <v>2.32056</v>
      </c>
      <c r="ER124">
        <v>1.49902</v>
      </c>
      <c r="ES124">
        <v>2.3999000000000001</v>
      </c>
      <c r="ET124">
        <v>32.686900000000001</v>
      </c>
      <c r="EU124">
        <v>14.5786</v>
      </c>
      <c r="EV124">
        <v>18</v>
      </c>
      <c r="EW124">
        <v>508.53899999999999</v>
      </c>
      <c r="EX124">
        <v>553.68499999999995</v>
      </c>
      <c r="EY124">
        <v>27.9998</v>
      </c>
      <c r="EZ124">
        <v>31.306799999999999</v>
      </c>
      <c r="FA124">
        <v>30</v>
      </c>
      <c r="FB124">
        <v>31.302299999999999</v>
      </c>
      <c r="FC124">
        <v>31.2896</v>
      </c>
      <c r="FD124">
        <v>24.8157</v>
      </c>
      <c r="FE124">
        <v>27.157599999999999</v>
      </c>
      <c r="FF124">
        <v>72.860299999999995</v>
      </c>
      <c r="FG124">
        <v>28</v>
      </c>
      <c r="FH124">
        <v>475</v>
      </c>
      <c r="FI124">
        <v>17.9741</v>
      </c>
      <c r="FJ124">
        <v>99.876999999999995</v>
      </c>
      <c r="FK124">
        <v>101.999</v>
      </c>
    </row>
    <row r="125" spans="1:167" x14ac:dyDescent="0.2">
      <c r="A125">
        <v>109</v>
      </c>
      <c r="B125">
        <v>1665340433.5999999</v>
      </c>
      <c r="C125">
        <v>9995.5999999046326</v>
      </c>
      <c r="D125" t="s">
        <v>609</v>
      </c>
      <c r="E125" t="s">
        <v>610</v>
      </c>
      <c r="F125" t="s">
        <v>284</v>
      </c>
      <c r="G125">
        <v>1665340433.5999999</v>
      </c>
      <c r="H125">
        <f t="shared" si="138"/>
        <v>4.0488892451506376E-3</v>
      </c>
      <c r="I125">
        <f t="shared" si="139"/>
        <v>4.0488892451506375</v>
      </c>
      <c r="J125">
        <f t="shared" si="140"/>
        <v>15.263162260313356</v>
      </c>
      <c r="K125">
        <f t="shared" si="141"/>
        <v>454.46600000000001</v>
      </c>
      <c r="L125">
        <f t="shared" si="142"/>
        <v>350.92217020524515</v>
      </c>
      <c r="M125">
        <f t="shared" si="143"/>
        <v>35.057246889327004</v>
      </c>
      <c r="N125">
        <f t="shared" si="144"/>
        <v>45.401311508721406</v>
      </c>
      <c r="O125">
        <f t="shared" si="145"/>
        <v>0.27204706246205479</v>
      </c>
      <c r="P125">
        <f t="shared" si="146"/>
        <v>2.9305334687569418</v>
      </c>
      <c r="Q125">
        <f t="shared" si="147"/>
        <v>0.25929098637935521</v>
      </c>
      <c r="R125">
        <f t="shared" si="148"/>
        <v>0.16315434771977994</v>
      </c>
      <c r="S125">
        <f t="shared" si="149"/>
        <v>51.278962548795356</v>
      </c>
      <c r="T125">
        <f t="shared" si="150"/>
        <v>28.200468323024577</v>
      </c>
      <c r="U125">
        <f t="shared" si="151"/>
        <v>28.1524</v>
      </c>
      <c r="V125">
        <f t="shared" si="152"/>
        <v>3.8286854904191623</v>
      </c>
      <c r="W125">
        <f t="shared" si="153"/>
        <v>57.771532276535723</v>
      </c>
      <c r="X125">
        <f t="shared" si="154"/>
        <v>2.3166990578357898</v>
      </c>
      <c r="Y125">
        <f t="shared" si="155"/>
        <v>4.0101049194028944</v>
      </c>
      <c r="Z125">
        <f t="shared" si="156"/>
        <v>1.5119864325833725</v>
      </c>
      <c r="AA125">
        <f t="shared" si="157"/>
        <v>-178.55601571114312</v>
      </c>
      <c r="AB125">
        <f t="shared" si="158"/>
        <v>125.98195990114353</v>
      </c>
      <c r="AC125">
        <f t="shared" si="159"/>
        <v>9.4222883931089516</v>
      </c>
      <c r="AD125">
        <f t="shared" si="160"/>
        <v>8.1271951319047133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52559.657112272544</v>
      </c>
      <c r="AJ125" t="s">
        <v>285</v>
      </c>
      <c r="AK125" t="s">
        <v>285</v>
      </c>
      <c r="AL125">
        <v>0</v>
      </c>
      <c r="AM125">
        <v>0</v>
      </c>
      <c r="AN125" t="e">
        <f t="shared" si="164"/>
        <v>#DIV/0!</v>
      </c>
      <c r="AO125">
        <v>0</v>
      </c>
      <c r="AP125" t="s">
        <v>285</v>
      </c>
      <c r="AQ125" t="s">
        <v>285</v>
      </c>
      <c r="AR125">
        <v>0</v>
      </c>
      <c r="AS125">
        <v>0</v>
      </c>
      <c r="AT125" t="e">
        <f t="shared" si="165"/>
        <v>#DIV/0!</v>
      </c>
      <c r="AU125">
        <v>0.5</v>
      </c>
      <c r="AV125">
        <f t="shared" si="166"/>
        <v>261.37507199419446</v>
      </c>
      <c r="AW125">
        <f t="shared" si="167"/>
        <v>15.263162260313356</v>
      </c>
      <c r="AX125" t="e">
        <f t="shared" si="168"/>
        <v>#DIV/0!</v>
      </c>
      <c r="AY125">
        <f t="shared" si="169"/>
        <v>5.8395631013551184E-2</v>
      </c>
      <c r="AZ125" t="e">
        <f t="shared" si="170"/>
        <v>#DIV/0!</v>
      </c>
      <c r="BA125" t="e">
        <f t="shared" si="171"/>
        <v>#DIV/0!</v>
      </c>
      <c r="BB125" t="s">
        <v>285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 t="e">
        <f t="shared" si="176"/>
        <v>#DIV/0!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f t="shared" si="180"/>
        <v>310.05399999999997</v>
      </c>
      <c r="BM125">
        <f t="shared" si="181"/>
        <v>261.37507199419446</v>
      </c>
      <c r="BN125">
        <f t="shared" si="182"/>
        <v>0.84299854862119017</v>
      </c>
      <c r="BO125">
        <f t="shared" si="183"/>
        <v>0.16538719883889696</v>
      </c>
      <c r="BP125">
        <v>6</v>
      </c>
      <c r="BQ125">
        <v>0.6</v>
      </c>
      <c r="BR125" t="s">
        <v>286</v>
      </c>
      <c r="BS125">
        <v>2</v>
      </c>
      <c r="BT125">
        <v>1665340433.5999999</v>
      </c>
      <c r="BU125">
        <v>454.46600000000001</v>
      </c>
      <c r="BV125">
        <v>474.983</v>
      </c>
      <c r="BW125">
        <v>23.190100000000001</v>
      </c>
      <c r="BX125">
        <v>18.445699999999999</v>
      </c>
      <c r="BY125">
        <v>452.69600000000003</v>
      </c>
      <c r="BZ125">
        <v>23.0961</v>
      </c>
      <c r="CA125">
        <v>500.16800000000001</v>
      </c>
      <c r="CB125">
        <v>99.800600000000003</v>
      </c>
      <c r="CC125">
        <v>9.97479E-2</v>
      </c>
      <c r="CD125">
        <v>28.9498</v>
      </c>
      <c r="CE125">
        <v>28.1524</v>
      </c>
      <c r="CF125">
        <v>999.9</v>
      </c>
      <c r="CG125">
        <v>0</v>
      </c>
      <c r="CH125">
        <v>0</v>
      </c>
      <c r="CI125">
        <v>10025.6</v>
      </c>
      <c r="CJ125">
        <v>0</v>
      </c>
      <c r="CK125">
        <v>327.91800000000001</v>
      </c>
      <c r="CL125">
        <v>310.05399999999997</v>
      </c>
      <c r="CM125">
        <v>0.90003699999999998</v>
      </c>
      <c r="CN125">
        <v>9.9962800000000004E-2</v>
      </c>
      <c r="CO125">
        <v>0</v>
      </c>
      <c r="CP125">
        <v>3.0259</v>
      </c>
      <c r="CQ125">
        <v>0</v>
      </c>
      <c r="CR125">
        <v>3123.86</v>
      </c>
      <c r="CS125">
        <v>2658.69</v>
      </c>
      <c r="CT125">
        <v>36.061999999999998</v>
      </c>
      <c r="CU125">
        <v>39.311999999999998</v>
      </c>
      <c r="CV125">
        <v>37.436999999999998</v>
      </c>
      <c r="CW125">
        <v>38.375</v>
      </c>
      <c r="CX125">
        <v>36.436999999999998</v>
      </c>
      <c r="CY125">
        <v>279.06</v>
      </c>
      <c r="CZ125">
        <v>30.99</v>
      </c>
      <c r="DA125">
        <v>0</v>
      </c>
      <c r="DB125">
        <v>1665340472.8</v>
      </c>
      <c r="DC125">
        <v>0</v>
      </c>
      <c r="DD125">
        <v>3.2080799999999998</v>
      </c>
      <c r="DE125">
        <v>-1.56325385683393</v>
      </c>
      <c r="DF125">
        <v>0.92846142276457289</v>
      </c>
      <c r="DG125">
        <v>3123.13</v>
      </c>
      <c r="DH125">
        <v>15</v>
      </c>
      <c r="DI125">
        <v>1665340458.5999999</v>
      </c>
      <c r="DJ125" t="s">
        <v>611</v>
      </c>
      <c r="DK125">
        <v>1665340452.5999999</v>
      </c>
      <c r="DL125">
        <v>1665340458.5999999</v>
      </c>
      <c r="DM125">
        <v>109</v>
      </c>
      <c r="DN125">
        <v>1.4999999999999999E-2</v>
      </c>
      <c r="DO125">
        <v>-3.0000000000000001E-3</v>
      </c>
      <c r="DP125">
        <v>1.77</v>
      </c>
      <c r="DQ125">
        <v>9.4E-2</v>
      </c>
      <c r="DR125">
        <v>475</v>
      </c>
      <c r="DS125">
        <v>18</v>
      </c>
      <c r="DT125">
        <v>0.08</v>
      </c>
      <c r="DU125">
        <v>0.02</v>
      </c>
      <c r="DV125">
        <v>100</v>
      </c>
      <c r="DW125">
        <v>100</v>
      </c>
      <c r="DX125">
        <v>1.77</v>
      </c>
      <c r="DY125">
        <v>9.4E-2</v>
      </c>
      <c r="DZ125">
        <v>2.124137309476823</v>
      </c>
      <c r="EA125">
        <v>-6.7132856166521554E-4</v>
      </c>
      <c r="EB125">
        <v>-2.681329234238156E-7</v>
      </c>
      <c r="EC125">
        <v>8.1307759810197942E-11</v>
      </c>
      <c r="ED125">
        <v>-2.300017291076974E-2</v>
      </c>
      <c r="EE125">
        <v>1.9805995112736431E-4</v>
      </c>
      <c r="EF125">
        <v>3.7201658972467829E-4</v>
      </c>
      <c r="EG125">
        <v>-1.4214358037409139E-6</v>
      </c>
      <c r="EH125">
        <v>2</v>
      </c>
      <c r="EI125">
        <v>2028</v>
      </c>
      <c r="EJ125">
        <v>2</v>
      </c>
      <c r="EK125">
        <v>26</v>
      </c>
      <c r="EL125">
        <v>1</v>
      </c>
      <c r="EM125">
        <v>1.1000000000000001</v>
      </c>
      <c r="EN125">
        <v>1.2402299999999999</v>
      </c>
      <c r="EO125">
        <v>2.5158700000000001</v>
      </c>
      <c r="EP125">
        <v>1.39893</v>
      </c>
      <c r="EQ125">
        <v>2.31934</v>
      </c>
      <c r="ER125">
        <v>1.49902</v>
      </c>
      <c r="ES125">
        <v>2.2839399999999999</v>
      </c>
      <c r="ET125">
        <v>32.686900000000001</v>
      </c>
      <c r="EU125">
        <v>14.5611</v>
      </c>
      <c r="EV125">
        <v>18</v>
      </c>
      <c r="EW125">
        <v>508.40600000000001</v>
      </c>
      <c r="EX125">
        <v>554.12599999999998</v>
      </c>
      <c r="EY125">
        <v>27.999700000000001</v>
      </c>
      <c r="EZ125">
        <v>31.297799999999999</v>
      </c>
      <c r="FA125">
        <v>30</v>
      </c>
      <c r="FB125">
        <v>31.291599999999999</v>
      </c>
      <c r="FC125">
        <v>31.278700000000001</v>
      </c>
      <c r="FD125">
        <v>24.822500000000002</v>
      </c>
      <c r="FE125">
        <v>24.29</v>
      </c>
      <c r="FF125">
        <v>72.833100000000002</v>
      </c>
      <c r="FG125">
        <v>28</v>
      </c>
      <c r="FH125">
        <v>475</v>
      </c>
      <c r="FI125">
        <v>18.4041</v>
      </c>
      <c r="FJ125">
        <v>99.876000000000005</v>
      </c>
      <c r="FK125">
        <v>102</v>
      </c>
    </row>
    <row r="126" spans="1:167" x14ac:dyDescent="0.2">
      <c r="A126">
        <v>110</v>
      </c>
      <c r="B126">
        <v>1665340519.5999999</v>
      </c>
      <c r="C126">
        <v>10081.599999904631</v>
      </c>
      <c r="D126" t="s">
        <v>612</v>
      </c>
      <c r="E126" t="s">
        <v>613</v>
      </c>
      <c r="F126" t="s">
        <v>284</v>
      </c>
      <c r="G126">
        <v>1665340519.5999999</v>
      </c>
      <c r="H126">
        <f t="shared" si="138"/>
        <v>3.9451037801908851E-3</v>
      </c>
      <c r="I126">
        <f t="shared" si="139"/>
        <v>3.9451037801908853</v>
      </c>
      <c r="J126">
        <f t="shared" si="140"/>
        <v>15.401396213935532</v>
      </c>
      <c r="K126">
        <f t="shared" si="141"/>
        <v>454.36799999999999</v>
      </c>
      <c r="L126">
        <f t="shared" si="142"/>
        <v>348.40592436836988</v>
      </c>
      <c r="M126">
        <f t="shared" si="143"/>
        <v>34.805904794600949</v>
      </c>
      <c r="N126">
        <f t="shared" si="144"/>
        <v>45.391562667551995</v>
      </c>
      <c r="O126">
        <f t="shared" si="145"/>
        <v>0.26709150035180357</v>
      </c>
      <c r="P126">
        <f t="shared" si="146"/>
        <v>2.9269205400268357</v>
      </c>
      <c r="Q126">
        <f t="shared" si="147"/>
        <v>0.25477044467433985</v>
      </c>
      <c r="R126">
        <f t="shared" si="148"/>
        <v>0.16029234360050251</v>
      </c>
      <c r="S126">
        <f t="shared" si="149"/>
        <v>51.278797161596522</v>
      </c>
      <c r="T126">
        <f t="shared" si="150"/>
        <v>28.198770332801089</v>
      </c>
      <c r="U126">
        <f t="shared" si="151"/>
        <v>28.135300000000001</v>
      </c>
      <c r="V126">
        <f t="shared" si="152"/>
        <v>3.8248747607340374</v>
      </c>
      <c r="W126">
        <f t="shared" si="153"/>
        <v>58.085466720340605</v>
      </c>
      <c r="X126">
        <f t="shared" si="154"/>
        <v>2.3255423593053997</v>
      </c>
      <c r="Y126">
        <f t="shared" si="155"/>
        <v>4.0036561477624</v>
      </c>
      <c r="Z126">
        <f t="shared" si="156"/>
        <v>1.4993324014286378</v>
      </c>
      <c r="AA126">
        <f t="shared" si="157"/>
        <v>-173.97907670641803</v>
      </c>
      <c r="AB126">
        <f t="shared" si="158"/>
        <v>124.13822345909416</v>
      </c>
      <c r="AC126">
        <f t="shared" si="159"/>
        <v>9.2937779143851813</v>
      </c>
      <c r="AD126">
        <f t="shared" si="160"/>
        <v>10.73172182865784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52460.782431422325</v>
      </c>
      <c r="AJ126" t="s">
        <v>285</v>
      </c>
      <c r="AK126" t="s">
        <v>285</v>
      </c>
      <c r="AL126">
        <v>0</v>
      </c>
      <c r="AM126">
        <v>0</v>
      </c>
      <c r="AN126" t="e">
        <f t="shared" si="164"/>
        <v>#DIV/0!</v>
      </c>
      <c r="AO126">
        <v>0</v>
      </c>
      <c r="AP126" t="s">
        <v>285</v>
      </c>
      <c r="AQ126" t="s">
        <v>285</v>
      </c>
      <c r="AR126">
        <v>0</v>
      </c>
      <c r="AS126">
        <v>0</v>
      </c>
      <c r="AT126" t="e">
        <f t="shared" si="165"/>
        <v>#DIV/0!</v>
      </c>
      <c r="AU126">
        <v>0.5</v>
      </c>
      <c r="AV126">
        <f t="shared" si="166"/>
        <v>261.37422899564586</v>
      </c>
      <c r="AW126">
        <f t="shared" si="167"/>
        <v>15.401396213935532</v>
      </c>
      <c r="AX126" t="e">
        <f t="shared" si="168"/>
        <v>#DIV/0!</v>
      </c>
      <c r="AY126">
        <f t="shared" si="169"/>
        <v>5.8924693046888334E-2</v>
      </c>
      <c r="AZ126" t="e">
        <f t="shared" si="170"/>
        <v>#DIV/0!</v>
      </c>
      <c r="BA126" t="e">
        <f t="shared" si="171"/>
        <v>#DIV/0!</v>
      </c>
      <c r="BB126" t="s">
        <v>285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 t="e">
        <f t="shared" si="176"/>
        <v>#DIV/0!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f t="shared" si="180"/>
        <v>310.053</v>
      </c>
      <c r="BM126">
        <f t="shared" si="181"/>
        <v>261.37422899564586</v>
      </c>
      <c r="BN126">
        <f t="shared" si="182"/>
        <v>0.84299854862119017</v>
      </c>
      <c r="BO126">
        <f t="shared" si="183"/>
        <v>0.16538719883889696</v>
      </c>
      <c r="BP126">
        <v>6</v>
      </c>
      <c r="BQ126">
        <v>0.6</v>
      </c>
      <c r="BR126" t="s">
        <v>286</v>
      </c>
      <c r="BS126">
        <v>2</v>
      </c>
      <c r="BT126">
        <v>1665340519.5999999</v>
      </c>
      <c r="BU126">
        <v>454.36799999999999</v>
      </c>
      <c r="BV126">
        <v>474.98500000000001</v>
      </c>
      <c r="BW126">
        <v>23.278600000000001</v>
      </c>
      <c r="BX126">
        <v>18.658200000000001</v>
      </c>
      <c r="BY126">
        <v>452.57900000000001</v>
      </c>
      <c r="BZ126">
        <v>23.182600000000001</v>
      </c>
      <c r="CA126">
        <v>500.38099999999997</v>
      </c>
      <c r="CB126">
        <v>99.800299999999993</v>
      </c>
      <c r="CC126">
        <v>0.10013900000000001</v>
      </c>
      <c r="CD126">
        <v>28.922000000000001</v>
      </c>
      <c r="CE126">
        <v>28.135300000000001</v>
      </c>
      <c r="CF126">
        <v>999.9</v>
      </c>
      <c r="CG126">
        <v>0</v>
      </c>
      <c r="CH126">
        <v>0</v>
      </c>
      <c r="CI126">
        <v>10005</v>
      </c>
      <c r="CJ126">
        <v>0</v>
      </c>
      <c r="CK126">
        <v>327.93200000000002</v>
      </c>
      <c r="CL126">
        <v>310.053</v>
      </c>
      <c r="CM126">
        <v>0.90003699999999998</v>
      </c>
      <c r="CN126">
        <v>9.9962800000000004E-2</v>
      </c>
      <c r="CO126">
        <v>0</v>
      </c>
      <c r="CP126">
        <v>3.1272000000000002</v>
      </c>
      <c r="CQ126">
        <v>0</v>
      </c>
      <c r="CR126">
        <v>3121.21</v>
      </c>
      <c r="CS126">
        <v>2658.68</v>
      </c>
      <c r="CT126">
        <v>35.75</v>
      </c>
      <c r="CU126">
        <v>38.936999999999998</v>
      </c>
      <c r="CV126">
        <v>37.125</v>
      </c>
      <c r="CW126">
        <v>37.936999999999998</v>
      </c>
      <c r="CX126">
        <v>36.125</v>
      </c>
      <c r="CY126">
        <v>279.06</v>
      </c>
      <c r="CZ126">
        <v>30.99</v>
      </c>
      <c r="DA126">
        <v>0</v>
      </c>
      <c r="DB126">
        <v>1665340558.5999999</v>
      </c>
      <c r="DC126">
        <v>0</v>
      </c>
      <c r="DD126">
        <v>3.2869076923076919</v>
      </c>
      <c r="DE126">
        <v>0.25939828830085199</v>
      </c>
      <c r="DF126">
        <v>-1.00034181890489</v>
      </c>
      <c r="DG126">
        <v>3120.8230769230772</v>
      </c>
      <c r="DH126">
        <v>15</v>
      </c>
      <c r="DI126">
        <v>1665340543.5999999</v>
      </c>
      <c r="DJ126" t="s">
        <v>614</v>
      </c>
      <c r="DK126">
        <v>1665340543.5999999</v>
      </c>
      <c r="DL126">
        <v>1665340543.5999999</v>
      </c>
      <c r="DM126">
        <v>110</v>
      </c>
      <c r="DN126">
        <v>1.9E-2</v>
      </c>
      <c r="DO126">
        <v>-1E-3</v>
      </c>
      <c r="DP126">
        <v>1.7889999999999999</v>
      </c>
      <c r="DQ126">
        <v>9.6000000000000002E-2</v>
      </c>
      <c r="DR126">
        <v>475</v>
      </c>
      <c r="DS126">
        <v>19</v>
      </c>
      <c r="DT126">
        <v>0.12</v>
      </c>
      <c r="DU126">
        <v>0.02</v>
      </c>
      <c r="DV126">
        <v>100</v>
      </c>
      <c r="DW126">
        <v>100</v>
      </c>
      <c r="DX126">
        <v>1.7889999999999999</v>
      </c>
      <c r="DY126">
        <v>9.6000000000000002E-2</v>
      </c>
      <c r="DZ126">
        <v>2.1387013678449009</v>
      </c>
      <c r="EA126">
        <v>-6.7132856166521554E-4</v>
      </c>
      <c r="EB126">
        <v>-2.681329234238156E-7</v>
      </c>
      <c r="EC126">
        <v>8.1307759810197942E-11</v>
      </c>
      <c r="ED126">
        <v>-2.589451927397764E-2</v>
      </c>
      <c r="EE126">
        <v>1.9805995112736431E-4</v>
      </c>
      <c r="EF126">
        <v>3.7201658972467829E-4</v>
      </c>
      <c r="EG126">
        <v>-1.4214358037409139E-6</v>
      </c>
      <c r="EH126">
        <v>2</v>
      </c>
      <c r="EI126">
        <v>2028</v>
      </c>
      <c r="EJ126">
        <v>2</v>
      </c>
      <c r="EK126">
        <v>26</v>
      </c>
      <c r="EL126">
        <v>1.1000000000000001</v>
      </c>
      <c r="EM126">
        <v>1</v>
      </c>
      <c r="EN126">
        <v>1.24146</v>
      </c>
      <c r="EO126">
        <v>2.51953</v>
      </c>
      <c r="EP126">
        <v>1.39893</v>
      </c>
      <c r="EQ126">
        <v>2.32056</v>
      </c>
      <c r="ER126">
        <v>1.49902</v>
      </c>
      <c r="ES126">
        <v>2.4548299999999998</v>
      </c>
      <c r="ET126">
        <v>32.686900000000001</v>
      </c>
      <c r="EU126">
        <v>14.552300000000001</v>
      </c>
      <c r="EV126">
        <v>18</v>
      </c>
      <c r="EW126">
        <v>508.435</v>
      </c>
      <c r="EX126">
        <v>554.37099999999998</v>
      </c>
      <c r="EY126">
        <v>27.999700000000001</v>
      </c>
      <c r="EZ126">
        <v>31.274000000000001</v>
      </c>
      <c r="FA126">
        <v>29.9999</v>
      </c>
      <c r="FB126">
        <v>31.273199999999999</v>
      </c>
      <c r="FC126">
        <v>31.2607</v>
      </c>
      <c r="FD126">
        <v>24.825900000000001</v>
      </c>
      <c r="FE126">
        <v>23.358899999999998</v>
      </c>
      <c r="FF126">
        <v>72.799899999999994</v>
      </c>
      <c r="FG126">
        <v>28</v>
      </c>
      <c r="FH126">
        <v>475</v>
      </c>
      <c r="FI126">
        <v>18.665099999999999</v>
      </c>
      <c r="FJ126">
        <v>99.879300000000001</v>
      </c>
      <c r="FK126">
        <v>102.001</v>
      </c>
    </row>
    <row r="127" spans="1:167" x14ac:dyDescent="0.2">
      <c r="A127">
        <v>111</v>
      </c>
      <c r="B127">
        <v>1665340604.5999999</v>
      </c>
      <c r="C127">
        <v>10166.599999904631</v>
      </c>
      <c r="D127" t="s">
        <v>615</v>
      </c>
      <c r="E127" t="s">
        <v>616</v>
      </c>
      <c r="F127" t="s">
        <v>284</v>
      </c>
      <c r="G127">
        <v>1665340604.5999999</v>
      </c>
      <c r="H127">
        <f t="shared" si="138"/>
        <v>3.9335778997961809E-3</v>
      </c>
      <c r="I127">
        <f t="shared" si="139"/>
        <v>3.9335778997961812</v>
      </c>
      <c r="J127">
        <f t="shared" si="140"/>
        <v>15.532368943111836</v>
      </c>
      <c r="K127">
        <f t="shared" si="141"/>
        <v>454.20600000000002</v>
      </c>
      <c r="L127">
        <f t="shared" si="142"/>
        <v>347.46144472176962</v>
      </c>
      <c r="M127">
        <f t="shared" si="143"/>
        <v>34.712002424172574</v>
      </c>
      <c r="N127">
        <f t="shared" si="144"/>
        <v>45.375969082551599</v>
      </c>
      <c r="O127">
        <f t="shared" si="145"/>
        <v>0.26707350150060694</v>
      </c>
      <c r="P127">
        <f t="shared" si="146"/>
        <v>2.9262826055283724</v>
      </c>
      <c r="Q127">
        <f t="shared" si="147"/>
        <v>0.254751510418252</v>
      </c>
      <c r="R127">
        <f t="shared" si="148"/>
        <v>0.16028058358844366</v>
      </c>
      <c r="S127">
        <f t="shared" si="149"/>
        <v>51.282071999999999</v>
      </c>
      <c r="T127">
        <f t="shared" si="150"/>
        <v>28.170023802988958</v>
      </c>
      <c r="U127">
        <f t="shared" si="151"/>
        <v>28.109200000000001</v>
      </c>
      <c r="V127">
        <f t="shared" si="152"/>
        <v>3.8190647631930998</v>
      </c>
      <c r="W127">
        <f t="shared" si="153"/>
        <v>58.151359793413263</v>
      </c>
      <c r="X127">
        <f t="shared" si="154"/>
        <v>2.3239242334870602</v>
      </c>
      <c r="Y127">
        <f t="shared" si="155"/>
        <v>3.9963368728486524</v>
      </c>
      <c r="Z127">
        <f t="shared" si="156"/>
        <v>1.4951405297060396</v>
      </c>
      <c r="AA127">
        <f t="shared" si="157"/>
        <v>-173.47078538101158</v>
      </c>
      <c r="AB127">
        <f t="shared" si="158"/>
        <v>123.24347740420642</v>
      </c>
      <c r="AC127">
        <f t="shared" si="159"/>
        <v>9.2261540090097629</v>
      </c>
      <c r="AD127">
        <f t="shared" si="160"/>
        <v>10.280918032204596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52448.003129612851</v>
      </c>
      <c r="AJ127" t="s">
        <v>285</v>
      </c>
      <c r="AK127" t="s">
        <v>285</v>
      </c>
      <c r="AL127">
        <v>0</v>
      </c>
      <c r="AM127">
        <v>0</v>
      </c>
      <c r="AN127" t="e">
        <f t="shared" si="164"/>
        <v>#DIV/0!</v>
      </c>
      <c r="AO127">
        <v>0</v>
      </c>
      <c r="AP127" t="s">
        <v>285</v>
      </c>
      <c r="AQ127" t="s">
        <v>285</v>
      </c>
      <c r="AR127">
        <v>0</v>
      </c>
      <c r="AS127">
        <v>0</v>
      </c>
      <c r="AT127" t="e">
        <f t="shared" si="165"/>
        <v>#DIV/0!</v>
      </c>
      <c r="AU127">
        <v>0.5</v>
      </c>
      <c r="AV127">
        <f t="shared" si="166"/>
        <v>261.3888</v>
      </c>
      <c r="AW127">
        <f t="shared" si="167"/>
        <v>15.532368943111836</v>
      </c>
      <c r="AX127" t="e">
        <f t="shared" si="168"/>
        <v>#DIV/0!</v>
      </c>
      <c r="AY127">
        <f t="shared" si="169"/>
        <v>5.9422473124754523E-2</v>
      </c>
      <c r="AZ127" t="e">
        <f t="shared" si="170"/>
        <v>#DIV/0!</v>
      </c>
      <c r="BA127" t="e">
        <f t="shared" si="171"/>
        <v>#DIV/0!</v>
      </c>
      <c r="BB127" t="s">
        <v>285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 t="e">
        <f t="shared" si="176"/>
        <v>#DIV/0!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f t="shared" si="180"/>
        <v>310.07</v>
      </c>
      <c r="BM127">
        <f t="shared" si="181"/>
        <v>261.3888</v>
      </c>
      <c r="BN127">
        <f t="shared" si="182"/>
        <v>0.84299932273357625</v>
      </c>
      <c r="BO127">
        <f t="shared" si="183"/>
        <v>0.16538869287580224</v>
      </c>
      <c r="BP127">
        <v>6</v>
      </c>
      <c r="BQ127">
        <v>0.6</v>
      </c>
      <c r="BR127" t="s">
        <v>286</v>
      </c>
      <c r="BS127">
        <v>2</v>
      </c>
      <c r="BT127">
        <v>1665340604.5999999</v>
      </c>
      <c r="BU127">
        <v>454.20600000000002</v>
      </c>
      <c r="BV127">
        <v>474.97399999999999</v>
      </c>
      <c r="BW127">
        <v>23.2621</v>
      </c>
      <c r="BX127">
        <v>18.654900000000001</v>
      </c>
      <c r="BY127">
        <v>452.46600000000001</v>
      </c>
      <c r="BZ127">
        <v>23.165099999999999</v>
      </c>
      <c r="CA127">
        <v>500.35700000000003</v>
      </c>
      <c r="CB127">
        <v>99.801900000000003</v>
      </c>
      <c r="CC127">
        <v>9.98386E-2</v>
      </c>
      <c r="CD127">
        <v>28.8904</v>
      </c>
      <c r="CE127">
        <v>28.109200000000001</v>
      </c>
      <c r="CF127">
        <v>999.9</v>
      </c>
      <c r="CG127">
        <v>0</v>
      </c>
      <c r="CH127">
        <v>0</v>
      </c>
      <c r="CI127">
        <v>10001.200000000001</v>
      </c>
      <c r="CJ127">
        <v>0</v>
      </c>
      <c r="CK127">
        <v>327.97399999999999</v>
      </c>
      <c r="CL127">
        <v>310.07</v>
      </c>
      <c r="CM127">
        <v>0.90003699999999998</v>
      </c>
      <c r="CN127">
        <v>9.9962800000000004E-2</v>
      </c>
      <c r="CO127">
        <v>0</v>
      </c>
      <c r="CP127">
        <v>3.6926000000000001</v>
      </c>
      <c r="CQ127">
        <v>0</v>
      </c>
      <c r="CR127">
        <v>3119.29</v>
      </c>
      <c r="CS127">
        <v>2658.82</v>
      </c>
      <c r="CT127">
        <v>35.5</v>
      </c>
      <c r="CU127">
        <v>38.686999999999998</v>
      </c>
      <c r="CV127">
        <v>36.875</v>
      </c>
      <c r="CW127">
        <v>37.686999999999998</v>
      </c>
      <c r="CX127">
        <v>35.875</v>
      </c>
      <c r="CY127">
        <v>279.07</v>
      </c>
      <c r="CZ127">
        <v>31</v>
      </c>
      <c r="DA127">
        <v>0</v>
      </c>
      <c r="DB127">
        <v>1665340643.8</v>
      </c>
      <c r="DC127">
        <v>0</v>
      </c>
      <c r="DD127">
        <v>3.256530769230769</v>
      </c>
      <c r="DE127">
        <v>-0.1981059843199007</v>
      </c>
      <c r="DF127">
        <v>0.77401712948149259</v>
      </c>
      <c r="DG127">
        <v>3118.893076923076</v>
      </c>
      <c r="DH127">
        <v>15</v>
      </c>
      <c r="DI127">
        <v>1665340630.0999999</v>
      </c>
      <c r="DJ127" t="s">
        <v>617</v>
      </c>
      <c r="DK127">
        <v>1665340624.5999999</v>
      </c>
      <c r="DL127">
        <v>1665340630.0999999</v>
      </c>
      <c r="DM127">
        <v>111</v>
      </c>
      <c r="DN127">
        <v>-4.9000000000000002E-2</v>
      </c>
      <c r="DO127">
        <v>1E-3</v>
      </c>
      <c r="DP127">
        <v>1.74</v>
      </c>
      <c r="DQ127">
        <v>9.7000000000000003E-2</v>
      </c>
      <c r="DR127">
        <v>475</v>
      </c>
      <c r="DS127">
        <v>19</v>
      </c>
      <c r="DT127">
        <v>0.1</v>
      </c>
      <c r="DU127">
        <v>0.02</v>
      </c>
      <c r="DV127">
        <v>100</v>
      </c>
      <c r="DW127">
        <v>100</v>
      </c>
      <c r="DX127">
        <v>1.74</v>
      </c>
      <c r="DY127">
        <v>9.7000000000000003E-2</v>
      </c>
      <c r="DZ127">
        <v>2.1578044145606001</v>
      </c>
      <c r="EA127">
        <v>-6.7132856166521554E-4</v>
      </c>
      <c r="EB127">
        <v>-2.681329234238156E-7</v>
      </c>
      <c r="EC127">
        <v>8.1307759810197942E-11</v>
      </c>
      <c r="ED127">
        <v>-2.687650908987706E-2</v>
      </c>
      <c r="EE127">
        <v>1.9805995112736431E-4</v>
      </c>
      <c r="EF127">
        <v>3.7201658972467829E-4</v>
      </c>
      <c r="EG127">
        <v>-1.4214358037409139E-6</v>
      </c>
      <c r="EH127">
        <v>2</v>
      </c>
      <c r="EI127">
        <v>2028</v>
      </c>
      <c r="EJ127">
        <v>2</v>
      </c>
      <c r="EK127">
        <v>26</v>
      </c>
      <c r="EL127">
        <v>1</v>
      </c>
      <c r="EM127">
        <v>1</v>
      </c>
      <c r="EN127">
        <v>1.24146</v>
      </c>
      <c r="EO127">
        <v>2.5146500000000001</v>
      </c>
      <c r="EP127">
        <v>1.39893</v>
      </c>
      <c r="EQ127">
        <v>2.31934</v>
      </c>
      <c r="ER127">
        <v>1.49902</v>
      </c>
      <c r="ES127">
        <v>2.4560499999999998</v>
      </c>
      <c r="ET127">
        <v>32.709099999999999</v>
      </c>
      <c r="EU127">
        <v>14.5436</v>
      </c>
      <c r="EV127">
        <v>18</v>
      </c>
      <c r="EW127">
        <v>508.43</v>
      </c>
      <c r="EX127">
        <v>554.35</v>
      </c>
      <c r="EY127">
        <v>27.999700000000001</v>
      </c>
      <c r="EZ127">
        <v>31.245200000000001</v>
      </c>
      <c r="FA127">
        <v>29.9999</v>
      </c>
      <c r="FB127">
        <v>31.248699999999999</v>
      </c>
      <c r="FC127">
        <v>31.2363</v>
      </c>
      <c r="FD127">
        <v>24.826599999999999</v>
      </c>
      <c r="FE127">
        <v>23.713100000000001</v>
      </c>
      <c r="FF127">
        <v>72.837199999999996</v>
      </c>
      <c r="FG127">
        <v>28</v>
      </c>
      <c r="FH127">
        <v>475</v>
      </c>
      <c r="FI127">
        <v>18.610700000000001</v>
      </c>
      <c r="FJ127">
        <v>99.887</v>
      </c>
      <c r="FK127">
        <v>102.005</v>
      </c>
    </row>
    <row r="128" spans="1:167" x14ac:dyDescent="0.2">
      <c r="A128">
        <v>112</v>
      </c>
      <c r="B128">
        <v>1665340691.0999999</v>
      </c>
      <c r="C128">
        <v>10253.099999904631</v>
      </c>
      <c r="D128" t="s">
        <v>618</v>
      </c>
      <c r="E128" t="s">
        <v>619</v>
      </c>
      <c r="F128" t="s">
        <v>284</v>
      </c>
      <c r="G128">
        <v>1665340691.0999999</v>
      </c>
      <c r="H128">
        <f t="shared" si="138"/>
        <v>3.9617929809093837E-3</v>
      </c>
      <c r="I128">
        <f t="shared" si="139"/>
        <v>3.9617929809093835</v>
      </c>
      <c r="J128">
        <f t="shared" si="140"/>
        <v>15.553808690091934</v>
      </c>
      <c r="K128">
        <f t="shared" si="141"/>
        <v>454.18400000000003</v>
      </c>
      <c r="L128">
        <f t="shared" si="142"/>
        <v>348.01223067518202</v>
      </c>
      <c r="M128">
        <f t="shared" si="143"/>
        <v>34.766096801027231</v>
      </c>
      <c r="N128">
        <f t="shared" si="144"/>
        <v>45.37255739214401</v>
      </c>
      <c r="O128">
        <f t="shared" si="145"/>
        <v>0.26915996593683811</v>
      </c>
      <c r="P128">
        <f t="shared" si="146"/>
        <v>2.9176718720506765</v>
      </c>
      <c r="Q128">
        <f t="shared" si="147"/>
        <v>0.25661430341457903</v>
      </c>
      <c r="R128">
        <f t="shared" si="148"/>
        <v>0.16146360277416205</v>
      </c>
      <c r="S128">
        <f t="shared" si="149"/>
        <v>51.281410445228495</v>
      </c>
      <c r="T128">
        <f t="shared" si="150"/>
        <v>28.123368006798675</v>
      </c>
      <c r="U128">
        <f t="shared" si="151"/>
        <v>28.078299999999999</v>
      </c>
      <c r="V128">
        <f t="shared" si="152"/>
        <v>3.8121962150030591</v>
      </c>
      <c r="W128">
        <f t="shared" si="153"/>
        <v>58.108473793993696</v>
      </c>
      <c r="X128">
        <f t="shared" si="154"/>
        <v>2.3171987954964002</v>
      </c>
      <c r="Y128">
        <f t="shared" si="155"/>
        <v>3.9877123665497374</v>
      </c>
      <c r="Z128">
        <f t="shared" si="156"/>
        <v>1.4949974195066589</v>
      </c>
      <c r="AA128">
        <f t="shared" si="157"/>
        <v>-174.71507045810381</v>
      </c>
      <c r="AB128">
        <f t="shared" si="158"/>
        <v>121.87412311845416</v>
      </c>
      <c r="AC128">
        <f t="shared" si="159"/>
        <v>9.1474638001059514</v>
      </c>
      <c r="AD128">
        <f t="shared" si="160"/>
        <v>7.587926905684796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52207.555751868647</v>
      </c>
      <c r="AJ128" t="s">
        <v>285</v>
      </c>
      <c r="AK128" t="s">
        <v>285</v>
      </c>
      <c r="AL128">
        <v>0</v>
      </c>
      <c r="AM128">
        <v>0</v>
      </c>
      <c r="AN128" t="e">
        <f t="shared" si="164"/>
        <v>#DIV/0!</v>
      </c>
      <c r="AO128">
        <v>0</v>
      </c>
      <c r="AP128" t="s">
        <v>285</v>
      </c>
      <c r="AQ128" t="s">
        <v>285</v>
      </c>
      <c r="AR128">
        <v>0</v>
      </c>
      <c r="AS128">
        <v>0</v>
      </c>
      <c r="AT128" t="e">
        <f t="shared" si="165"/>
        <v>#DIV/0!</v>
      </c>
      <c r="AU128">
        <v>0.5</v>
      </c>
      <c r="AV128">
        <f t="shared" si="166"/>
        <v>261.38542800270903</v>
      </c>
      <c r="AW128">
        <f t="shared" si="167"/>
        <v>15.553808690091934</v>
      </c>
      <c r="AX128" t="e">
        <f t="shared" si="168"/>
        <v>#DIV/0!</v>
      </c>
      <c r="AY128">
        <f t="shared" si="169"/>
        <v>5.9505263200558878E-2</v>
      </c>
      <c r="AZ128" t="e">
        <f t="shared" si="170"/>
        <v>#DIV/0!</v>
      </c>
      <c r="BA128" t="e">
        <f t="shared" si="171"/>
        <v>#DIV/0!</v>
      </c>
      <c r="BB128" t="s">
        <v>285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 t="e">
        <f t="shared" si="176"/>
        <v>#DIV/0!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f t="shared" si="180"/>
        <v>310.06599999999997</v>
      </c>
      <c r="BM128">
        <f t="shared" si="181"/>
        <v>261.38542800270903</v>
      </c>
      <c r="BN128">
        <f t="shared" si="182"/>
        <v>0.84299932273357625</v>
      </c>
      <c r="BO128">
        <f t="shared" si="183"/>
        <v>0.16538869287580224</v>
      </c>
      <c r="BP128">
        <v>6</v>
      </c>
      <c r="BQ128">
        <v>0.6</v>
      </c>
      <c r="BR128" t="s">
        <v>286</v>
      </c>
      <c r="BS128">
        <v>2</v>
      </c>
      <c r="BT128">
        <v>1665340691.0999999</v>
      </c>
      <c r="BU128">
        <v>454.18400000000003</v>
      </c>
      <c r="BV128">
        <v>475.00299999999999</v>
      </c>
      <c r="BW128">
        <v>23.195399999999999</v>
      </c>
      <c r="BX128">
        <v>18.552600000000002</v>
      </c>
      <c r="BY128">
        <v>452.40199999999999</v>
      </c>
      <c r="BZ128">
        <v>23.098400000000002</v>
      </c>
      <c r="CA128">
        <v>500.11599999999999</v>
      </c>
      <c r="CB128">
        <v>99.798500000000004</v>
      </c>
      <c r="CC128">
        <v>0.100566</v>
      </c>
      <c r="CD128">
        <v>28.853100000000001</v>
      </c>
      <c r="CE128">
        <v>28.078299999999999</v>
      </c>
      <c r="CF128">
        <v>999.9</v>
      </c>
      <c r="CG128">
        <v>0</v>
      </c>
      <c r="CH128">
        <v>0</v>
      </c>
      <c r="CI128">
        <v>9952.5</v>
      </c>
      <c r="CJ128">
        <v>0</v>
      </c>
      <c r="CK128">
        <v>327.959</v>
      </c>
      <c r="CL128">
        <v>310.06599999999997</v>
      </c>
      <c r="CM128">
        <v>0.90003699999999998</v>
      </c>
      <c r="CN128">
        <v>9.9962800000000004E-2</v>
      </c>
      <c r="CO128">
        <v>0</v>
      </c>
      <c r="CP128">
        <v>3.0455999999999999</v>
      </c>
      <c r="CQ128">
        <v>0</v>
      </c>
      <c r="CR128">
        <v>3120.82</v>
      </c>
      <c r="CS128">
        <v>2658.79</v>
      </c>
      <c r="CT128">
        <v>35.311999999999998</v>
      </c>
      <c r="CU128">
        <v>38.5</v>
      </c>
      <c r="CV128">
        <v>36.625</v>
      </c>
      <c r="CW128">
        <v>37.5</v>
      </c>
      <c r="CX128">
        <v>35.75</v>
      </c>
      <c r="CY128">
        <v>279.07</v>
      </c>
      <c r="CZ128">
        <v>31</v>
      </c>
      <c r="DA128">
        <v>0</v>
      </c>
      <c r="DB128">
        <v>1665340730.2</v>
      </c>
      <c r="DC128">
        <v>0</v>
      </c>
      <c r="DD128">
        <v>3.2867038461538458</v>
      </c>
      <c r="DE128">
        <v>-0.4473196648640318</v>
      </c>
      <c r="DF128">
        <v>2.2420512096375451</v>
      </c>
      <c r="DG128">
        <v>3120.167692307693</v>
      </c>
      <c r="DH128">
        <v>15</v>
      </c>
      <c r="DI128">
        <v>1665340720.0999999</v>
      </c>
      <c r="DJ128" t="s">
        <v>620</v>
      </c>
      <c r="DK128">
        <v>1665340713.0999999</v>
      </c>
      <c r="DL128">
        <v>1665340720.0999999</v>
      </c>
      <c r="DM128">
        <v>112</v>
      </c>
      <c r="DN128">
        <v>4.2000000000000003E-2</v>
      </c>
      <c r="DO128">
        <v>1E-3</v>
      </c>
      <c r="DP128">
        <v>1.782</v>
      </c>
      <c r="DQ128">
        <v>9.7000000000000003E-2</v>
      </c>
      <c r="DR128">
        <v>475</v>
      </c>
      <c r="DS128">
        <v>19</v>
      </c>
      <c r="DT128">
        <v>0.18</v>
      </c>
      <c r="DU128">
        <v>0.02</v>
      </c>
      <c r="DV128">
        <v>100</v>
      </c>
      <c r="DW128">
        <v>100</v>
      </c>
      <c r="DX128">
        <v>1.782</v>
      </c>
      <c r="DY128">
        <v>9.7000000000000003E-2</v>
      </c>
      <c r="DZ128">
        <v>2.1087442398307661</v>
      </c>
      <c r="EA128">
        <v>-6.7132856166521554E-4</v>
      </c>
      <c r="EB128">
        <v>-2.681329234238156E-7</v>
      </c>
      <c r="EC128">
        <v>8.1307759810197942E-11</v>
      </c>
      <c r="ED128">
        <v>-2.5424885395857591E-2</v>
      </c>
      <c r="EE128">
        <v>1.9805995112736431E-4</v>
      </c>
      <c r="EF128">
        <v>3.7201658972467829E-4</v>
      </c>
      <c r="EG128">
        <v>-1.4214358037409139E-6</v>
      </c>
      <c r="EH128">
        <v>2</v>
      </c>
      <c r="EI128">
        <v>2028</v>
      </c>
      <c r="EJ128">
        <v>2</v>
      </c>
      <c r="EK128">
        <v>26</v>
      </c>
      <c r="EL128">
        <v>1.1000000000000001</v>
      </c>
      <c r="EM128">
        <v>1</v>
      </c>
      <c r="EN128">
        <v>1.24146</v>
      </c>
      <c r="EO128">
        <v>2.52563</v>
      </c>
      <c r="EP128">
        <v>1.39893</v>
      </c>
      <c r="EQ128">
        <v>2.31934</v>
      </c>
      <c r="ER128">
        <v>1.49902</v>
      </c>
      <c r="ES128">
        <v>2.2619600000000002</v>
      </c>
      <c r="ET128">
        <v>32.709099999999999</v>
      </c>
      <c r="EU128">
        <v>14.517300000000001</v>
      </c>
      <c r="EV128">
        <v>18</v>
      </c>
      <c r="EW128">
        <v>508.50799999999998</v>
      </c>
      <c r="EX128">
        <v>554.29399999999998</v>
      </c>
      <c r="EY128">
        <v>27.999700000000001</v>
      </c>
      <c r="EZ128">
        <v>31.211500000000001</v>
      </c>
      <c r="FA128">
        <v>29.9999</v>
      </c>
      <c r="FB128">
        <v>31.220500000000001</v>
      </c>
      <c r="FC128">
        <v>31.208100000000002</v>
      </c>
      <c r="FD128">
        <v>24.822800000000001</v>
      </c>
      <c r="FE128">
        <v>24.450099999999999</v>
      </c>
      <c r="FF128">
        <v>72.892399999999995</v>
      </c>
      <c r="FG128">
        <v>28</v>
      </c>
      <c r="FH128">
        <v>475</v>
      </c>
      <c r="FI128">
        <v>18.509799999999998</v>
      </c>
      <c r="FJ128">
        <v>99.895899999999997</v>
      </c>
      <c r="FK128">
        <v>102.01</v>
      </c>
    </row>
    <row r="129" spans="1:167" x14ac:dyDescent="0.2">
      <c r="A129">
        <v>113</v>
      </c>
      <c r="B129">
        <v>1665340781.0999999</v>
      </c>
      <c r="C129">
        <v>10343.099999904631</v>
      </c>
      <c r="D129" t="s">
        <v>621</v>
      </c>
      <c r="E129" t="s">
        <v>622</v>
      </c>
      <c r="F129" t="s">
        <v>284</v>
      </c>
      <c r="G129">
        <v>1665340781.0999999</v>
      </c>
      <c r="H129">
        <f t="shared" si="138"/>
        <v>4.0096077727751079E-3</v>
      </c>
      <c r="I129">
        <f t="shared" si="139"/>
        <v>4.0096077727751078</v>
      </c>
      <c r="J129">
        <f t="shared" si="140"/>
        <v>15.58741437038762</v>
      </c>
      <c r="K129">
        <f t="shared" si="141"/>
        <v>454.16800000000001</v>
      </c>
      <c r="L129">
        <f t="shared" si="142"/>
        <v>349.51420472815084</v>
      </c>
      <c r="M129">
        <f t="shared" si="143"/>
        <v>34.915828742319206</v>
      </c>
      <c r="N129">
        <f t="shared" si="144"/>
        <v>45.370551164224004</v>
      </c>
      <c r="O129">
        <f t="shared" si="145"/>
        <v>0.27416733862336568</v>
      </c>
      <c r="P129">
        <f t="shared" si="146"/>
        <v>2.91490396865587</v>
      </c>
      <c r="Q129">
        <f t="shared" si="147"/>
        <v>0.26115062468355094</v>
      </c>
      <c r="R129">
        <f t="shared" si="148"/>
        <v>0.16433842206268642</v>
      </c>
      <c r="S129">
        <f t="shared" si="149"/>
        <v>51.233861211402001</v>
      </c>
      <c r="T129">
        <f t="shared" si="150"/>
        <v>28.058438534670689</v>
      </c>
      <c r="U129">
        <f t="shared" si="151"/>
        <v>28.008299999999998</v>
      </c>
      <c r="V129">
        <f t="shared" si="152"/>
        <v>3.7966762439472643</v>
      </c>
      <c r="W129">
        <f t="shared" si="153"/>
        <v>58.094909161204519</v>
      </c>
      <c r="X129">
        <f t="shared" si="154"/>
        <v>2.3097555321447998</v>
      </c>
      <c r="Y129">
        <f t="shared" si="155"/>
        <v>3.9758312139460967</v>
      </c>
      <c r="Z129">
        <f t="shared" si="156"/>
        <v>1.4869207118024645</v>
      </c>
      <c r="AA129">
        <f t="shared" si="157"/>
        <v>-176.82370277938224</v>
      </c>
      <c r="AB129">
        <f t="shared" si="158"/>
        <v>124.66574857806079</v>
      </c>
      <c r="AC129">
        <f t="shared" si="159"/>
        <v>9.3602187647146078</v>
      </c>
      <c r="AD129">
        <f t="shared" si="160"/>
        <v>8.4361257747951441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52137.176106838131</v>
      </c>
      <c r="AJ129" t="s">
        <v>285</v>
      </c>
      <c r="AK129" t="s">
        <v>285</v>
      </c>
      <c r="AL129">
        <v>0</v>
      </c>
      <c r="AM129">
        <v>0</v>
      </c>
      <c r="AN129" t="e">
        <f t="shared" si="164"/>
        <v>#DIV/0!</v>
      </c>
      <c r="AO129">
        <v>0</v>
      </c>
      <c r="AP129" t="s">
        <v>285</v>
      </c>
      <c r="AQ129" t="s">
        <v>285</v>
      </c>
      <c r="AR129">
        <v>0</v>
      </c>
      <c r="AS129">
        <v>0</v>
      </c>
      <c r="AT129" t="e">
        <f t="shared" si="165"/>
        <v>#DIV/0!</v>
      </c>
      <c r="AU129">
        <v>0.5</v>
      </c>
      <c r="AV129">
        <f t="shared" si="166"/>
        <v>261.13511399554505</v>
      </c>
      <c r="AW129">
        <f t="shared" si="167"/>
        <v>15.58741437038762</v>
      </c>
      <c r="AX129" t="e">
        <f t="shared" si="168"/>
        <v>#DIV/0!</v>
      </c>
      <c r="AY129">
        <f t="shared" si="169"/>
        <v>5.9690993416739578E-2</v>
      </c>
      <c r="AZ129" t="e">
        <f t="shared" si="170"/>
        <v>#DIV/0!</v>
      </c>
      <c r="BA129" t="e">
        <f t="shared" si="171"/>
        <v>#DIV/0!</v>
      </c>
      <c r="BB129" t="s">
        <v>285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 t="e">
        <f t="shared" si="176"/>
        <v>#DIV/0!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f t="shared" si="180"/>
        <v>309.76799999999997</v>
      </c>
      <c r="BM129">
        <f t="shared" si="181"/>
        <v>261.13511399554505</v>
      </c>
      <c r="BN129">
        <f t="shared" si="182"/>
        <v>0.84300222745908249</v>
      </c>
      <c r="BO129">
        <f t="shared" si="183"/>
        <v>0.16539429899602931</v>
      </c>
      <c r="BP129">
        <v>6</v>
      </c>
      <c r="BQ129">
        <v>0.6</v>
      </c>
      <c r="BR129" t="s">
        <v>286</v>
      </c>
      <c r="BS129">
        <v>2</v>
      </c>
      <c r="BT129">
        <v>1665340781.0999999</v>
      </c>
      <c r="BU129">
        <v>454.16800000000001</v>
      </c>
      <c r="BV129">
        <v>475.05200000000002</v>
      </c>
      <c r="BW129">
        <v>23.121099999999998</v>
      </c>
      <c r="BX129">
        <v>18.4222</v>
      </c>
      <c r="BY129">
        <v>452.334</v>
      </c>
      <c r="BZ129">
        <v>23.024100000000001</v>
      </c>
      <c r="CA129">
        <v>500.14699999999999</v>
      </c>
      <c r="CB129">
        <v>99.797399999999996</v>
      </c>
      <c r="CC129">
        <v>0.100768</v>
      </c>
      <c r="CD129">
        <v>28.801600000000001</v>
      </c>
      <c r="CE129">
        <v>28.008299999999998</v>
      </c>
      <c r="CF129">
        <v>999.9</v>
      </c>
      <c r="CG129">
        <v>0</v>
      </c>
      <c r="CH129">
        <v>0</v>
      </c>
      <c r="CI129">
        <v>9936.8799999999992</v>
      </c>
      <c r="CJ129">
        <v>0</v>
      </c>
      <c r="CK129">
        <v>323.387</v>
      </c>
      <c r="CL129">
        <v>309.76799999999997</v>
      </c>
      <c r="CM129">
        <v>0.89993699999999999</v>
      </c>
      <c r="CN129">
        <v>0.100063</v>
      </c>
      <c r="CO129">
        <v>0</v>
      </c>
      <c r="CP129">
        <v>3.0952000000000002</v>
      </c>
      <c r="CQ129">
        <v>0</v>
      </c>
      <c r="CR129">
        <v>3122.7</v>
      </c>
      <c r="CS129">
        <v>2656.16</v>
      </c>
      <c r="CT129">
        <v>35.125</v>
      </c>
      <c r="CU129">
        <v>38.311999999999998</v>
      </c>
      <c r="CV129">
        <v>36.436999999999998</v>
      </c>
      <c r="CW129">
        <v>37.375</v>
      </c>
      <c r="CX129">
        <v>35.561999999999998</v>
      </c>
      <c r="CY129">
        <v>278.77</v>
      </c>
      <c r="CZ129">
        <v>31</v>
      </c>
      <c r="DA129">
        <v>0</v>
      </c>
      <c r="DB129">
        <v>1665340820.2</v>
      </c>
      <c r="DC129">
        <v>0</v>
      </c>
      <c r="DD129">
        <v>3.2416961538461542</v>
      </c>
      <c r="DE129">
        <v>-0.27163418312836241</v>
      </c>
      <c r="DF129">
        <v>2.6940171314064241</v>
      </c>
      <c r="DG129">
        <v>3124.1823076923069</v>
      </c>
      <c r="DH129">
        <v>15</v>
      </c>
      <c r="DI129">
        <v>1665340810.5999999</v>
      </c>
      <c r="DJ129" t="s">
        <v>623</v>
      </c>
      <c r="DK129">
        <v>1665340798.0999999</v>
      </c>
      <c r="DL129">
        <v>1665340810.5999999</v>
      </c>
      <c r="DM129">
        <v>113</v>
      </c>
      <c r="DN129">
        <v>5.1999999999999998E-2</v>
      </c>
      <c r="DO129">
        <v>1E-3</v>
      </c>
      <c r="DP129">
        <v>1.8340000000000001</v>
      </c>
      <c r="DQ129">
        <v>9.7000000000000003E-2</v>
      </c>
      <c r="DR129">
        <v>475</v>
      </c>
      <c r="DS129">
        <v>18</v>
      </c>
      <c r="DT129">
        <v>0.05</v>
      </c>
      <c r="DU129">
        <v>0.02</v>
      </c>
      <c r="DV129">
        <v>100</v>
      </c>
      <c r="DW129">
        <v>100</v>
      </c>
      <c r="DX129">
        <v>1.8340000000000001</v>
      </c>
      <c r="DY129">
        <v>9.7000000000000003E-2</v>
      </c>
      <c r="DZ129">
        <v>2.1509856120321058</v>
      </c>
      <c r="EA129">
        <v>-6.7132856166521554E-4</v>
      </c>
      <c r="EB129">
        <v>-2.681329234238156E-7</v>
      </c>
      <c r="EC129">
        <v>8.1307759810197942E-11</v>
      </c>
      <c r="ED129">
        <v>-2.400468733253612E-2</v>
      </c>
      <c r="EE129">
        <v>1.9805995112736431E-4</v>
      </c>
      <c r="EF129">
        <v>3.7201658972467829E-4</v>
      </c>
      <c r="EG129">
        <v>-1.4214358037409139E-6</v>
      </c>
      <c r="EH129">
        <v>2</v>
      </c>
      <c r="EI129">
        <v>2028</v>
      </c>
      <c r="EJ129">
        <v>2</v>
      </c>
      <c r="EK129">
        <v>26</v>
      </c>
      <c r="EL129">
        <v>1.1000000000000001</v>
      </c>
      <c r="EM129">
        <v>1</v>
      </c>
      <c r="EN129">
        <v>1.24146</v>
      </c>
      <c r="EO129">
        <v>2.52441</v>
      </c>
      <c r="EP129">
        <v>1.39893</v>
      </c>
      <c r="EQ129">
        <v>2.31934</v>
      </c>
      <c r="ER129">
        <v>1.49902</v>
      </c>
      <c r="ES129">
        <v>2.3083499999999999</v>
      </c>
      <c r="ET129">
        <v>32.709099999999999</v>
      </c>
      <c r="EU129">
        <v>14.4998</v>
      </c>
      <c r="EV129">
        <v>18</v>
      </c>
      <c r="EW129">
        <v>508.51299999999998</v>
      </c>
      <c r="EX129">
        <v>554.01099999999997</v>
      </c>
      <c r="EY129">
        <v>27.999400000000001</v>
      </c>
      <c r="EZ129">
        <v>31.175799999999999</v>
      </c>
      <c r="FA129">
        <v>29.9999</v>
      </c>
      <c r="FB129">
        <v>31.187200000000001</v>
      </c>
      <c r="FC129">
        <v>31.175599999999999</v>
      </c>
      <c r="FD129">
        <v>24.822600000000001</v>
      </c>
      <c r="FE129">
        <v>25.3369</v>
      </c>
      <c r="FF129">
        <v>72.858999999999995</v>
      </c>
      <c r="FG129">
        <v>28</v>
      </c>
      <c r="FH129">
        <v>475</v>
      </c>
      <c r="FI129">
        <v>18.396799999999999</v>
      </c>
      <c r="FJ129">
        <v>99.902900000000002</v>
      </c>
      <c r="FK129">
        <v>102.015</v>
      </c>
    </row>
    <row r="130" spans="1:167" x14ac:dyDescent="0.2">
      <c r="A130">
        <v>114</v>
      </c>
      <c r="B130">
        <v>1665340871.5999999</v>
      </c>
      <c r="C130">
        <v>10433.599999904631</v>
      </c>
      <c r="D130" t="s">
        <v>624</v>
      </c>
      <c r="E130" t="s">
        <v>625</v>
      </c>
      <c r="F130" t="s">
        <v>284</v>
      </c>
      <c r="G130">
        <v>1665340871.5999999</v>
      </c>
      <c r="H130">
        <f t="shared" si="138"/>
        <v>4.1240351260185305E-3</v>
      </c>
      <c r="I130">
        <f t="shared" si="139"/>
        <v>4.1240351260185308</v>
      </c>
      <c r="J130">
        <f t="shared" si="140"/>
        <v>15.623575470242107</v>
      </c>
      <c r="K130">
        <f t="shared" si="141"/>
        <v>454.04399999999998</v>
      </c>
      <c r="L130">
        <f t="shared" si="142"/>
        <v>351.60983979520455</v>
      </c>
      <c r="M130">
        <f t="shared" si="143"/>
        <v>35.12374322333855</v>
      </c>
      <c r="N130">
        <f t="shared" si="144"/>
        <v>45.35630992974</v>
      </c>
      <c r="O130">
        <f t="shared" si="145"/>
        <v>0.28182815601131039</v>
      </c>
      <c r="P130">
        <f t="shared" si="146"/>
        <v>2.9162665515911028</v>
      </c>
      <c r="Q130">
        <f t="shared" si="147"/>
        <v>0.26809903216330744</v>
      </c>
      <c r="R130">
        <f t="shared" si="148"/>
        <v>0.16874105086670582</v>
      </c>
      <c r="S130">
        <f t="shared" si="149"/>
        <v>51.284106281763364</v>
      </c>
      <c r="T130">
        <f t="shared" si="150"/>
        <v>27.957972804066735</v>
      </c>
      <c r="U130">
        <f t="shared" si="151"/>
        <v>27.934799999999999</v>
      </c>
      <c r="V130">
        <f t="shared" si="152"/>
        <v>3.7804396299637357</v>
      </c>
      <c r="W130">
        <f t="shared" si="153"/>
        <v>57.849143585029893</v>
      </c>
      <c r="X130">
        <f t="shared" si="154"/>
        <v>2.2905114325990001</v>
      </c>
      <c r="Y130">
        <f t="shared" si="155"/>
        <v>3.9594560794703537</v>
      </c>
      <c r="Z130">
        <f t="shared" si="156"/>
        <v>1.4899281973647356</v>
      </c>
      <c r="AA130">
        <f t="shared" si="157"/>
        <v>-181.86994905741719</v>
      </c>
      <c r="AB130">
        <f t="shared" si="158"/>
        <v>125.08563410925441</v>
      </c>
      <c r="AC130">
        <f t="shared" si="159"/>
        <v>9.3805983045106185</v>
      </c>
      <c r="AD130">
        <f t="shared" si="160"/>
        <v>3.8803896381112111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52188.424525407507</v>
      </c>
      <c r="AJ130" t="s">
        <v>285</v>
      </c>
      <c r="AK130" t="s">
        <v>285</v>
      </c>
      <c r="AL130">
        <v>0</v>
      </c>
      <c r="AM130">
        <v>0</v>
      </c>
      <c r="AN130" t="e">
        <f t="shared" si="164"/>
        <v>#DIV/0!</v>
      </c>
      <c r="AO130">
        <v>0</v>
      </c>
      <c r="AP130" t="s">
        <v>285</v>
      </c>
      <c r="AQ130" t="s">
        <v>285</v>
      </c>
      <c r="AR130">
        <v>0</v>
      </c>
      <c r="AS130">
        <v>0</v>
      </c>
      <c r="AT130" t="e">
        <f t="shared" si="165"/>
        <v>#DIV/0!</v>
      </c>
      <c r="AU130">
        <v>0.5</v>
      </c>
      <c r="AV130">
        <f t="shared" si="166"/>
        <v>261.39969900609503</v>
      </c>
      <c r="AW130">
        <f t="shared" si="167"/>
        <v>15.623575470242107</v>
      </c>
      <c r="AX130" t="e">
        <f t="shared" si="168"/>
        <v>#DIV/0!</v>
      </c>
      <c r="AY130">
        <f t="shared" si="169"/>
        <v>5.9768911477888938E-2</v>
      </c>
      <c r="AZ130" t="e">
        <f t="shared" si="170"/>
        <v>#DIV/0!</v>
      </c>
      <c r="BA130" t="e">
        <f t="shared" si="171"/>
        <v>#DIV/0!</v>
      </c>
      <c r="BB130" t="s">
        <v>285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 t="e">
        <f t="shared" si="176"/>
        <v>#DIV/0!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f t="shared" si="180"/>
        <v>310.08300000000003</v>
      </c>
      <c r="BM130">
        <f t="shared" si="181"/>
        <v>261.39969900609503</v>
      </c>
      <c r="BN130">
        <f t="shared" si="182"/>
        <v>0.84299912928504628</v>
      </c>
      <c r="BO130">
        <f t="shared" si="183"/>
        <v>0.16538831952013933</v>
      </c>
      <c r="BP130">
        <v>6</v>
      </c>
      <c r="BQ130">
        <v>0.6</v>
      </c>
      <c r="BR130" t="s">
        <v>286</v>
      </c>
      <c r="BS130">
        <v>2</v>
      </c>
      <c r="BT130">
        <v>1665340871.5999999</v>
      </c>
      <c r="BU130">
        <v>454.04399999999998</v>
      </c>
      <c r="BV130">
        <v>475.029</v>
      </c>
      <c r="BW130">
        <v>22.929400000000001</v>
      </c>
      <c r="BX130">
        <v>18.096399999999999</v>
      </c>
      <c r="BY130">
        <v>452.24799999999999</v>
      </c>
      <c r="BZ130">
        <v>22.8384</v>
      </c>
      <c r="CA130">
        <v>500.245</v>
      </c>
      <c r="CB130">
        <v>99.793599999999998</v>
      </c>
      <c r="CC130">
        <v>0.100485</v>
      </c>
      <c r="CD130">
        <v>28.730399999999999</v>
      </c>
      <c r="CE130">
        <v>27.934799999999999</v>
      </c>
      <c r="CF130">
        <v>999.9</v>
      </c>
      <c r="CG130">
        <v>0</v>
      </c>
      <c r="CH130">
        <v>0</v>
      </c>
      <c r="CI130">
        <v>9945</v>
      </c>
      <c r="CJ130">
        <v>0</v>
      </c>
      <c r="CK130">
        <v>325.279</v>
      </c>
      <c r="CL130">
        <v>310.08300000000003</v>
      </c>
      <c r="CM130">
        <v>0.90003699999999998</v>
      </c>
      <c r="CN130">
        <v>9.9962800000000004E-2</v>
      </c>
      <c r="CO130">
        <v>0</v>
      </c>
      <c r="CP130">
        <v>2.9512</v>
      </c>
      <c r="CQ130">
        <v>0</v>
      </c>
      <c r="CR130">
        <v>3133.16</v>
      </c>
      <c r="CS130">
        <v>2658.93</v>
      </c>
      <c r="CT130">
        <v>34.936999999999998</v>
      </c>
      <c r="CU130">
        <v>38.125</v>
      </c>
      <c r="CV130">
        <v>36.25</v>
      </c>
      <c r="CW130">
        <v>37.186999999999998</v>
      </c>
      <c r="CX130">
        <v>35.311999999999998</v>
      </c>
      <c r="CY130">
        <v>279.08999999999997</v>
      </c>
      <c r="CZ130">
        <v>31</v>
      </c>
      <c r="DA130">
        <v>0</v>
      </c>
      <c r="DB130">
        <v>1665340910.8</v>
      </c>
      <c r="DC130">
        <v>0</v>
      </c>
      <c r="DD130">
        <v>3.234928</v>
      </c>
      <c r="DE130">
        <v>-6.7930764616235068E-2</v>
      </c>
      <c r="DF130">
        <v>11.76384621633251</v>
      </c>
      <c r="DG130">
        <v>3131.09</v>
      </c>
      <c r="DH130">
        <v>15</v>
      </c>
      <c r="DI130">
        <v>1665340896.5999999</v>
      </c>
      <c r="DJ130" t="s">
        <v>626</v>
      </c>
      <c r="DK130">
        <v>1665340894.5999999</v>
      </c>
      <c r="DL130">
        <v>1665340896.5999999</v>
      </c>
      <c r="DM130">
        <v>114</v>
      </c>
      <c r="DN130">
        <v>-3.9E-2</v>
      </c>
      <c r="DO130">
        <v>-2E-3</v>
      </c>
      <c r="DP130">
        <v>1.796</v>
      </c>
      <c r="DQ130">
        <v>9.0999999999999998E-2</v>
      </c>
      <c r="DR130">
        <v>475</v>
      </c>
      <c r="DS130">
        <v>18</v>
      </c>
      <c r="DT130">
        <v>0.11</v>
      </c>
      <c r="DU130">
        <v>0.02</v>
      </c>
      <c r="DV130">
        <v>100</v>
      </c>
      <c r="DW130">
        <v>100</v>
      </c>
      <c r="DX130">
        <v>1.796</v>
      </c>
      <c r="DY130">
        <v>9.0999999999999998E-2</v>
      </c>
      <c r="DZ130">
        <v>2.203288397582992</v>
      </c>
      <c r="EA130">
        <v>-6.7132856166521554E-4</v>
      </c>
      <c r="EB130">
        <v>-2.681329234238156E-7</v>
      </c>
      <c r="EC130">
        <v>8.1307759810197942E-11</v>
      </c>
      <c r="ED130">
        <v>-2.316347454574098E-2</v>
      </c>
      <c r="EE130">
        <v>1.9805995112736431E-4</v>
      </c>
      <c r="EF130">
        <v>3.7201658972467829E-4</v>
      </c>
      <c r="EG130">
        <v>-1.4214358037409139E-6</v>
      </c>
      <c r="EH130">
        <v>2</v>
      </c>
      <c r="EI130">
        <v>2028</v>
      </c>
      <c r="EJ130">
        <v>2</v>
      </c>
      <c r="EK130">
        <v>26</v>
      </c>
      <c r="EL130">
        <v>1.2</v>
      </c>
      <c r="EM130">
        <v>1</v>
      </c>
      <c r="EN130">
        <v>1.2402299999999999</v>
      </c>
      <c r="EO130">
        <v>2.5109900000000001</v>
      </c>
      <c r="EP130">
        <v>1.39893</v>
      </c>
      <c r="EQ130">
        <v>2.32056</v>
      </c>
      <c r="ER130">
        <v>1.49902</v>
      </c>
      <c r="ES130">
        <v>2.4462899999999999</v>
      </c>
      <c r="ET130">
        <v>32.731299999999997</v>
      </c>
      <c r="EU130">
        <v>14.491</v>
      </c>
      <c r="EV130">
        <v>18</v>
      </c>
      <c r="EW130">
        <v>508.56799999999998</v>
      </c>
      <c r="EX130">
        <v>553.91</v>
      </c>
      <c r="EY130">
        <v>27.999300000000002</v>
      </c>
      <c r="EZ130">
        <v>31.122499999999999</v>
      </c>
      <c r="FA130">
        <v>29.9998</v>
      </c>
      <c r="FB130">
        <v>31.140499999999999</v>
      </c>
      <c r="FC130">
        <v>31.128499999999999</v>
      </c>
      <c r="FD130">
        <v>24.8155</v>
      </c>
      <c r="FE130">
        <v>27.352799999999998</v>
      </c>
      <c r="FF130">
        <v>72.327200000000005</v>
      </c>
      <c r="FG130">
        <v>28</v>
      </c>
      <c r="FH130">
        <v>475</v>
      </c>
      <c r="FI130">
        <v>18.008199999999999</v>
      </c>
      <c r="FJ130">
        <v>99.912599999999998</v>
      </c>
      <c r="FK130">
        <v>102.02200000000001</v>
      </c>
    </row>
    <row r="131" spans="1:167" x14ac:dyDescent="0.2">
      <c r="A131">
        <v>115</v>
      </c>
      <c r="B131">
        <v>1665340957.5999999</v>
      </c>
      <c r="C131">
        <v>10519.599999904631</v>
      </c>
      <c r="D131" t="s">
        <v>627</v>
      </c>
      <c r="E131" t="s">
        <v>628</v>
      </c>
      <c r="F131" t="s">
        <v>284</v>
      </c>
      <c r="G131">
        <v>1665340957.5999999</v>
      </c>
      <c r="H131">
        <f t="shared" si="138"/>
        <v>4.1573774447253012E-3</v>
      </c>
      <c r="I131">
        <f t="shared" si="139"/>
        <v>4.1573774447253014</v>
      </c>
      <c r="J131">
        <f t="shared" si="140"/>
        <v>15.682442805020601</v>
      </c>
      <c r="K131">
        <f t="shared" si="141"/>
        <v>453.911</v>
      </c>
      <c r="L131">
        <f t="shared" si="142"/>
        <v>352.08735811376954</v>
      </c>
      <c r="M131">
        <f t="shared" si="143"/>
        <v>35.169782626512038</v>
      </c>
      <c r="N131">
        <f t="shared" si="144"/>
        <v>45.340881556515001</v>
      </c>
      <c r="O131">
        <f t="shared" si="145"/>
        <v>0.28481099840254959</v>
      </c>
      <c r="P131">
        <f t="shared" si="146"/>
        <v>2.9237656836621446</v>
      </c>
      <c r="Q131">
        <f t="shared" si="147"/>
        <v>0.27083138647246624</v>
      </c>
      <c r="R131">
        <f t="shared" si="148"/>
        <v>0.17046986515831719</v>
      </c>
      <c r="S131">
        <f t="shared" si="149"/>
        <v>51.277366549541995</v>
      </c>
      <c r="T131">
        <f t="shared" si="150"/>
        <v>27.883162311070123</v>
      </c>
      <c r="U131">
        <f t="shared" si="151"/>
        <v>27.842700000000001</v>
      </c>
      <c r="V131">
        <f t="shared" si="152"/>
        <v>3.7601797006312845</v>
      </c>
      <c r="W131">
        <f t="shared" si="153"/>
        <v>57.636992876094162</v>
      </c>
      <c r="X131">
        <f t="shared" si="154"/>
        <v>2.273142323559</v>
      </c>
      <c r="Y131">
        <f t="shared" si="155"/>
        <v>3.9438947282446115</v>
      </c>
      <c r="Z131">
        <f t="shared" si="156"/>
        <v>1.4870373770722844</v>
      </c>
      <c r="AA131">
        <f t="shared" si="157"/>
        <v>-183.34034531238578</v>
      </c>
      <c r="AB131">
        <f t="shared" si="158"/>
        <v>129.2218403297193</v>
      </c>
      <c r="AC131">
        <f t="shared" si="159"/>
        <v>9.6582352766518138</v>
      </c>
      <c r="AD131">
        <f t="shared" si="160"/>
        <v>6.817096843527338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52415.105334430649</v>
      </c>
      <c r="AJ131" t="s">
        <v>285</v>
      </c>
      <c r="AK131" t="s">
        <v>285</v>
      </c>
      <c r="AL131">
        <v>0</v>
      </c>
      <c r="AM131">
        <v>0</v>
      </c>
      <c r="AN131" t="e">
        <f t="shared" si="164"/>
        <v>#DIV/0!</v>
      </c>
      <c r="AO131">
        <v>0</v>
      </c>
      <c r="AP131" t="s">
        <v>285</v>
      </c>
      <c r="AQ131" t="s">
        <v>285</v>
      </c>
      <c r="AR131">
        <v>0</v>
      </c>
      <c r="AS131">
        <v>0</v>
      </c>
      <c r="AT131" t="e">
        <f t="shared" si="165"/>
        <v>#DIV/0!</v>
      </c>
      <c r="AU131">
        <v>0.5</v>
      </c>
      <c r="AV131">
        <f t="shared" si="166"/>
        <v>261.36667199458128</v>
      </c>
      <c r="AW131">
        <f t="shared" si="167"/>
        <v>15.682442805020601</v>
      </c>
      <c r="AX131" t="e">
        <f t="shared" si="168"/>
        <v>#DIV/0!</v>
      </c>
      <c r="AY131">
        <f t="shared" si="169"/>
        <v>6.0001692967746607E-2</v>
      </c>
      <c r="AZ131" t="e">
        <f t="shared" si="170"/>
        <v>#DIV/0!</v>
      </c>
      <c r="BA131" t="e">
        <f t="shared" si="171"/>
        <v>#DIV/0!</v>
      </c>
      <c r="BB131" t="s">
        <v>285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 t="e">
        <f t="shared" si="176"/>
        <v>#DIV/0!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f t="shared" si="180"/>
        <v>310.04399999999998</v>
      </c>
      <c r="BM131">
        <f t="shared" si="181"/>
        <v>261.36667199458128</v>
      </c>
      <c r="BN131">
        <f t="shared" si="182"/>
        <v>0.84299864533608559</v>
      </c>
      <c r="BO131">
        <f t="shared" si="183"/>
        <v>0.16538738549864535</v>
      </c>
      <c r="BP131">
        <v>6</v>
      </c>
      <c r="BQ131">
        <v>0.6</v>
      </c>
      <c r="BR131" t="s">
        <v>286</v>
      </c>
      <c r="BS131">
        <v>2</v>
      </c>
      <c r="BT131">
        <v>1665340957.5999999</v>
      </c>
      <c r="BU131">
        <v>453.911</v>
      </c>
      <c r="BV131">
        <v>474.99</v>
      </c>
      <c r="BW131">
        <v>22.756599999999999</v>
      </c>
      <c r="BX131">
        <v>17.882300000000001</v>
      </c>
      <c r="BY131">
        <v>452.09800000000001</v>
      </c>
      <c r="BZ131">
        <v>22.665600000000001</v>
      </c>
      <c r="CA131">
        <v>500.10500000000002</v>
      </c>
      <c r="CB131">
        <v>99.789199999999994</v>
      </c>
      <c r="CC131">
        <v>0.100165</v>
      </c>
      <c r="CD131">
        <v>28.662500000000001</v>
      </c>
      <c r="CE131">
        <v>27.842700000000001</v>
      </c>
      <c r="CF131">
        <v>999.9</v>
      </c>
      <c r="CG131">
        <v>0</v>
      </c>
      <c r="CH131">
        <v>0</v>
      </c>
      <c r="CI131">
        <v>9988.1200000000008</v>
      </c>
      <c r="CJ131">
        <v>0</v>
      </c>
      <c r="CK131">
        <v>331.30900000000003</v>
      </c>
      <c r="CL131">
        <v>310.04399999999998</v>
      </c>
      <c r="CM131">
        <v>0.90003699999999998</v>
      </c>
      <c r="CN131">
        <v>9.9962800000000004E-2</v>
      </c>
      <c r="CO131">
        <v>0</v>
      </c>
      <c r="CP131">
        <v>3.2450000000000001</v>
      </c>
      <c r="CQ131">
        <v>0</v>
      </c>
      <c r="CR131">
        <v>3140.48</v>
      </c>
      <c r="CS131">
        <v>2658.6</v>
      </c>
      <c r="CT131">
        <v>34.811999999999998</v>
      </c>
      <c r="CU131">
        <v>38.186999999999998</v>
      </c>
      <c r="CV131">
        <v>36.186999999999998</v>
      </c>
      <c r="CW131">
        <v>37.186999999999998</v>
      </c>
      <c r="CX131">
        <v>35.311999999999998</v>
      </c>
      <c r="CY131">
        <v>279.05</v>
      </c>
      <c r="CZ131">
        <v>30.99</v>
      </c>
      <c r="DA131">
        <v>0</v>
      </c>
      <c r="DB131">
        <v>1665340996.5999999</v>
      </c>
      <c r="DC131">
        <v>0</v>
      </c>
      <c r="DD131">
        <v>3.1903576923076931</v>
      </c>
      <c r="DE131">
        <v>0.37118974183897863</v>
      </c>
      <c r="DF131">
        <v>0.74940171218651042</v>
      </c>
      <c r="DG131">
        <v>3138.8823076923081</v>
      </c>
      <c r="DH131">
        <v>15</v>
      </c>
      <c r="DI131">
        <v>1665340987.5999999</v>
      </c>
      <c r="DJ131" t="s">
        <v>629</v>
      </c>
      <c r="DK131">
        <v>1665340978.5999999</v>
      </c>
      <c r="DL131">
        <v>1665340987.5999999</v>
      </c>
      <c r="DM131">
        <v>115</v>
      </c>
      <c r="DN131">
        <v>1.7999999999999999E-2</v>
      </c>
      <c r="DO131">
        <v>2E-3</v>
      </c>
      <c r="DP131">
        <v>1.8129999999999999</v>
      </c>
      <c r="DQ131">
        <v>9.0999999999999998E-2</v>
      </c>
      <c r="DR131">
        <v>475</v>
      </c>
      <c r="DS131">
        <v>18</v>
      </c>
      <c r="DT131">
        <v>0.11</v>
      </c>
      <c r="DU131">
        <v>0.02</v>
      </c>
      <c r="DV131">
        <v>100</v>
      </c>
      <c r="DW131">
        <v>100</v>
      </c>
      <c r="DX131">
        <v>1.8129999999999999</v>
      </c>
      <c r="DY131">
        <v>9.0999999999999998E-2</v>
      </c>
      <c r="DZ131">
        <v>2.1647471024492591</v>
      </c>
      <c r="EA131">
        <v>-6.7132856166521554E-4</v>
      </c>
      <c r="EB131">
        <v>-2.681329234238156E-7</v>
      </c>
      <c r="EC131">
        <v>8.1307759810197942E-11</v>
      </c>
      <c r="ED131">
        <v>-2.4814973205036589E-2</v>
      </c>
      <c r="EE131">
        <v>1.9805995112736431E-4</v>
      </c>
      <c r="EF131">
        <v>3.7201658972467829E-4</v>
      </c>
      <c r="EG131">
        <v>-1.4214358037409139E-6</v>
      </c>
      <c r="EH131">
        <v>2</v>
      </c>
      <c r="EI131">
        <v>2028</v>
      </c>
      <c r="EJ131">
        <v>2</v>
      </c>
      <c r="EK131">
        <v>26</v>
      </c>
      <c r="EL131">
        <v>1.1000000000000001</v>
      </c>
      <c r="EM131">
        <v>1</v>
      </c>
      <c r="EN131">
        <v>1.2402299999999999</v>
      </c>
      <c r="EO131">
        <v>2.5280800000000001</v>
      </c>
      <c r="EP131">
        <v>1.39893</v>
      </c>
      <c r="EQ131">
        <v>2.31934</v>
      </c>
      <c r="ER131">
        <v>1.49902</v>
      </c>
      <c r="ES131">
        <v>2.2351100000000002</v>
      </c>
      <c r="ET131">
        <v>32.731299999999997</v>
      </c>
      <c r="EU131">
        <v>14.4735</v>
      </c>
      <c r="EV131">
        <v>18</v>
      </c>
      <c r="EW131">
        <v>508.54399999999998</v>
      </c>
      <c r="EX131">
        <v>553.85699999999997</v>
      </c>
      <c r="EY131">
        <v>27.999400000000001</v>
      </c>
      <c r="EZ131">
        <v>31.054600000000001</v>
      </c>
      <c r="FA131">
        <v>29.9998</v>
      </c>
      <c r="FB131">
        <v>31.081700000000001</v>
      </c>
      <c r="FC131">
        <v>31.070499999999999</v>
      </c>
      <c r="FD131">
        <v>24.809699999999999</v>
      </c>
      <c r="FE131">
        <v>28.456099999999999</v>
      </c>
      <c r="FF131">
        <v>72.087800000000001</v>
      </c>
      <c r="FG131">
        <v>28</v>
      </c>
      <c r="FH131">
        <v>475</v>
      </c>
      <c r="FI131">
        <v>17.8141</v>
      </c>
      <c r="FJ131">
        <v>99.921099999999996</v>
      </c>
      <c r="FK131">
        <v>102.03400000000001</v>
      </c>
    </row>
    <row r="132" spans="1:167" x14ac:dyDescent="0.2">
      <c r="A132">
        <v>116</v>
      </c>
      <c r="B132">
        <v>1665341048.5999999</v>
      </c>
      <c r="C132">
        <v>10610.599999904631</v>
      </c>
      <c r="D132" t="s">
        <v>630</v>
      </c>
      <c r="E132" t="s">
        <v>631</v>
      </c>
      <c r="F132" t="s">
        <v>284</v>
      </c>
      <c r="G132">
        <v>1665341048.5999999</v>
      </c>
      <c r="H132">
        <f t="shared" si="138"/>
        <v>4.306616854425952E-3</v>
      </c>
      <c r="I132">
        <f t="shared" si="139"/>
        <v>4.3066168544259522</v>
      </c>
      <c r="J132">
        <f t="shared" si="140"/>
        <v>15.752590118676132</v>
      </c>
      <c r="K132">
        <f t="shared" si="141"/>
        <v>453.81099999999998</v>
      </c>
      <c r="L132">
        <f t="shared" si="142"/>
        <v>354.06822807816326</v>
      </c>
      <c r="M132">
        <f t="shared" si="143"/>
        <v>35.366160196230915</v>
      </c>
      <c r="N132">
        <f t="shared" si="144"/>
        <v>45.328982529515997</v>
      </c>
      <c r="O132">
        <f t="shared" si="145"/>
        <v>0.29337716246314877</v>
      </c>
      <c r="P132">
        <f t="shared" si="146"/>
        <v>2.9233655830792653</v>
      </c>
      <c r="Q132">
        <f t="shared" si="147"/>
        <v>0.27856497061056179</v>
      </c>
      <c r="R132">
        <f t="shared" si="148"/>
        <v>0.17537314164854864</v>
      </c>
      <c r="S132">
        <f t="shared" si="149"/>
        <v>51.26190299999999</v>
      </c>
      <c r="T132">
        <f t="shared" si="150"/>
        <v>27.819413970531766</v>
      </c>
      <c r="U132">
        <f t="shared" si="151"/>
        <v>27.7941</v>
      </c>
      <c r="V132">
        <f t="shared" si="152"/>
        <v>3.7495270281205539</v>
      </c>
      <c r="W132">
        <f t="shared" si="153"/>
        <v>57.174955521642431</v>
      </c>
      <c r="X132">
        <f t="shared" si="154"/>
        <v>2.2516910946767998</v>
      </c>
      <c r="Y132">
        <f t="shared" si="155"/>
        <v>3.938247217043251</v>
      </c>
      <c r="Z132">
        <f t="shared" si="156"/>
        <v>1.4978359334437541</v>
      </c>
      <c r="AA132">
        <f t="shared" si="157"/>
        <v>-189.92180328018449</v>
      </c>
      <c r="AB132">
        <f t="shared" si="158"/>
        <v>132.97090426023939</v>
      </c>
      <c r="AC132">
        <f t="shared" si="159"/>
        <v>9.9361799183623845</v>
      </c>
      <c r="AD132">
        <f t="shared" si="160"/>
        <v>4.2471838984172621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52407.828039981912</v>
      </c>
      <c r="AJ132" t="s">
        <v>285</v>
      </c>
      <c r="AK132" t="s">
        <v>285</v>
      </c>
      <c r="AL132">
        <v>0</v>
      </c>
      <c r="AM132">
        <v>0</v>
      </c>
      <c r="AN132" t="e">
        <f t="shared" si="164"/>
        <v>#DIV/0!</v>
      </c>
      <c r="AO132">
        <v>0</v>
      </c>
      <c r="AP132" t="s">
        <v>285</v>
      </c>
      <c r="AQ132" t="s">
        <v>285</v>
      </c>
      <c r="AR132">
        <v>0</v>
      </c>
      <c r="AS132">
        <v>0</v>
      </c>
      <c r="AT132" t="e">
        <f t="shared" si="165"/>
        <v>#DIV/0!</v>
      </c>
      <c r="AU132">
        <v>0.5</v>
      </c>
      <c r="AV132">
        <f t="shared" si="166"/>
        <v>261.27990000000005</v>
      </c>
      <c r="AW132">
        <f t="shared" si="167"/>
        <v>15.752590118676132</v>
      </c>
      <c r="AX132" t="e">
        <f t="shared" si="168"/>
        <v>#DIV/0!</v>
      </c>
      <c r="AY132">
        <f t="shared" si="169"/>
        <v>6.0290095482569188E-2</v>
      </c>
      <c r="AZ132" t="e">
        <f t="shared" si="170"/>
        <v>#DIV/0!</v>
      </c>
      <c r="BA132" t="e">
        <f t="shared" si="171"/>
        <v>#DIV/0!</v>
      </c>
      <c r="BB132" t="s">
        <v>285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 t="e">
        <f t="shared" si="176"/>
        <v>#DIV/0!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f t="shared" si="180"/>
        <v>309.94</v>
      </c>
      <c r="BM132">
        <f t="shared" si="181"/>
        <v>261.27990000000005</v>
      </c>
      <c r="BN132">
        <f t="shared" si="182"/>
        <v>0.84300154868684274</v>
      </c>
      <c r="BO132">
        <f t="shared" si="183"/>
        <v>0.16539298896560622</v>
      </c>
      <c r="BP132">
        <v>6</v>
      </c>
      <c r="BQ132">
        <v>0.6</v>
      </c>
      <c r="BR132" t="s">
        <v>286</v>
      </c>
      <c r="BS132">
        <v>2</v>
      </c>
      <c r="BT132">
        <v>1665341048.5999999</v>
      </c>
      <c r="BU132">
        <v>453.81099999999998</v>
      </c>
      <c r="BV132">
        <v>475.05500000000001</v>
      </c>
      <c r="BW132">
        <v>22.5428</v>
      </c>
      <c r="BX132">
        <v>17.4924</v>
      </c>
      <c r="BY132">
        <v>451.98</v>
      </c>
      <c r="BZ132">
        <v>22.4558</v>
      </c>
      <c r="CA132">
        <v>500.10300000000001</v>
      </c>
      <c r="CB132">
        <v>99.7851</v>
      </c>
      <c r="CC132">
        <v>0.10005600000000001</v>
      </c>
      <c r="CD132">
        <v>28.637799999999999</v>
      </c>
      <c r="CE132">
        <v>27.7941</v>
      </c>
      <c r="CF132">
        <v>999.9</v>
      </c>
      <c r="CG132">
        <v>0</v>
      </c>
      <c r="CH132">
        <v>0</v>
      </c>
      <c r="CI132">
        <v>9986.25</v>
      </c>
      <c r="CJ132">
        <v>0</v>
      </c>
      <c r="CK132">
        <v>331.39299999999997</v>
      </c>
      <c r="CL132">
        <v>309.94</v>
      </c>
      <c r="CM132">
        <v>0.89994700000000005</v>
      </c>
      <c r="CN132">
        <v>0.100053</v>
      </c>
      <c r="CO132">
        <v>0</v>
      </c>
      <c r="CP132">
        <v>3.3481000000000001</v>
      </c>
      <c r="CQ132">
        <v>0</v>
      </c>
      <c r="CR132">
        <v>3155.05</v>
      </c>
      <c r="CS132">
        <v>2657.65</v>
      </c>
      <c r="CT132">
        <v>35.561999999999998</v>
      </c>
      <c r="CU132">
        <v>40.311999999999998</v>
      </c>
      <c r="CV132">
        <v>37.5</v>
      </c>
      <c r="CW132">
        <v>39.375</v>
      </c>
      <c r="CX132">
        <v>36.436999999999998</v>
      </c>
      <c r="CY132">
        <v>278.93</v>
      </c>
      <c r="CZ132">
        <v>31.01</v>
      </c>
      <c r="DA132">
        <v>0</v>
      </c>
      <c r="DB132">
        <v>1665341087.8</v>
      </c>
      <c r="DC132">
        <v>0</v>
      </c>
      <c r="DD132">
        <v>3.24715</v>
      </c>
      <c r="DE132">
        <v>1.5213663347326959E-3</v>
      </c>
      <c r="DF132">
        <v>12.157606882362209</v>
      </c>
      <c r="DG132">
        <v>3154.8896153846149</v>
      </c>
      <c r="DH132">
        <v>15</v>
      </c>
      <c r="DI132">
        <v>1665341078.5999999</v>
      </c>
      <c r="DJ132" t="s">
        <v>632</v>
      </c>
      <c r="DK132">
        <v>1665341066.0999999</v>
      </c>
      <c r="DL132">
        <v>1665341078.5999999</v>
      </c>
      <c r="DM132">
        <v>116</v>
      </c>
      <c r="DN132">
        <v>1.7999999999999999E-2</v>
      </c>
      <c r="DO132">
        <v>1E-3</v>
      </c>
      <c r="DP132">
        <v>1.831</v>
      </c>
      <c r="DQ132">
        <v>8.6999999999999994E-2</v>
      </c>
      <c r="DR132">
        <v>475</v>
      </c>
      <c r="DS132">
        <v>17</v>
      </c>
      <c r="DT132">
        <v>7.0000000000000007E-2</v>
      </c>
      <c r="DU132">
        <v>0.02</v>
      </c>
      <c r="DV132">
        <v>100</v>
      </c>
      <c r="DW132">
        <v>100</v>
      </c>
      <c r="DX132">
        <v>1.831</v>
      </c>
      <c r="DY132">
        <v>8.6999999999999994E-2</v>
      </c>
      <c r="DZ132">
        <v>2.182217636600285</v>
      </c>
      <c r="EA132">
        <v>-6.7132856166521554E-4</v>
      </c>
      <c r="EB132">
        <v>-2.681329234238156E-7</v>
      </c>
      <c r="EC132">
        <v>8.1307759810197942E-11</v>
      </c>
      <c r="ED132">
        <v>-2.2535214218329949E-2</v>
      </c>
      <c r="EE132">
        <v>1.9805995112736431E-4</v>
      </c>
      <c r="EF132">
        <v>3.7201658972467829E-4</v>
      </c>
      <c r="EG132">
        <v>-1.4214358037409139E-6</v>
      </c>
      <c r="EH132">
        <v>2</v>
      </c>
      <c r="EI132">
        <v>2028</v>
      </c>
      <c r="EJ132">
        <v>2</v>
      </c>
      <c r="EK132">
        <v>26</v>
      </c>
      <c r="EL132">
        <v>1.2</v>
      </c>
      <c r="EM132">
        <v>1</v>
      </c>
      <c r="EN132">
        <v>1.2402299999999999</v>
      </c>
      <c r="EO132">
        <v>2.52563</v>
      </c>
      <c r="EP132">
        <v>1.39893</v>
      </c>
      <c r="EQ132">
        <v>2.31934</v>
      </c>
      <c r="ER132">
        <v>1.49902</v>
      </c>
      <c r="ES132">
        <v>2.31812</v>
      </c>
      <c r="ET132">
        <v>32.753500000000003</v>
      </c>
      <c r="EU132">
        <v>14.4648</v>
      </c>
      <c r="EV132">
        <v>18</v>
      </c>
      <c r="EW132">
        <v>508.649</v>
      </c>
      <c r="EX132">
        <v>553.46100000000001</v>
      </c>
      <c r="EY132">
        <v>27.9998</v>
      </c>
      <c r="EZ132">
        <v>30.975300000000001</v>
      </c>
      <c r="FA132">
        <v>29.9999</v>
      </c>
      <c r="FB132">
        <v>31.011399999999998</v>
      </c>
      <c r="FC132">
        <v>31.001899999999999</v>
      </c>
      <c r="FD132">
        <v>24.800699999999999</v>
      </c>
      <c r="FE132">
        <v>30.533200000000001</v>
      </c>
      <c r="FF132">
        <v>71.258099999999999</v>
      </c>
      <c r="FG132">
        <v>28</v>
      </c>
      <c r="FH132">
        <v>475</v>
      </c>
      <c r="FI132">
        <v>17.483899999999998</v>
      </c>
      <c r="FJ132">
        <v>99.938000000000002</v>
      </c>
      <c r="FK132">
        <v>102.04300000000001</v>
      </c>
    </row>
    <row r="133" spans="1:167" x14ac:dyDescent="0.2">
      <c r="A133">
        <v>117</v>
      </c>
      <c r="B133">
        <v>1665341139.5999999</v>
      </c>
      <c r="C133">
        <v>10701.599999904631</v>
      </c>
      <c r="D133" t="s">
        <v>633</v>
      </c>
      <c r="E133" t="s">
        <v>634</v>
      </c>
      <c r="F133" t="s">
        <v>284</v>
      </c>
      <c r="G133">
        <v>1665341139.5999999</v>
      </c>
      <c r="H133">
        <f t="shared" si="138"/>
        <v>4.4081841625370332E-3</v>
      </c>
      <c r="I133">
        <f t="shared" si="139"/>
        <v>4.408184162537033</v>
      </c>
      <c r="J133">
        <f t="shared" si="140"/>
        <v>15.782073087247017</v>
      </c>
      <c r="K133">
        <f t="shared" si="141"/>
        <v>453.71199999999999</v>
      </c>
      <c r="L133">
        <f t="shared" si="142"/>
        <v>355.70846408946574</v>
      </c>
      <c r="M133">
        <f t="shared" si="143"/>
        <v>35.52952624663255</v>
      </c>
      <c r="N133">
        <f t="shared" si="144"/>
        <v>45.318495452943999</v>
      </c>
      <c r="O133">
        <f t="shared" si="145"/>
        <v>0.30015070633431429</v>
      </c>
      <c r="P133">
        <f t="shared" si="146"/>
        <v>2.9223529416921243</v>
      </c>
      <c r="Q133">
        <f t="shared" si="147"/>
        <v>0.28466047901278224</v>
      </c>
      <c r="R133">
        <f t="shared" si="148"/>
        <v>0.17923955660741761</v>
      </c>
      <c r="S133">
        <f t="shared" si="149"/>
        <v>51.26157221402206</v>
      </c>
      <c r="T133">
        <f t="shared" si="150"/>
        <v>27.844433808796474</v>
      </c>
      <c r="U133">
        <f t="shared" si="151"/>
        <v>27.8094</v>
      </c>
      <c r="V133">
        <f t="shared" si="152"/>
        <v>3.7528778035390267</v>
      </c>
      <c r="W133">
        <f t="shared" si="153"/>
        <v>57.026754793610316</v>
      </c>
      <c r="X133">
        <f t="shared" si="154"/>
        <v>2.2526002687913995</v>
      </c>
      <c r="Y133">
        <f t="shared" si="155"/>
        <v>3.9500762000993208</v>
      </c>
      <c r="Z133">
        <f t="shared" si="156"/>
        <v>1.5002775347476272</v>
      </c>
      <c r="AA133">
        <f t="shared" si="157"/>
        <v>-194.40092156788316</v>
      </c>
      <c r="AB133">
        <f t="shared" si="158"/>
        <v>138.65965976658416</v>
      </c>
      <c r="AC133">
        <f t="shared" si="159"/>
        <v>10.368319866914728</v>
      </c>
      <c r="AD133">
        <f t="shared" si="160"/>
        <v>5.8886302796377947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52369.766376264262</v>
      </c>
      <c r="AJ133" t="s">
        <v>285</v>
      </c>
      <c r="AK133" t="s">
        <v>285</v>
      </c>
      <c r="AL133">
        <v>0</v>
      </c>
      <c r="AM133">
        <v>0</v>
      </c>
      <c r="AN133" t="e">
        <f t="shared" si="164"/>
        <v>#DIV/0!</v>
      </c>
      <c r="AO133">
        <v>0</v>
      </c>
      <c r="AP133" t="s">
        <v>285</v>
      </c>
      <c r="AQ133" t="s">
        <v>285</v>
      </c>
      <c r="AR133">
        <v>0</v>
      </c>
      <c r="AS133">
        <v>0</v>
      </c>
      <c r="AT133" t="e">
        <f t="shared" si="165"/>
        <v>#DIV/0!</v>
      </c>
      <c r="AU133">
        <v>0.5</v>
      </c>
      <c r="AV133">
        <f t="shared" si="166"/>
        <v>261.27821399690265</v>
      </c>
      <c r="AW133">
        <f t="shared" si="167"/>
        <v>15.782073087247017</v>
      </c>
      <c r="AX133" t="e">
        <f t="shared" si="168"/>
        <v>#DIV/0!</v>
      </c>
      <c r="AY133">
        <f t="shared" si="169"/>
        <v>6.0403325810525127E-2</v>
      </c>
      <c r="AZ133" t="e">
        <f t="shared" si="170"/>
        <v>#DIV/0!</v>
      </c>
      <c r="BA133" t="e">
        <f t="shared" si="171"/>
        <v>#DIV/0!</v>
      </c>
      <c r="BB133" t="s">
        <v>285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 t="e">
        <f t="shared" si="176"/>
        <v>#DIV/0!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f t="shared" si="180"/>
        <v>309.93799999999999</v>
      </c>
      <c r="BM133">
        <f t="shared" si="181"/>
        <v>261.27821399690265</v>
      </c>
      <c r="BN133">
        <f t="shared" si="182"/>
        <v>0.84300154868684274</v>
      </c>
      <c r="BO133">
        <f t="shared" si="183"/>
        <v>0.16539298896560622</v>
      </c>
      <c r="BP133">
        <v>6</v>
      </c>
      <c r="BQ133">
        <v>0.6</v>
      </c>
      <c r="BR133" t="s">
        <v>286</v>
      </c>
      <c r="BS133">
        <v>2</v>
      </c>
      <c r="BT133">
        <v>1665341139.5999999</v>
      </c>
      <c r="BU133">
        <v>453.71199999999999</v>
      </c>
      <c r="BV133">
        <v>475.036</v>
      </c>
      <c r="BW133">
        <v>22.552199999999999</v>
      </c>
      <c r="BX133">
        <v>17.385200000000001</v>
      </c>
      <c r="BY133">
        <v>451.87900000000002</v>
      </c>
      <c r="BZ133">
        <v>22.465199999999999</v>
      </c>
      <c r="CA133">
        <v>500.34100000000001</v>
      </c>
      <c r="CB133">
        <v>99.783699999999996</v>
      </c>
      <c r="CC133">
        <v>0.100137</v>
      </c>
      <c r="CD133">
        <v>28.689499999999999</v>
      </c>
      <c r="CE133">
        <v>27.8094</v>
      </c>
      <c r="CF133">
        <v>999.9</v>
      </c>
      <c r="CG133">
        <v>0</v>
      </c>
      <c r="CH133">
        <v>0</v>
      </c>
      <c r="CI133">
        <v>9980.6200000000008</v>
      </c>
      <c r="CJ133">
        <v>0</v>
      </c>
      <c r="CK133">
        <v>321.62900000000002</v>
      </c>
      <c r="CL133">
        <v>309.93799999999999</v>
      </c>
      <c r="CM133">
        <v>0.89994700000000005</v>
      </c>
      <c r="CN133">
        <v>0.100053</v>
      </c>
      <c r="CO133">
        <v>0</v>
      </c>
      <c r="CP133">
        <v>3.2374999999999998</v>
      </c>
      <c r="CQ133">
        <v>0</v>
      </c>
      <c r="CR133">
        <v>3166.99</v>
      </c>
      <c r="CS133">
        <v>2657.63</v>
      </c>
      <c r="CT133">
        <v>36.311999999999998</v>
      </c>
      <c r="CU133">
        <v>41.625</v>
      </c>
      <c r="CV133">
        <v>38.375</v>
      </c>
      <c r="CW133">
        <v>40.811999999999998</v>
      </c>
      <c r="CX133">
        <v>37.186999999999998</v>
      </c>
      <c r="CY133">
        <v>278.93</v>
      </c>
      <c r="CZ133">
        <v>31.01</v>
      </c>
      <c r="DA133">
        <v>0</v>
      </c>
      <c r="DB133">
        <v>1665341178.4000001</v>
      </c>
      <c r="DC133">
        <v>0</v>
      </c>
      <c r="DD133">
        <v>3.228559999999999</v>
      </c>
      <c r="DE133">
        <v>-0.16983845634388089</v>
      </c>
      <c r="DF133">
        <v>10.58230777856223</v>
      </c>
      <c r="DG133">
        <v>3166.1516000000001</v>
      </c>
      <c r="DH133">
        <v>15</v>
      </c>
      <c r="DI133">
        <v>1665341173.0999999</v>
      </c>
      <c r="DJ133" t="s">
        <v>635</v>
      </c>
      <c r="DK133">
        <v>1665341157.5999999</v>
      </c>
      <c r="DL133">
        <v>1665341173.0999999</v>
      </c>
      <c r="DM133">
        <v>117</v>
      </c>
      <c r="DN133">
        <v>3.0000000000000001E-3</v>
      </c>
      <c r="DO133">
        <v>1E-3</v>
      </c>
      <c r="DP133">
        <v>1.833</v>
      </c>
      <c r="DQ133">
        <v>8.6999999999999994E-2</v>
      </c>
      <c r="DR133">
        <v>475</v>
      </c>
      <c r="DS133">
        <v>17</v>
      </c>
      <c r="DT133">
        <v>0.12</v>
      </c>
      <c r="DU133">
        <v>0.02</v>
      </c>
      <c r="DV133">
        <v>100</v>
      </c>
      <c r="DW133">
        <v>100</v>
      </c>
      <c r="DX133">
        <v>1.833</v>
      </c>
      <c r="DY133">
        <v>8.6999999999999994E-2</v>
      </c>
      <c r="DZ133">
        <v>2.1998175656898171</v>
      </c>
      <c r="EA133">
        <v>-6.7132856166521554E-4</v>
      </c>
      <c r="EB133">
        <v>-2.681329234238156E-7</v>
      </c>
      <c r="EC133">
        <v>8.1307759810197942E-11</v>
      </c>
      <c r="ED133">
        <v>-2.1647307863003579E-2</v>
      </c>
      <c r="EE133">
        <v>1.9805995112736431E-4</v>
      </c>
      <c r="EF133">
        <v>3.7201658972467829E-4</v>
      </c>
      <c r="EG133">
        <v>-1.4214358037409139E-6</v>
      </c>
      <c r="EH133">
        <v>2</v>
      </c>
      <c r="EI133">
        <v>2028</v>
      </c>
      <c r="EJ133">
        <v>2</v>
      </c>
      <c r="EK133">
        <v>26</v>
      </c>
      <c r="EL133">
        <v>1.2</v>
      </c>
      <c r="EM133">
        <v>1</v>
      </c>
      <c r="EN133">
        <v>1.2390099999999999</v>
      </c>
      <c r="EO133">
        <v>2.5280800000000001</v>
      </c>
      <c r="EP133">
        <v>1.39893</v>
      </c>
      <c r="EQ133">
        <v>2.32056</v>
      </c>
      <c r="ER133">
        <v>1.49902</v>
      </c>
      <c r="ES133">
        <v>2.2680699999999998</v>
      </c>
      <c r="ET133">
        <v>32.753500000000003</v>
      </c>
      <c r="EU133">
        <v>14.4472</v>
      </c>
      <c r="EV133">
        <v>18</v>
      </c>
      <c r="EW133">
        <v>508.78199999999998</v>
      </c>
      <c r="EX133">
        <v>553.11599999999999</v>
      </c>
      <c r="EY133">
        <v>28.0002</v>
      </c>
      <c r="EZ133">
        <v>30.9148</v>
      </c>
      <c r="FA133">
        <v>30</v>
      </c>
      <c r="FB133">
        <v>30.9528</v>
      </c>
      <c r="FC133">
        <v>30.944900000000001</v>
      </c>
      <c r="FD133">
        <v>24.7958</v>
      </c>
      <c r="FE133">
        <v>30.979800000000001</v>
      </c>
      <c r="FF133">
        <v>70.6541</v>
      </c>
      <c r="FG133">
        <v>28</v>
      </c>
      <c r="FH133">
        <v>475</v>
      </c>
      <c r="FI133">
        <v>17.337599999999998</v>
      </c>
      <c r="FJ133">
        <v>99.942999999999998</v>
      </c>
      <c r="FK133">
        <v>102.051</v>
      </c>
    </row>
    <row r="134" spans="1:167" x14ac:dyDescent="0.2">
      <c r="A134">
        <v>118</v>
      </c>
      <c r="B134">
        <v>1665341234.0999999</v>
      </c>
      <c r="C134">
        <v>10796.099999904631</v>
      </c>
      <c r="D134" t="s">
        <v>636</v>
      </c>
      <c r="E134" t="s">
        <v>637</v>
      </c>
      <c r="F134" t="s">
        <v>284</v>
      </c>
      <c r="G134">
        <v>1665341234.0999999</v>
      </c>
      <c r="H134">
        <f t="shared" si="138"/>
        <v>4.5672789369079255E-3</v>
      </c>
      <c r="I134">
        <f t="shared" si="139"/>
        <v>4.5672789369079254</v>
      </c>
      <c r="J134">
        <f t="shared" si="140"/>
        <v>15.61470676305732</v>
      </c>
      <c r="K134">
        <f t="shared" si="141"/>
        <v>453.78699999999998</v>
      </c>
      <c r="L134">
        <f t="shared" si="142"/>
        <v>358.86136466652925</v>
      </c>
      <c r="M134">
        <f t="shared" si="143"/>
        <v>35.843065566804285</v>
      </c>
      <c r="N134">
        <f t="shared" si="144"/>
        <v>45.324236030472996</v>
      </c>
      <c r="O134">
        <f t="shared" si="145"/>
        <v>0.30857294578898742</v>
      </c>
      <c r="P134">
        <f t="shared" si="146"/>
        <v>2.9239304145153846</v>
      </c>
      <c r="Q134">
        <f t="shared" si="147"/>
        <v>0.2922343350265838</v>
      </c>
      <c r="R134">
        <f t="shared" si="148"/>
        <v>0.18404409495086416</v>
      </c>
      <c r="S134">
        <f t="shared" si="149"/>
        <v>51.288456000000004</v>
      </c>
      <c r="T134">
        <f t="shared" si="150"/>
        <v>27.881863889749308</v>
      </c>
      <c r="U134">
        <f t="shared" si="151"/>
        <v>27.865100000000002</v>
      </c>
      <c r="V134">
        <f t="shared" si="152"/>
        <v>3.7650984582395242</v>
      </c>
      <c r="W134">
        <f t="shared" si="153"/>
        <v>56.731085712573268</v>
      </c>
      <c r="X134">
        <f t="shared" si="154"/>
        <v>2.2511049546998998</v>
      </c>
      <c r="Y134">
        <f t="shared" si="155"/>
        <v>3.9680272753901993</v>
      </c>
      <c r="Z134">
        <f t="shared" si="156"/>
        <v>1.5139935035396244</v>
      </c>
      <c r="AA134">
        <f t="shared" si="157"/>
        <v>-201.41700111763953</v>
      </c>
      <c r="AB134">
        <f t="shared" si="158"/>
        <v>142.28129369153714</v>
      </c>
      <c r="AC134">
        <f t="shared" si="159"/>
        <v>10.640481100894869</v>
      </c>
      <c r="AD134">
        <f t="shared" si="160"/>
        <v>2.7932296747924852</v>
      </c>
      <c r="AE134">
        <v>0</v>
      </c>
      <c r="AF134">
        <v>0</v>
      </c>
      <c r="AG134">
        <f t="shared" si="161"/>
        <v>1</v>
      </c>
      <c r="AH134">
        <f t="shared" si="162"/>
        <v>0</v>
      </c>
      <c r="AI134">
        <f t="shared" si="163"/>
        <v>52401.357958716253</v>
      </c>
      <c r="AJ134" t="s">
        <v>285</v>
      </c>
      <c r="AK134" t="s">
        <v>285</v>
      </c>
      <c r="AL134">
        <v>0</v>
      </c>
      <c r="AM134">
        <v>0</v>
      </c>
      <c r="AN134" t="e">
        <f t="shared" si="164"/>
        <v>#DIV/0!</v>
      </c>
      <c r="AO134">
        <v>0</v>
      </c>
      <c r="AP134" t="s">
        <v>285</v>
      </c>
      <c r="AQ134" t="s">
        <v>285</v>
      </c>
      <c r="AR134">
        <v>0</v>
      </c>
      <c r="AS134">
        <v>0</v>
      </c>
      <c r="AT134" t="e">
        <f t="shared" si="165"/>
        <v>#DIV/0!</v>
      </c>
      <c r="AU134">
        <v>0.5</v>
      </c>
      <c r="AV134">
        <f t="shared" si="166"/>
        <v>261.42239999999998</v>
      </c>
      <c r="AW134">
        <f t="shared" si="167"/>
        <v>15.61470676305732</v>
      </c>
      <c r="AX134" t="e">
        <f t="shared" si="168"/>
        <v>#DIV/0!</v>
      </c>
      <c r="AY134">
        <f t="shared" si="169"/>
        <v>5.9729796540225019E-2</v>
      </c>
      <c r="AZ134" t="e">
        <f t="shared" si="170"/>
        <v>#DIV/0!</v>
      </c>
      <c r="BA134" t="e">
        <f t="shared" si="171"/>
        <v>#DIV/0!</v>
      </c>
      <c r="BB134" t="s">
        <v>285</v>
      </c>
      <c r="BC134">
        <v>0</v>
      </c>
      <c r="BD134" t="e">
        <f t="shared" si="172"/>
        <v>#DIV/0!</v>
      </c>
      <c r="BE134" t="e">
        <f t="shared" si="173"/>
        <v>#DIV/0!</v>
      </c>
      <c r="BF134" t="e">
        <f t="shared" si="174"/>
        <v>#DIV/0!</v>
      </c>
      <c r="BG134" t="e">
        <f t="shared" si="175"/>
        <v>#DIV/0!</v>
      </c>
      <c r="BH134" t="e">
        <f t="shared" si="176"/>
        <v>#DIV/0!</v>
      </c>
      <c r="BI134" t="e">
        <f t="shared" si="177"/>
        <v>#DIV/0!</v>
      </c>
      <c r="BJ134" t="e">
        <f t="shared" si="178"/>
        <v>#DIV/0!</v>
      </c>
      <c r="BK134" t="e">
        <f t="shared" si="179"/>
        <v>#DIV/0!</v>
      </c>
      <c r="BL134">
        <f t="shared" si="180"/>
        <v>310.11</v>
      </c>
      <c r="BM134">
        <f t="shared" si="181"/>
        <v>261.42239999999998</v>
      </c>
      <c r="BN134">
        <f t="shared" si="182"/>
        <v>0.84299893586146846</v>
      </c>
      <c r="BO134">
        <f t="shared" si="183"/>
        <v>0.16538794621263422</v>
      </c>
      <c r="BP134">
        <v>6</v>
      </c>
      <c r="BQ134">
        <v>0.6</v>
      </c>
      <c r="BR134" t="s">
        <v>286</v>
      </c>
      <c r="BS134">
        <v>2</v>
      </c>
      <c r="BT134">
        <v>1665341234.0999999</v>
      </c>
      <c r="BU134">
        <v>453.78699999999998</v>
      </c>
      <c r="BV134">
        <v>475.00099999999998</v>
      </c>
      <c r="BW134">
        <v>22.5381</v>
      </c>
      <c r="BX134">
        <v>17.183599999999998</v>
      </c>
      <c r="BY134">
        <v>451.91500000000002</v>
      </c>
      <c r="BZ134">
        <v>22.453099999999999</v>
      </c>
      <c r="CA134">
        <v>500.25299999999999</v>
      </c>
      <c r="CB134">
        <v>99.779799999999994</v>
      </c>
      <c r="CC134">
        <v>0.100179</v>
      </c>
      <c r="CD134">
        <v>28.767700000000001</v>
      </c>
      <c r="CE134">
        <v>27.865100000000002</v>
      </c>
      <c r="CF134">
        <v>999.9</v>
      </c>
      <c r="CG134">
        <v>0</v>
      </c>
      <c r="CH134">
        <v>0</v>
      </c>
      <c r="CI134">
        <v>9990</v>
      </c>
      <c r="CJ134">
        <v>0</v>
      </c>
      <c r="CK134">
        <v>321.601</v>
      </c>
      <c r="CL134">
        <v>310.11</v>
      </c>
      <c r="CM134">
        <v>0.90003699999999998</v>
      </c>
      <c r="CN134">
        <v>9.9962800000000004E-2</v>
      </c>
      <c r="CO134">
        <v>0</v>
      </c>
      <c r="CP134">
        <v>3.2966000000000002</v>
      </c>
      <c r="CQ134">
        <v>0</v>
      </c>
      <c r="CR134">
        <v>3177.74</v>
      </c>
      <c r="CS134">
        <v>2659.17</v>
      </c>
      <c r="CT134">
        <v>36.436999999999998</v>
      </c>
      <c r="CU134">
        <v>40.436999999999998</v>
      </c>
      <c r="CV134">
        <v>38.125</v>
      </c>
      <c r="CW134">
        <v>39.625</v>
      </c>
      <c r="CX134">
        <v>36.875</v>
      </c>
      <c r="CY134">
        <v>279.11</v>
      </c>
      <c r="CZ134">
        <v>31</v>
      </c>
      <c r="DA134">
        <v>0</v>
      </c>
      <c r="DB134">
        <v>1665341273.2</v>
      </c>
      <c r="DC134">
        <v>0</v>
      </c>
      <c r="DD134">
        <v>3.155348</v>
      </c>
      <c r="DE134">
        <v>7.8623062320242382E-2</v>
      </c>
      <c r="DF134">
        <v>8.2738461087997255</v>
      </c>
      <c r="DG134">
        <v>3176.2523999999999</v>
      </c>
      <c r="DH134">
        <v>15</v>
      </c>
      <c r="DI134">
        <v>1665341263.0999999</v>
      </c>
      <c r="DJ134" t="s">
        <v>638</v>
      </c>
      <c r="DK134">
        <v>1665341253.5999999</v>
      </c>
      <c r="DL134">
        <v>1665341263.0999999</v>
      </c>
      <c r="DM134">
        <v>118</v>
      </c>
      <c r="DN134">
        <v>3.9E-2</v>
      </c>
      <c r="DO134">
        <v>1E-3</v>
      </c>
      <c r="DP134">
        <v>1.8720000000000001</v>
      </c>
      <c r="DQ134">
        <v>8.5000000000000006E-2</v>
      </c>
      <c r="DR134">
        <v>475</v>
      </c>
      <c r="DS134">
        <v>17</v>
      </c>
      <c r="DT134">
        <v>0.1</v>
      </c>
      <c r="DU134">
        <v>0.02</v>
      </c>
      <c r="DV134">
        <v>100</v>
      </c>
      <c r="DW134">
        <v>100</v>
      </c>
      <c r="DX134">
        <v>1.8720000000000001</v>
      </c>
      <c r="DY134">
        <v>8.5000000000000006E-2</v>
      </c>
      <c r="DZ134">
        <v>2.2024782913146419</v>
      </c>
      <c r="EA134">
        <v>-6.7132856166521554E-4</v>
      </c>
      <c r="EB134">
        <v>-2.681329234238156E-7</v>
      </c>
      <c r="EC134">
        <v>8.1307759810197942E-11</v>
      </c>
      <c r="ED134">
        <v>-2.042797451756247E-2</v>
      </c>
      <c r="EE134">
        <v>1.9805995112736431E-4</v>
      </c>
      <c r="EF134">
        <v>3.7201658972467829E-4</v>
      </c>
      <c r="EG134">
        <v>-1.4214358037409139E-6</v>
      </c>
      <c r="EH134">
        <v>2</v>
      </c>
      <c r="EI134">
        <v>2028</v>
      </c>
      <c r="EJ134">
        <v>2</v>
      </c>
      <c r="EK134">
        <v>26</v>
      </c>
      <c r="EL134">
        <v>1.3</v>
      </c>
      <c r="EM134">
        <v>1</v>
      </c>
      <c r="EN134">
        <v>1.2390099999999999</v>
      </c>
      <c r="EO134">
        <v>2.5268600000000001</v>
      </c>
      <c r="EP134">
        <v>1.39893</v>
      </c>
      <c r="EQ134">
        <v>2.31934</v>
      </c>
      <c r="ER134">
        <v>1.49902</v>
      </c>
      <c r="ES134">
        <v>2.35107</v>
      </c>
      <c r="ET134">
        <v>32.775799999999997</v>
      </c>
      <c r="EU134">
        <v>14.4297</v>
      </c>
      <c r="EV134">
        <v>18</v>
      </c>
      <c r="EW134">
        <v>508.97699999999998</v>
      </c>
      <c r="EX134">
        <v>552.61599999999999</v>
      </c>
      <c r="EY134">
        <v>28.000399999999999</v>
      </c>
      <c r="EZ134">
        <v>30.888300000000001</v>
      </c>
      <c r="FA134">
        <v>30.0001</v>
      </c>
      <c r="FB134">
        <v>30.917899999999999</v>
      </c>
      <c r="FC134">
        <v>30.909199999999998</v>
      </c>
      <c r="FD134">
        <v>24.7897</v>
      </c>
      <c r="FE134">
        <v>31.700600000000001</v>
      </c>
      <c r="FF134">
        <v>69.975099999999998</v>
      </c>
      <c r="FG134">
        <v>28</v>
      </c>
      <c r="FH134">
        <v>475</v>
      </c>
      <c r="FI134">
        <v>17.1721</v>
      </c>
      <c r="FJ134">
        <v>99.941999999999993</v>
      </c>
      <c r="FK134">
        <v>102.053</v>
      </c>
    </row>
    <row r="135" spans="1:167" x14ac:dyDescent="0.2">
      <c r="A135">
        <v>119</v>
      </c>
      <c r="B135">
        <v>1665341324.0999999</v>
      </c>
      <c r="C135">
        <v>10886.099999904631</v>
      </c>
      <c r="D135" t="s">
        <v>639</v>
      </c>
      <c r="E135" t="s">
        <v>640</v>
      </c>
      <c r="F135" t="s">
        <v>284</v>
      </c>
      <c r="G135">
        <v>1665341324.0999999</v>
      </c>
      <c r="H135">
        <f t="shared" si="138"/>
        <v>4.670725074017161E-3</v>
      </c>
      <c r="I135">
        <f t="shared" si="139"/>
        <v>4.6707250740171613</v>
      </c>
      <c r="J135">
        <f t="shared" si="140"/>
        <v>15.647155093646457</v>
      </c>
      <c r="K135">
        <f t="shared" si="141"/>
        <v>453.65899999999999</v>
      </c>
      <c r="L135">
        <f t="shared" si="142"/>
        <v>360.45587176556569</v>
      </c>
      <c r="M135">
        <f t="shared" si="143"/>
        <v>36.0017784512698</v>
      </c>
      <c r="N135">
        <f t="shared" si="144"/>
        <v>45.310763646116996</v>
      </c>
      <c r="O135">
        <f t="shared" si="145"/>
        <v>0.31604759301815233</v>
      </c>
      <c r="P135">
        <f t="shared" si="146"/>
        <v>2.9196221035395018</v>
      </c>
      <c r="Q135">
        <f t="shared" si="147"/>
        <v>0.29890701556290544</v>
      </c>
      <c r="R135">
        <f t="shared" si="148"/>
        <v>0.1882813248698017</v>
      </c>
      <c r="S135">
        <f t="shared" si="149"/>
        <v>51.299380057466628</v>
      </c>
      <c r="T135">
        <f t="shared" si="150"/>
        <v>27.897385488642087</v>
      </c>
      <c r="U135">
        <f t="shared" si="151"/>
        <v>27.9026</v>
      </c>
      <c r="V135">
        <f t="shared" si="152"/>
        <v>3.7733455523736237</v>
      </c>
      <c r="W135">
        <f t="shared" si="153"/>
        <v>56.805990991950125</v>
      </c>
      <c r="X135">
        <f t="shared" si="154"/>
        <v>2.2597801889139002</v>
      </c>
      <c r="Y135">
        <f t="shared" si="155"/>
        <v>3.9780666606698745</v>
      </c>
      <c r="Z135">
        <f t="shared" si="156"/>
        <v>1.5135653634597235</v>
      </c>
      <c r="AA135">
        <f t="shared" si="157"/>
        <v>-205.97897576415681</v>
      </c>
      <c r="AB135">
        <f t="shared" si="158"/>
        <v>143.03180336297979</v>
      </c>
      <c r="AC135">
        <f t="shared" si="159"/>
        <v>10.716717973062417</v>
      </c>
      <c r="AD135">
        <f t="shared" si="160"/>
        <v>-0.93107437064799115</v>
      </c>
      <c r="AE135">
        <v>0</v>
      </c>
      <c r="AF135">
        <v>0</v>
      </c>
      <c r="AG135">
        <f t="shared" si="161"/>
        <v>1</v>
      </c>
      <c r="AH135">
        <f t="shared" si="162"/>
        <v>0</v>
      </c>
      <c r="AI135">
        <f t="shared" si="163"/>
        <v>52270.237565511808</v>
      </c>
      <c r="AJ135" t="s">
        <v>285</v>
      </c>
      <c r="AK135" t="s">
        <v>285</v>
      </c>
      <c r="AL135">
        <v>0</v>
      </c>
      <c r="AM135">
        <v>0</v>
      </c>
      <c r="AN135" t="e">
        <f t="shared" si="164"/>
        <v>#DIV/0!</v>
      </c>
      <c r="AO135">
        <v>0</v>
      </c>
      <c r="AP135" t="s">
        <v>285</v>
      </c>
      <c r="AQ135" t="s">
        <v>285</v>
      </c>
      <c r="AR135">
        <v>0</v>
      </c>
      <c r="AS135">
        <v>0</v>
      </c>
      <c r="AT135" t="e">
        <f t="shared" si="165"/>
        <v>#DIV/0!</v>
      </c>
      <c r="AU135">
        <v>0.5</v>
      </c>
      <c r="AV135">
        <f t="shared" si="166"/>
        <v>261.4772850038687</v>
      </c>
      <c r="AW135">
        <f t="shared" si="167"/>
        <v>15.647155093646457</v>
      </c>
      <c r="AX135" t="e">
        <f t="shared" si="168"/>
        <v>#DIV/0!</v>
      </c>
      <c r="AY135">
        <f t="shared" si="169"/>
        <v>5.9841355219115683E-2</v>
      </c>
      <c r="AZ135" t="e">
        <f t="shared" si="170"/>
        <v>#DIV/0!</v>
      </c>
      <c r="BA135" t="e">
        <f t="shared" si="171"/>
        <v>#DIV/0!</v>
      </c>
      <c r="BB135" t="s">
        <v>285</v>
      </c>
      <c r="BC135">
        <v>0</v>
      </c>
      <c r="BD135" t="e">
        <f t="shared" si="172"/>
        <v>#DIV/0!</v>
      </c>
      <c r="BE135" t="e">
        <f t="shared" si="173"/>
        <v>#DIV/0!</v>
      </c>
      <c r="BF135" t="e">
        <f t="shared" si="174"/>
        <v>#DIV/0!</v>
      </c>
      <c r="BG135" t="e">
        <f t="shared" si="175"/>
        <v>#DIV/0!</v>
      </c>
      <c r="BH135" t="e">
        <f t="shared" si="176"/>
        <v>#DIV/0!</v>
      </c>
      <c r="BI135" t="e">
        <f t="shared" si="177"/>
        <v>#DIV/0!</v>
      </c>
      <c r="BJ135" t="e">
        <f t="shared" si="178"/>
        <v>#DIV/0!</v>
      </c>
      <c r="BK135" t="e">
        <f t="shared" si="179"/>
        <v>#DIV/0!</v>
      </c>
      <c r="BL135">
        <f t="shared" si="180"/>
        <v>310.17500000000001</v>
      </c>
      <c r="BM135">
        <f t="shared" si="181"/>
        <v>261.4772850038687</v>
      </c>
      <c r="BN135">
        <f t="shared" si="182"/>
        <v>0.84299922625572243</v>
      </c>
      <c r="BO135">
        <f t="shared" si="183"/>
        <v>0.16538850667354438</v>
      </c>
      <c r="BP135">
        <v>6</v>
      </c>
      <c r="BQ135">
        <v>0.6</v>
      </c>
      <c r="BR135" t="s">
        <v>286</v>
      </c>
      <c r="BS135">
        <v>2</v>
      </c>
      <c r="BT135">
        <v>1665341324.0999999</v>
      </c>
      <c r="BU135">
        <v>453.65899999999999</v>
      </c>
      <c r="BV135">
        <v>474.97300000000001</v>
      </c>
      <c r="BW135">
        <v>22.625299999999999</v>
      </c>
      <c r="BX135">
        <v>17.148599999999998</v>
      </c>
      <c r="BY135">
        <v>451.822</v>
      </c>
      <c r="BZ135">
        <v>22.5443</v>
      </c>
      <c r="CA135">
        <v>500.12400000000002</v>
      </c>
      <c r="CB135">
        <v>99.778199999999998</v>
      </c>
      <c r="CC135">
        <v>0.100263</v>
      </c>
      <c r="CD135">
        <v>28.811299999999999</v>
      </c>
      <c r="CE135">
        <v>27.9026</v>
      </c>
      <c r="CF135">
        <v>999.9</v>
      </c>
      <c r="CG135">
        <v>0</v>
      </c>
      <c r="CH135">
        <v>0</v>
      </c>
      <c r="CI135">
        <v>9965.6200000000008</v>
      </c>
      <c r="CJ135">
        <v>0</v>
      </c>
      <c r="CK135">
        <v>321.54000000000002</v>
      </c>
      <c r="CL135">
        <v>310.17500000000001</v>
      </c>
      <c r="CM135">
        <v>0.90003699999999998</v>
      </c>
      <c r="CN135">
        <v>9.9962800000000004E-2</v>
      </c>
      <c r="CO135">
        <v>0</v>
      </c>
      <c r="CP135">
        <v>3.1072000000000002</v>
      </c>
      <c r="CQ135">
        <v>0</v>
      </c>
      <c r="CR135">
        <v>3188.39</v>
      </c>
      <c r="CS135">
        <v>2659.72</v>
      </c>
      <c r="CT135">
        <v>36.061999999999998</v>
      </c>
      <c r="CU135">
        <v>39.311999999999998</v>
      </c>
      <c r="CV135">
        <v>37.5</v>
      </c>
      <c r="CW135">
        <v>38.375</v>
      </c>
      <c r="CX135">
        <v>36.436999999999998</v>
      </c>
      <c r="CY135">
        <v>279.17</v>
      </c>
      <c r="CZ135">
        <v>31.01</v>
      </c>
      <c r="DA135">
        <v>0</v>
      </c>
      <c r="DB135">
        <v>1665341363.2</v>
      </c>
      <c r="DC135">
        <v>0</v>
      </c>
      <c r="DD135">
        <v>3.2314319999999999</v>
      </c>
      <c r="DE135">
        <v>7.5607678981926024E-2</v>
      </c>
      <c r="DF135">
        <v>13.00000000764302</v>
      </c>
      <c r="DG135">
        <v>3185.0151999999998</v>
      </c>
      <c r="DH135">
        <v>15</v>
      </c>
      <c r="DI135">
        <v>1665341350.0999999</v>
      </c>
      <c r="DJ135" t="s">
        <v>641</v>
      </c>
      <c r="DK135">
        <v>1665341350.0999999</v>
      </c>
      <c r="DL135">
        <v>1665341348.0999999</v>
      </c>
      <c r="DM135">
        <v>119</v>
      </c>
      <c r="DN135">
        <v>-3.5000000000000003E-2</v>
      </c>
      <c r="DO135">
        <v>-4.0000000000000001E-3</v>
      </c>
      <c r="DP135">
        <v>1.837</v>
      </c>
      <c r="DQ135">
        <v>8.1000000000000003E-2</v>
      </c>
      <c r="DR135">
        <v>475</v>
      </c>
      <c r="DS135">
        <v>17</v>
      </c>
      <c r="DT135">
        <v>0.06</v>
      </c>
      <c r="DU135">
        <v>0.02</v>
      </c>
      <c r="DV135">
        <v>100</v>
      </c>
      <c r="DW135">
        <v>100</v>
      </c>
      <c r="DX135">
        <v>1.837</v>
      </c>
      <c r="DY135">
        <v>8.1000000000000003E-2</v>
      </c>
      <c r="DZ135">
        <v>2.2412966498959461</v>
      </c>
      <c r="EA135">
        <v>-6.7132856166521554E-4</v>
      </c>
      <c r="EB135">
        <v>-2.681329234238156E-7</v>
      </c>
      <c r="EC135">
        <v>8.1307759810197942E-11</v>
      </c>
      <c r="ED135">
        <v>-1.9884024244024339E-2</v>
      </c>
      <c r="EE135">
        <v>1.9805995112736431E-4</v>
      </c>
      <c r="EF135">
        <v>3.7201658972467829E-4</v>
      </c>
      <c r="EG135">
        <v>-1.4214358037409139E-6</v>
      </c>
      <c r="EH135">
        <v>2</v>
      </c>
      <c r="EI135">
        <v>2028</v>
      </c>
      <c r="EJ135">
        <v>2</v>
      </c>
      <c r="EK135">
        <v>26</v>
      </c>
      <c r="EL135">
        <v>1.2</v>
      </c>
      <c r="EM135">
        <v>1</v>
      </c>
      <c r="EN135">
        <v>1.2390099999999999</v>
      </c>
      <c r="EO135">
        <v>2.51953</v>
      </c>
      <c r="EP135">
        <v>1.39893</v>
      </c>
      <c r="EQ135">
        <v>2.31934</v>
      </c>
      <c r="ER135">
        <v>1.49902</v>
      </c>
      <c r="ES135">
        <v>2.4450699999999999</v>
      </c>
      <c r="ET135">
        <v>32.775799999999997</v>
      </c>
      <c r="EU135">
        <v>14.420999999999999</v>
      </c>
      <c r="EV135">
        <v>18</v>
      </c>
      <c r="EW135">
        <v>508.89600000000002</v>
      </c>
      <c r="EX135">
        <v>552.09500000000003</v>
      </c>
      <c r="EY135">
        <v>28.000399999999999</v>
      </c>
      <c r="EZ135">
        <v>30.892700000000001</v>
      </c>
      <c r="FA135">
        <v>30.0001</v>
      </c>
      <c r="FB135">
        <v>30.909800000000001</v>
      </c>
      <c r="FC135">
        <v>30.901199999999999</v>
      </c>
      <c r="FD135">
        <v>24.789100000000001</v>
      </c>
      <c r="FE135">
        <v>31.608699999999999</v>
      </c>
      <c r="FF135">
        <v>69.321200000000005</v>
      </c>
      <c r="FG135">
        <v>28</v>
      </c>
      <c r="FH135">
        <v>475</v>
      </c>
      <c r="FI135">
        <v>17.0809</v>
      </c>
      <c r="FJ135">
        <v>99.947000000000003</v>
      </c>
      <c r="FK135">
        <v>102.05200000000001</v>
      </c>
    </row>
    <row r="136" spans="1:167" x14ac:dyDescent="0.2">
      <c r="A136">
        <v>120</v>
      </c>
      <c r="B136">
        <v>1665341411.0999999</v>
      </c>
      <c r="C136">
        <v>10973.099999904631</v>
      </c>
      <c r="D136" t="s">
        <v>642</v>
      </c>
      <c r="E136" t="s">
        <v>643</v>
      </c>
      <c r="F136" t="s">
        <v>284</v>
      </c>
      <c r="G136">
        <v>1665341411.0999999</v>
      </c>
      <c r="H136">
        <f t="shared" si="138"/>
        <v>4.7916513696273245E-3</v>
      </c>
      <c r="I136">
        <f t="shared" si="139"/>
        <v>4.7916513696273242</v>
      </c>
      <c r="J136">
        <f t="shared" si="140"/>
        <v>15.653791413737048</v>
      </c>
      <c r="K136">
        <f t="shared" si="141"/>
        <v>453.6</v>
      </c>
      <c r="L136">
        <f t="shared" si="142"/>
        <v>362.50530663087653</v>
      </c>
      <c r="M136">
        <f t="shared" si="143"/>
        <v>36.206546081707593</v>
      </c>
      <c r="N136">
        <f t="shared" si="144"/>
        <v>45.304962444000004</v>
      </c>
      <c r="O136">
        <f t="shared" si="145"/>
        <v>0.32487326244146475</v>
      </c>
      <c r="P136">
        <f t="shared" si="146"/>
        <v>2.9252263930756053</v>
      </c>
      <c r="Q136">
        <f t="shared" si="147"/>
        <v>0.30682331993152856</v>
      </c>
      <c r="R136">
        <f t="shared" si="148"/>
        <v>0.19330475593701951</v>
      </c>
      <c r="S136">
        <f t="shared" si="149"/>
        <v>51.252351388318431</v>
      </c>
      <c r="T136">
        <f t="shared" si="150"/>
        <v>27.894702012133077</v>
      </c>
      <c r="U136">
        <f t="shared" si="151"/>
        <v>27.926100000000002</v>
      </c>
      <c r="V136">
        <f t="shared" si="152"/>
        <v>3.7785217608109187</v>
      </c>
      <c r="W136">
        <f t="shared" si="153"/>
        <v>56.869908158039742</v>
      </c>
      <c r="X136">
        <f t="shared" si="154"/>
        <v>2.2659173092554998</v>
      </c>
      <c r="Y136">
        <f t="shared" si="155"/>
        <v>3.9843871436517615</v>
      </c>
      <c r="Z136">
        <f t="shared" si="156"/>
        <v>1.5126044515554189</v>
      </c>
      <c r="AA136">
        <f t="shared" si="157"/>
        <v>-211.311825400565</v>
      </c>
      <c r="AB136">
        <f t="shared" si="158"/>
        <v>143.92140531996645</v>
      </c>
      <c r="AC136">
        <f t="shared" si="159"/>
        <v>10.765439684078267</v>
      </c>
      <c r="AD136">
        <f t="shared" si="160"/>
        <v>-5.3726290082018409</v>
      </c>
      <c r="AE136">
        <v>0</v>
      </c>
      <c r="AF136">
        <v>0</v>
      </c>
      <c r="AG136">
        <f t="shared" si="161"/>
        <v>1</v>
      </c>
      <c r="AH136">
        <f t="shared" si="162"/>
        <v>0</v>
      </c>
      <c r="AI136">
        <f t="shared" si="163"/>
        <v>52426.182764663456</v>
      </c>
      <c r="AJ136" t="s">
        <v>285</v>
      </c>
      <c r="AK136" t="s">
        <v>285</v>
      </c>
      <c r="AL136">
        <v>0</v>
      </c>
      <c r="AM136">
        <v>0</v>
      </c>
      <c r="AN136" t="e">
        <f t="shared" si="164"/>
        <v>#DIV/0!</v>
      </c>
      <c r="AO136">
        <v>0</v>
      </c>
      <c r="AP136" t="s">
        <v>285</v>
      </c>
      <c r="AQ136" t="s">
        <v>285</v>
      </c>
      <c r="AR136">
        <v>0</v>
      </c>
      <c r="AS136">
        <v>0</v>
      </c>
      <c r="AT136" t="e">
        <f t="shared" si="165"/>
        <v>#DIV/0!</v>
      </c>
      <c r="AU136">
        <v>0.5</v>
      </c>
      <c r="AV136">
        <f t="shared" si="166"/>
        <v>261.2378429991287</v>
      </c>
      <c r="AW136">
        <f t="shared" si="167"/>
        <v>15.653791413737048</v>
      </c>
      <c r="AX136" t="e">
        <f t="shared" si="168"/>
        <v>#DIV/0!</v>
      </c>
      <c r="AY136">
        <f t="shared" si="169"/>
        <v>5.9921607199111875E-2</v>
      </c>
      <c r="AZ136" t="e">
        <f t="shared" si="170"/>
        <v>#DIV/0!</v>
      </c>
      <c r="BA136" t="e">
        <f t="shared" si="171"/>
        <v>#DIV/0!</v>
      </c>
      <c r="BB136" t="s">
        <v>285</v>
      </c>
      <c r="BC136">
        <v>0</v>
      </c>
      <c r="BD136" t="e">
        <f t="shared" si="172"/>
        <v>#DIV/0!</v>
      </c>
      <c r="BE136" t="e">
        <f t="shared" si="173"/>
        <v>#DIV/0!</v>
      </c>
      <c r="BF136" t="e">
        <f t="shared" si="174"/>
        <v>#DIV/0!</v>
      </c>
      <c r="BG136" t="e">
        <f t="shared" si="175"/>
        <v>#DIV/0!</v>
      </c>
      <c r="BH136" t="e">
        <f t="shared" si="176"/>
        <v>#DIV/0!</v>
      </c>
      <c r="BI136" t="e">
        <f t="shared" si="177"/>
        <v>#DIV/0!</v>
      </c>
      <c r="BJ136" t="e">
        <f t="shared" si="178"/>
        <v>#DIV/0!</v>
      </c>
      <c r="BK136" t="e">
        <f t="shared" si="179"/>
        <v>#DIV/0!</v>
      </c>
      <c r="BL136">
        <f t="shared" si="180"/>
        <v>309.89100000000002</v>
      </c>
      <c r="BM136">
        <f t="shared" si="181"/>
        <v>261.2378429991287</v>
      </c>
      <c r="BN136">
        <f t="shared" si="182"/>
        <v>0.84299912872309524</v>
      </c>
      <c r="BO136">
        <f t="shared" si="183"/>
        <v>0.16538831843557389</v>
      </c>
      <c r="BP136">
        <v>6</v>
      </c>
      <c r="BQ136">
        <v>0.6</v>
      </c>
      <c r="BR136" t="s">
        <v>286</v>
      </c>
      <c r="BS136">
        <v>2</v>
      </c>
      <c r="BT136">
        <v>1665341411.0999999</v>
      </c>
      <c r="BU136">
        <v>453.6</v>
      </c>
      <c r="BV136">
        <v>474.98500000000001</v>
      </c>
      <c r="BW136">
        <v>22.686699999999998</v>
      </c>
      <c r="BX136">
        <v>17.069199999999999</v>
      </c>
      <c r="BY136">
        <v>451.76</v>
      </c>
      <c r="BZ136">
        <v>22.601700000000001</v>
      </c>
      <c r="CA136">
        <v>500.18099999999998</v>
      </c>
      <c r="CB136">
        <v>99.778700000000001</v>
      </c>
      <c r="CC136">
        <v>9.9964999999999998E-2</v>
      </c>
      <c r="CD136">
        <v>28.838699999999999</v>
      </c>
      <c r="CE136">
        <v>27.926100000000002</v>
      </c>
      <c r="CF136">
        <v>999.9</v>
      </c>
      <c r="CG136">
        <v>0</v>
      </c>
      <c r="CH136">
        <v>0</v>
      </c>
      <c r="CI136">
        <v>9997.5</v>
      </c>
      <c r="CJ136">
        <v>0</v>
      </c>
      <c r="CK136">
        <v>331.35199999999998</v>
      </c>
      <c r="CL136">
        <v>309.89100000000002</v>
      </c>
      <c r="CM136">
        <v>0.90002599999999999</v>
      </c>
      <c r="CN136">
        <v>9.9973599999999996E-2</v>
      </c>
      <c r="CO136">
        <v>0</v>
      </c>
      <c r="CP136">
        <v>2.9891000000000001</v>
      </c>
      <c r="CQ136">
        <v>0</v>
      </c>
      <c r="CR136">
        <v>3198.48</v>
      </c>
      <c r="CS136">
        <v>2657.28</v>
      </c>
      <c r="CT136">
        <v>35.75</v>
      </c>
      <c r="CU136">
        <v>38.936999999999998</v>
      </c>
      <c r="CV136">
        <v>37.125</v>
      </c>
      <c r="CW136">
        <v>37.936999999999998</v>
      </c>
      <c r="CX136">
        <v>36.125</v>
      </c>
      <c r="CY136">
        <v>278.91000000000003</v>
      </c>
      <c r="CZ136">
        <v>30.98</v>
      </c>
      <c r="DA136">
        <v>0</v>
      </c>
      <c r="DB136">
        <v>1665341450.2</v>
      </c>
      <c r="DC136">
        <v>0</v>
      </c>
      <c r="DD136">
        <v>3.2701192307692302</v>
      </c>
      <c r="DE136">
        <v>-0.56055043039923458</v>
      </c>
      <c r="DF136">
        <v>11.435555488768969</v>
      </c>
      <c r="DG136">
        <v>3198.2996153846152</v>
      </c>
      <c r="DH136">
        <v>15</v>
      </c>
      <c r="DI136">
        <v>1665341445.5999999</v>
      </c>
      <c r="DJ136" t="s">
        <v>644</v>
      </c>
      <c r="DK136">
        <v>1665341435.0999999</v>
      </c>
      <c r="DL136">
        <v>1665341445.5999999</v>
      </c>
      <c r="DM136">
        <v>120</v>
      </c>
      <c r="DN136">
        <v>3.0000000000000001E-3</v>
      </c>
      <c r="DO136">
        <v>5.0000000000000001E-3</v>
      </c>
      <c r="DP136">
        <v>1.84</v>
      </c>
      <c r="DQ136">
        <v>8.5000000000000006E-2</v>
      </c>
      <c r="DR136">
        <v>475</v>
      </c>
      <c r="DS136">
        <v>17</v>
      </c>
      <c r="DT136">
        <v>0.08</v>
      </c>
      <c r="DU136">
        <v>0.02</v>
      </c>
      <c r="DV136">
        <v>100</v>
      </c>
      <c r="DW136">
        <v>100</v>
      </c>
      <c r="DX136">
        <v>1.84</v>
      </c>
      <c r="DY136">
        <v>8.5000000000000006E-2</v>
      </c>
      <c r="DZ136">
        <v>2.2060805109989938</v>
      </c>
      <c r="EA136">
        <v>-6.7132856166521554E-4</v>
      </c>
      <c r="EB136">
        <v>-2.681329234238156E-7</v>
      </c>
      <c r="EC136">
        <v>8.1307759810197942E-11</v>
      </c>
      <c r="ED136">
        <v>-2.3726846546869681E-2</v>
      </c>
      <c r="EE136">
        <v>1.9805995112736431E-4</v>
      </c>
      <c r="EF136">
        <v>3.7201658972467829E-4</v>
      </c>
      <c r="EG136">
        <v>-1.4214358037409139E-6</v>
      </c>
      <c r="EH136">
        <v>2</v>
      </c>
      <c r="EI136">
        <v>2028</v>
      </c>
      <c r="EJ136">
        <v>2</v>
      </c>
      <c r="EK136">
        <v>26</v>
      </c>
      <c r="EL136">
        <v>1</v>
      </c>
      <c r="EM136">
        <v>1.1000000000000001</v>
      </c>
      <c r="EN136">
        <v>1.2390099999999999</v>
      </c>
      <c r="EO136">
        <v>2.52075</v>
      </c>
      <c r="EP136">
        <v>1.39893</v>
      </c>
      <c r="EQ136">
        <v>2.31934</v>
      </c>
      <c r="ER136">
        <v>1.49902</v>
      </c>
      <c r="ES136">
        <v>2.4499499999999999</v>
      </c>
      <c r="ET136">
        <v>32.775799999999997</v>
      </c>
      <c r="EU136">
        <v>14.403499999999999</v>
      </c>
      <c r="EV136">
        <v>18</v>
      </c>
      <c r="EW136">
        <v>508.99799999999999</v>
      </c>
      <c r="EX136">
        <v>551.59900000000005</v>
      </c>
      <c r="EY136">
        <v>28.000399999999999</v>
      </c>
      <c r="EZ136">
        <v>30.920999999999999</v>
      </c>
      <c r="FA136">
        <v>30.0002</v>
      </c>
      <c r="FB136">
        <v>30.920500000000001</v>
      </c>
      <c r="FC136">
        <v>30.911899999999999</v>
      </c>
      <c r="FD136">
        <v>24.7898</v>
      </c>
      <c r="FE136">
        <v>31.5044</v>
      </c>
      <c r="FF136">
        <v>68.660600000000002</v>
      </c>
      <c r="FG136">
        <v>28</v>
      </c>
      <c r="FH136">
        <v>475</v>
      </c>
      <c r="FI136">
        <v>17.0595</v>
      </c>
      <c r="FJ136">
        <v>99.942899999999995</v>
      </c>
      <c r="FK136">
        <v>102.045</v>
      </c>
    </row>
    <row r="137" spans="1:167" x14ac:dyDescent="0.2">
      <c r="A137">
        <v>121</v>
      </c>
      <c r="B137">
        <v>1665341506.5999999</v>
      </c>
      <c r="C137">
        <v>11068.599999904631</v>
      </c>
      <c r="D137" t="s">
        <v>645</v>
      </c>
      <c r="E137" t="s">
        <v>646</v>
      </c>
      <c r="F137" t="s">
        <v>284</v>
      </c>
      <c r="G137">
        <v>1665341506.5999999</v>
      </c>
      <c r="H137">
        <f t="shared" si="138"/>
        <v>4.9058774633657775E-3</v>
      </c>
      <c r="I137">
        <f t="shared" si="139"/>
        <v>4.9058774633657771</v>
      </c>
      <c r="J137">
        <f t="shared" si="140"/>
        <v>15.749067209657518</v>
      </c>
      <c r="K137">
        <f t="shared" si="141"/>
        <v>453.51600000000002</v>
      </c>
      <c r="L137">
        <f t="shared" si="142"/>
        <v>363.82408581557229</v>
      </c>
      <c r="M137">
        <f t="shared" si="143"/>
        <v>36.337539139378627</v>
      </c>
      <c r="N137">
        <f t="shared" si="144"/>
        <v>45.295669096213203</v>
      </c>
      <c r="O137">
        <f t="shared" si="145"/>
        <v>0.33305618030172673</v>
      </c>
      <c r="P137">
        <f t="shared" si="146"/>
        <v>2.9278233451917615</v>
      </c>
      <c r="Q137">
        <f t="shared" si="147"/>
        <v>0.31412906214677661</v>
      </c>
      <c r="R137">
        <f t="shared" si="148"/>
        <v>0.19794373355222669</v>
      </c>
      <c r="S137">
        <f t="shared" si="149"/>
        <v>51.267104605703786</v>
      </c>
      <c r="T137">
        <f t="shared" si="150"/>
        <v>27.886797041433979</v>
      </c>
      <c r="U137">
        <f t="shared" si="151"/>
        <v>27.960799999999999</v>
      </c>
      <c r="V137">
        <f t="shared" si="152"/>
        <v>3.786176255684699</v>
      </c>
      <c r="W137">
        <f t="shared" si="153"/>
        <v>56.995748874932005</v>
      </c>
      <c r="X137">
        <f t="shared" si="154"/>
        <v>2.2736824663482302</v>
      </c>
      <c r="Y137">
        <f t="shared" si="155"/>
        <v>3.9892141277719855</v>
      </c>
      <c r="Z137">
        <f t="shared" si="156"/>
        <v>1.5124937893364687</v>
      </c>
      <c r="AA137">
        <f t="shared" si="157"/>
        <v>-216.3491961344308</v>
      </c>
      <c r="AB137">
        <f t="shared" si="158"/>
        <v>141.87091719275747</v>
      </c>
      <c r="AC137">
        <f t="shared" si="159"/>
        <v>10.605582235944084</v>
      </c>
      <c r="AD137">
        <f t="shared" si="160"/>
        <v>-12.605592100025461</v>
      </c>
      <c r="AE137">
        <v>0</v>
      </c>
      <c r="AF137">
        <v>0</v>
      </c>
      <c r="AG137">
        <f t="shared" si="161"/>
        <v>1</v>
      </c>
      <c r="AH137">
        <f t="shared" si="162"/>
        <v>0</v>
      </c>
      <c r="AI137">
        <f t="shared" si="163"/>
        <v>52497.032779829693</v>
      </c>
      <c r="AJ137" t="s">
        <v>285</v>
      </c>
      <c r="AK137" t="s">
        <v>285</v>
      </c>
      <c r="AL137">
        <v>0</v>
      </c>
      <c r="AM137">
        <v>0</v>
      </c>
      <c r="AN137" t="e">
        <f t="shared" si="164"/>
        <v>#DIV/0!</v>
      </c>
      <c r="AO137">
        <v>0</v>
      </c>
      <c r="AP137" t="s">
        <v>285</v>
      </c>
      <c r="AQ137" t="s">
        <v>285</v>
      </c>
      <c r="AR137">
        <v>0</v>
      </c>
      <c r="AS137">
        <v>0</v>
      </c>
      <c r="AT137" t="e">
        <f t="shared" si="165"/>
        <v>#DIV/0!</v>
      </c>
      <c r="AU137">
        <v>0.5</v>
      </c>
      <c r="AV137">
        <f t="shared" si="166"/>
        <v>261.304556997774</v>
      </c>
      <c r="AW137">
        <f t="shared" si="167"/>
        <v>15.749067209657518</v>
      </c>
      <c r="AX137" t="e">
        <f t="shared" si="168"/>
        <v>#DIV/0!</v>
      </c>
      <c r="AY137">
        <f t="shared" si="169"/>
        <v>6.0270924436238139E-2</v>
      </c>
      <c r="AZ137" t="e">
        <f t="shared" si="170"/>
        <v>#DIV/0!</v>
      </c>
      <c r="BA137" t="e">
        <f t="shared" si="171"/>
        <v>#DIV/0!</v>
      </c>
      <c r="BB137" t="s">
        <v>285</v>
      </c>
      <c r="BC137">
        <v>0</v>
      </c>
      <c r="BD137" t="e">
        <f t="shared" si="172"/>
        <v>#DIV/0!</v>
      </c>
      <c r="BE137" t="e">
        <f t="shared" si="173"/>
        <v>#DIV/0!</v>
      </c>
      <c r="BF137" t="e">
        <f t="shared" si="174"/>
        <v>#DIV/0!</v>
      </c>
      <c r="BG137" t="e">
        <f t="shared" si="175"/>
        <v>#DIV/0!</v>
      </c>
      <c r="BH137" t="e">
        <f t="shared" si="176"/>
        <v>#DIV/0!</v>
      </c>
      <c r="BI137" t="e">
        <f t="shared" si="177"/>
        <v>#DIV/0!</v>
      </c>
      <c r="BJ137" t="e">
        <f t="shared" si="178"/>
        <v>#DIV/0!</v>
      </c>
      <c r="BK137" t="e">
        <f t="shared" si="179"/>
        <v>#DIV/0!</v>
      </c>
      <c r="BL137">
        <f t="shared" si="180"/>
        <v>309.96899999999999</v>
      </c>
      <c r="BM137">
        <f t="shared" si="181"/>
        <v>261.304556997774</v>
      </c>
      <c r="BN137">
        <f t="shared" si="182"/>
        <v>0.84300222602187314</v>
      </c>
      <c r="BO137">
        <f t="shared" si="183"/>
        <v>0.16539429622221508</v>
      </c>
      <c r="BP137">
        <v>6</v>
      </c>
      <c r="BQ137">
        <v>0.6</v>
      </c>
      <c r="BR137" t="s">
        <v>286</v>
      </c>
      <c r="BS137">
        <v>2</v>
      </c>
      <c r="BT137">
        <v>1665341506.5999999</v>
      </c>
      <c r="BU137">
        <v>453.51600000000002</v>
      </c>
      <c r="BV137">
        <v>475.07600000000002</v>
      </c>
      <c r="BW137">
        <v>22.764900000000001</v>
      </c>
      <c r="BX137">
        <v>17.014199999999999</v>
      </c>
      <c r="BY137">
        <v>451.65300000000002</v>
      </c>
      <c r="BZ137">
        <v>22.681899999999999</v>
      </c>
      <c r="CA137">
        <v>500.20299999999997</v>
      </c>
      <c r="CB137">
        <v>99.776899999999998</v>
      </c>
      <c r="CC137">
        <v>9.9772700000000006E-2</v>
      </c>
      <c r="CD137">
        <v>28.8596</v>
      </c>
      <c r="CE137">
        <v>27.960799999999999</v>
      </c>
      <c r="CF137">
        <v>999.9</v>
      </c>
      <c r="CG137">
        <v>0</v>
      </c>
      <c r="CH137">
        <v>0</v>
      </c>
      <c r="CI137">
        <v>10012.5</v>
      </c>
      <c r="CJ137">
        <v>0</v>
      </c>
      <c r="CK137">
        <v>330.85</v>
      </c>
      <c r="CL137">
        <v>309.96899999999999</v>
      </c>
      <c r="CM137">
        <v>0.89993699999999999</v>
      </c>
      <c r="CN137">
        <v>0.100063</v>
      </c>
      <c r="CO137">
        <v>0</v>
      </c>
      <c r="CP137">
        <v>3.0949</v>
      </c>
      <c r="CQ137">
        <v>0</v>
      </c>
      <c r="CR137">
        <v>3212.49</v>
      </c>
      <c r="CS137">
        <v>2657.89</v>
      </c>
      <c r="CT137">
        <v>35.561999999999998</v>
      </c>
      <c r="CU137">
        <v>38.686999999999998</v>
      </c>
      <c r="CV137">
        <v>36.875</v>
      </c>
      <c r="CW137">
        <v>37.686999999999998</v>
      </c>
      <c r="CX137">
        <v>35.875</v>
      </c>
      <c r="CY137">
        <v>278.95</v>
      </c>
      <c r="CZ137">
        <v>31.02</v>
      </c>
      <c r="DA137">
        <v>0</v>
      </c>
      <c r="DB137">
        <v>1665341545.5999999</v>
      </c>
      <c r="DC137">
        <v>0</v>
      </c>
      <c r="DD137">
        <v>3.2379599999999988</v>
      </c>
      <c r="DE137">
        <v>-0.1806461531829951</v>
      </c>
      <c r="DF137">
        <v>10.17999997181656</v>
      </c>
      <c r="DG137">
        <v>3211.4355999999998</v>
      </c>
      <c r="DH137">
        <v>15</v>
      </c>
      <c r="DI137">
        <v>1665341537.5999999</v>
      </c>
      <c r="DJ137" t="s">
        <v>647</v>
      </c>
      <c r="DK137">
        <v>1665341524.5999999</v>
      </c>
      <c r="DL137">
        <v>1665341537.5999999</v>
      </c>
      <c r="DM137">
        <v>121</v>
      </c>
      <c r="DN137">
        <v>2.1999999999999999E-2</v>
      </c>
      <c r="DO137">
        <v>-1E-3</v>
      </c>
      <c r="DP137">
        <v>1.863</v>
      </c>
      <c r="DQ137">
        <v>8.3000000000000004E-2</v>
      </c>
      <c r="DR137">
        <v>475</v>
      </c>
      <c r="DS137">
        <v>17</v>
      </c>
      <c r="DT137">
        <v>0.11</v>
      </c>
      <c r="DU137">
        <v>0.02</v>
      </c>
      <c r="DV137">
        <v>100</v>
      </c>
      <c r="DW137">
        <v>100</v>
      </c>
      <c r="DX137">
        <v>1.863</v>
      </c>
      <c r="DY137">
        <v>8.3000000000000004E-2</v>
      </c>
      <c r="DZ137">
        <v>2.2094495307276132</v>
      </c>
      <c r="EA137">
        <v>-6.7132856166521554E-4</v>
      </c>
      <c r="EB137">
        <v>-2.681329234238156E-7</v>
      </c>
      <c r="EC137">
        <v>8.1307759810197942E-11</v>
      </c>
      <c r="ED137">
        <v>-1.8900205231954861E-2</v>
      </c>
      <c r="EE137">
        <v>1.9805995112736431E-4</v>
      </c>
      <c r="EF137">
        <v>3.7201658972467829E-4</v>
      </c>
      <c r="EG137">
        <v>-1.4214358037409139E-6</v>
      </c>
      <c r="EH137">
        <v>2</v>
      </c>
      <c r="EI137">
        <v>2028</v>
      </c>
      <c r="EJ137">
        <v>2</v>
      </c>
      <c r="EK137">
        <v>26</v>
      </c>
      <c r="EL137">
        <v>1.2</v>
      </c>
      <c r="EM137">
        <v>1</v>
      </c>
      <c r="EN137">
        <v>1.2390099999999999</v>
      </c>
      <c r="EO137">
        <v>2.51831</v>
      </c>
      <c r="EP137">
        <v>1.39893</v>
      </c>
      <c r="EQ137">
        <v>2.31934</v>
      </c>
      <c r="ER137">
        <v>1.49902</v>
      </c>
      <c r="ES137">
        <v>2.3950200000000001</v>
      </c>
      <c r="ET137">
        <v>32.798000000000002</v>
      </c>
      <c r="EU137">
        <v>14.385999999999999</v>
      </c>
      <c r="EV137">
        <v>18</v>
      </c>
      <c r="EW137">
        <v>508.94499999999999</v>
      </c>
      <c r="EX137">
        <v>551.19399999999996</v>
      </c>
      <c r="EY137">
        <v>28.000399999999999</v>
      </c>
      <c r="EZ137">
        <v>30.970500000000001</v>
      </c>
      <c r="FA137">
        <v>30.000399999999999</v>
      </c>
      <c r="FB137">
        <v>30.955500000000001</v>
      </c>
      <c r="FC137">
        <v>30.942499999999999</v>
      </c>
      <c r="FD137">
        <v>24.787800000000001</v>
      </c>
      <c r="FE137">
        <v>31.506799999999998</v>
      </c>
      <c r="FF137">
        <v>68.049700000000001</v>
      </c>
      <c r="FG137">
        <v>28</v>
      </c>
      <c r="FH137">
        <v>475</v>
      </c>
      <c r="FI137">
        <v>17.0091</v>
      </c>
      <c r="FJ137">
        <v>99.934299999999993</v>
      </c>
      <c r="FK137">
        <v>102.03700000000001</v>
      </c>
    </row>
    <row r="138" spans="1:167" x14ac:dyDescent="0.2">
      <c r="A138">
        <v>122</v>
      </c>
      <c r="B138">
        <v>1665341599</v>
      </c>
      <c r="C138">
        <v>11161</v>
      </c>
      <c r="D138" t="s">
        <v>648</v>
      </c>
      <c r="E138" t="s">
        <v>649</v>
      </c>
      <c r="F138" t="s">
        <v>284</v>
      </c>
      <c r="G138">
        <v>1665341599</v>
      </c>
      <c r="H138">
        <f t="shared" si="138"/>
        <v>4.9757065676004257E-3</v>
      </c>
      <c r="I138">
        <f t="shared" si="139"/>
        <v>4.975706567600426</v>
      </c>
      <c r="J138">
        <f t="shared" si="140"/>
        <v>15.640947009199197</v>
      </c>
      <c r="K138">
        <f t="shared" si="141"/>
        <v>453.56</v>
      </c>
      <c r="L138">
        <f t="shared" si="142"/>
        <v>366.28315388807698</v>
      </c>
      <c r="M138">
        <f t="shared" si="143"/>
        <v>36.582020494704629</v>
      </c>
      <c r="N138">
        <f t="shared" si="144"/>
        <v>45.298674098039996</v>
      </c>
      <c r="O138">
        <f t="shared" si="145"/>
        <v>0.34127200776168864</v>
      </c>
      <c r="P138">
        <f t="shared" si="146"/>
        <v>2.9274325425981393</v>
      </c>
      <c r="Q138">
        <f t="shared" si="147"/>
        <v>0.32142622135112603</v>
      </c>
      <c r="R138">
        <f t="shared" si="148"/>
        <v>0.20258060733687999</v>
      </c>
      <c r="S138">
        <f t="shared" si="149"/>
        <v>51.267294388505704</v>
      </c>
      <c r="T138">
        <f t="shared" si="150"/>
        <v>27.849114968050596</v>
      </c>
      <c r="U138">
        <f t="shared" si="151"/>
        <v>27.937999999999999</v>
      </c>
      <c r="V138">
        <f t="shared" si="152"/>
        <v>3.7811452667183465</v>
      </c>
      <c r="W138">
        <f t="shared" si="153"/>
        <v>57.269128085646713</v>
      </c>
      <c r="X138">
        <f t="shared" si="154"/>
        <v>2.2820220794019002</v>
      </c>
      <c r="Y138">
        <f t="shared" si="155"/>
        <v>3.9847334081795465</v>
      </c>
      <c r="Z138">
        <f t="shared" si="156"/>
        <v>1.4991231873164463</v>
      </c>
      <c r="AA138">
        <f t="shared" si="157"/>
        <v>-219.42865963117879</v>
      </c>
      <c r="AB138">
        <f t="shared" si="158"/>
        <v>142.3885811480163</v>
      </c>
      <c r="AC138">
        <f t="shared" si="159"/>
        <v>10.643465866534875</v>
      </c>
      <c r="AD138">
        <f t="shared" si="160"/>
        <v>-15.129318228121917</v>
      </c>
      <c r="AE138">
        <v>0</v>
      </c>
      <c r="AF138">
        <v>0</v>
      </c>
      <c r="AG138">
        <f t="shared" si="161"/>
        <v>1</v>
      </c>
      <c r="AH138">
        <f t="shared" si="162"/>
        <v>0</v>
      </c>
      <c r="AI138">
        <f t="shared" si="163"/>
        <v>52489.118126630157</v>
      </c>
      <c r="AJ138" t="s">
        <v>285</v>
      </c>
      <c r="AK138" t="s">
        <v>285</v>
      </c>
      <c r="AL138">
        <v>0</v>
      </c>
      <c r="AM138">
        <v>0</v>
      </c>
      <c r="AN138" t="e">
        <f t="shared" si="164"/>
        <v>#DIV/0!</v>
      </c>
      <c r="AO138">
        <v>0</v>
      </c>
      <c r="AP138" t="s">
        <v>285</v>
      </c>
      <c r="AQ138" t="s">
        <v>285</v>
      </c>
      <c r="AR138">
        <v>0</v>
      </c>
      <c r="AS138">
        <v>0</v>
      </c>
      <c r="AT138" t="e">
        <f t="shared" si="165"/>
        <v>#DIV/0!</v>
      </c>
      <c r="AU138">
        <v>0.5</v>
      </c>
      <c r="AV138">
        <f t="shared" si="166"/>
        <v>261.31374299922572</v>
      </c>
      <c r="AW138">
        <f t="shared" si="167"/>
        <v>15.640947009199197</v>
      </c>
      <c r="AX138" t="e">
        <f t="shared" si="168"/>
        <v>#DIV/0!</v>
      </c>
      <c r="AY138">
        <f t="shared" si="169"/>
        <v>5.9855049450061037E-2</v>
      </c>
      <c r="AZ138" t="e">
        <f t="shared" si="170"/>
        <v>#DIV/0!</v>
      </c>
      <c r="BA138" t="e">
        <f t="shared" si="171"/>
        <v>#DIV/0!</v>
      </c>
      <c r="BB138" t="s">
        <v>285</v>
      </c>
      <c r="BC138">
        <v>0</v>
      </c>
      <c r="BD138" t="e">
        <f t="shared" si="172"/>
        <v>#DIV/0!</v>
      </c>
      <c r="BE138" t="e">
        <f t="shared" si="173"/>
        <v>#DIV/0!</v>
      </c>
      <c r="BF138" t="e">
        <f t="shared" si="174"/>
        <v>#DIV/0!</v>
      </c>
      <c r="BG138" t="e">
        <f t="shared" si="175"/>
        <v>#DIV/0!</v>
      </c>
      <c r="BH138" t="e">
        <f t="shared" si="176"/>
        <v>#DIV/0!</v>
      </c>
      <c r="BI138" t="e">
        <f t="shared" si="177"/>
        <v>#DIV/0!</v>
      </c>
      <c r="BJ138" t="e">
        <f t="shared" si="178"/>
        <v>#DIV/0!</v>
      </c>
      <c r="BK138" t="e">
        <f t="shared" si="179"/>
        <v>#DIV/0!</v>
      </c>
      <c r="BL138">
        <f t="shared" si="180"/>
        <v>309.98099999999999</v>
      </c>
      <c r="BM138">
        <f t="shared" si="181"/>
        <v>261.31374299922572</v>
      </c>
      <c r="BN138">
        <f t="shared" si="182"/>
        <v>0.84299922575650033</v>
      </c>
      <c r="BO138">
        <f t="shared" si="183"/>
        <v>0.16538850571004579</v>
      </c>
      <c r="BP138">
        <v>6</v>
      </c>
      <c r="BQ138">
        <v>0.6</v>
      </c>
      <c r="BR138" t="s">
        <v>286</v>
      </c>
      <c r="BS138">
        <v>2</v>
      </c>
      <c r="BT138">
        <v>1665341599</v>
      </c>
      <c r="BU138">
        <v>453.56</v>
      </c>
      <c r="BV138">
        <v>475.02800000000002</v>
      </c>
      <c r="BW138">
        <v>22.8491</v>
      </c>
      <c r="BX138">
        <v>17.017199999999999</v>
      </c>
      <c r="BY138">
        <v>451.71300000000002</v>
      </c>
      <c r="BZ138">
        <v>22.769100000000002</v>
      </c>
      <c r="CA138">
        <v>500.21600000000001</v>
      </c>
      <c r="CB138">
        <v>99.773600000000002</v>
      </c>
      <c r="CC138">
        <v>0.100009</v>
      </c>
      <c r="CD138">
        <v>28.840199999999999</v>
      </c>
      <c r="CE138">
        <v>27.937999999999999</v>
      </c>
      <c r="CF138">
        <v>999.9</v>
      </c>
      <c r="CG138">
        <v>0</v>
      </c>
      <c r="CH138">
        <v>0</v>
      </c>
      <c r="CI138">
        <v>10010.6</v>
      </c>
      <c r="CJ138">
        <v>0</v>
      </c>
      <c r="CK138">
        <v>323.863</v>
      </c>
      <c r="CL138">
        <v>309.98099999999999</v>
      </c>
      <c r="CM138">
        <v>0.90002700000000002</v>
      </c>
      <c r="CN138">
        <v>9.9972699999999998E-2</v>
      </c>
      <c r="CO138">
        <v>0</v>
      </c>
      <c r="CP138">
        <v>3.3927999999999998</v>
      </c>
      <c r="CQ138">
        <v>0</v>
      </c>
      <c r="CR138">
        <v>3223.9</v>
      </c>
      <c r="CS138">
        <v>2658.05</v>
      </c>
      <c r="CT138">
        <v>35.311999999999998</v>
      </c>
      <c r="CU138">
        <v>38.5</v>
      </c>
      <c r="CV138">
        <v>36.686999999999998</v>
      </c>
      <c r="CW138">
        <v>37.561999999999998</v>
      </c>
      <c r="CX138">
        <v>35.75</v>
      </c>
      <c r="CY138">
        <v>278.99</v>
      </c>
      <c r="CZ138">
        <v>30.99</v>
      </c>
      <c r="DA138">
        <v>0</v>
      </c>
      <c r="DB138">
        <v>1665341638</v>
      </c>
      <c r="DC138">
        <v>0</v>
      </c>
      <c r="DD138">
        <v>3.3063600000000002</v>
      </c>
      <c r="DE138">
        <v>-0.13780769564004661</v>
      </c>
      <c r="DF138">
        <v>9.4253845767902913</v>
      </c>
      <c r="DG138">
        <v>3223.1376</v>
      </c>
      <c r="DH138">
        <v>15</v>
      </c>
      <c r="DI138">
        <v>1665341630</v>
      </c>
      <c r="DJ138" t="s">
        <v>650</v>
      </c>
      <c r="DK138">
        <v>1665341618</v>
      </c>
      <c r="DL138">
        <v>1665341630</v>
      </c>
      <c r="DM138">
        <v>122</v>
      </c>
      <c r="DN138">
        <v>-1.6E-2</v>
      </c>
      <c r="DO138">
        <v>-3.0000000000000001E-3</v>
      </c>
      <c r="DP138">
        <v>1.847</v>
      </c>
      <c r="DQ138">
        <v>0.08</v>
      </c>
      <c r="DR138">
        <v>475</v>
      </c>
      <c r="DS138">
        <v>17</v>
      </c>
      <c r="DT138">
        <v>0.05</v>
      </c>
      <c r="DU138">
        <v>0.02</v>
      </c>
      <c r="DV138">
        <v>100</v>
      </c>
      <c r="DW138">
        <v>100</v>
      </c>
      <c r="DX138">
        <v>1.847</v>
      </c>
      <c r="DY138">
        <v>0.08</v>
      </c>
      <c r="DZ138">
        <v>2.2318928716296429</v>
      </c>
      <c r="EA138">
        <v>-6.7132856166521554E-4</v>
      </c>
      <c r="EB138">
        <v>-2.681329234238156E-7</v>
      </c>
      <c r="EC138">
        <v>8.1307759810197942E-11</v>
      </c>
      <c r="ED138">
        <v>-2.021235088195698E-2</v>
      </c>
      <c r="EE138">
        <v>1.9805995112736431E-4</v>
      </c>
      <c r="EF138">
        <v>3.7201658972467829E-4</v>
      </c>
      <c r="EG138">
        <v>-1.4214358037409139E-6</v>
      </c>
      <c r="EH138">
        <v>2</v>
      </c>
      <c r="EI138">
        <v>2028</v>
      </c>
      <c r="EJ138">
        <v>2</v>
      </c>
      <c r="EK138">
        <v>26</v>
      </c>
      <c r="EL138">
        <v>1.2</v>
      </c>
      <c r="EM138">
        <v>1</v>
      </c>
      <c r="EN138">
        <v>1.2390099999999999</v>
      </c>
      <c r="EO138">
        <v>2.52319</v>
      </c>
      <c r="EP138">
        <v>1.39893</v>
      </c>
      <c r="EQ138">
        <v>2.31934</v>
      </c>
      <c r="ER138">
        <v>1.49902</v>
      </c>
      <c r="ES138">
        <v>2.4536099999999998</v>
      </c>
      <c r="ET138">
        <v>32.8202</v>
      </c>
      <c r="EU138">
        <v>14.368399999999999</v>
      </c>
      <c r="EV138">
        <v>18</v>
      </c>
      <c r="EW138">
        <v>509.214</v>
      </c>
      <c r="EX138">
        <v>551.09799999999996</v>
      </c>
      <c r="EY138">
        <v>27.999700000000001</v>
      </c>
      <c r="EZ138">
        <v>31.018799999999999</v>
      </c>
      <c r="FA138">
        <v>30.0001</v>
      </c>
      <c r="FB138">
        <v>30.993200000000002</v>
      </c>
      <c r="FC138">
        <v>30.976299999999998</v>
      </c>
      <c r="FD138">
        <v>24.790400000000002</v>
      </c>
      <c r="FE138">
        <v>31.201699999999999</v>
      </c>
      <c r="FF138">
        <v>67.439800000000005</v>
      </c>
      <c r="FG138">
        <v>28</v>
      </c>
      <c r="FH138">
        <v>475</v>
      </c>
      <c r="FI138">
        <v>17.02</v>
      </c>
      <c r="FJ138">
        <v>99.925799999999995</v>
      </c>
      <c r="FK138">
        <v>102.02800000000001</v>
      </c>
    </row>
    <row r="139" spans="1:167" x14ac:dyDescent="0.2">
      <c r="A139">
        <v>123</v>
      </c>
      <c r="B139">
        <v>1665341691</v>
      </c>
      <c r="C139">
        <v>11253</v>
      </c>
      <c r="D139" t="s">
        <v>651</v>
      </c>
      <c r="E139" t="s">
        <v>652</v>
      </c>
      <c r="F139" t="s">
        <v>284</v>
      </c>
      <c r="G139">
        <v>1665341691</v>
      </c>
      <c r="H139">
        <f t="shared" si="138"/>
        <v>5.0224636791382695E-3</v>
      </c>
      <c r="I139">
        <f t="shared" si="139"/>
        <v>5.0224636791382693</v>
      </c>
      <c r="J139">
        <f t="shared" si="140"/>
        <v>15.520023804842094</v>
      </c>
      <c r="K139">
        <f t="shared" si="141"/>
        <v>453.47699999999998</v>
      </c>
      <c r="L139">
        <f t="shared" si="142"/>
        <v>358.15525211543917</v>
      </c>
      <c r="M139">
        <f t="shared" si="143"/>
        <v>35.769972161337854</v>
      </c>
      <c r="N139">
        <f t="shared" si="144"/>
        <v>45.290023167323994</v>
      </c>
      <c r="O139">
        <f t="shared" si="145"/>
        <v>0.30883504853815646</v>
      </c>
      <c r="P139">
        <f t="shared" si="146"/>
        <v>2.9261008636275512</v>
      </c>
      <c r="Q139">
        <f t="shared" si="147"/>
        <v>0.29248090676224153</v>
      </c>
      <c r="R139">
        <f t="shared" si="148"/>
        <v>0.18419952369777606</v>
      </c>
      <c r="S139">
        <f t="shared" si="149"/>
        <v>51.272554181206452</v>
      </c>
      <c r="T139">
        <f t="shared" si="150"/>
        <v>29.58369105910516</v>
      </c>
      <c r="U139">
        <f t="shared" si="151"/>
        <v>29.561399999999999</v>
      </c>
      <c r="V139">
        <f t="shared" si="152"/>
        <v>4.1542880531025901</v>
      </c>
      <c r="W139">
        <f t="shared" si="153"/>
        <v>56.658670724478341</v>
      </c>
      <c r="X139">
        <f t="shared" si="154"/>
        <v>2.4963808596271999</v>
      </c>
      <c r="Y139">
        <f t="shared" si="155"/>
        <v>4.4059996955570719</v>
      </c>
      <c r="Z139">
        <f t="shared" si="156"/>
        <v>1.6579071934753902</v>
      </c>
      <c r="AA139">
        <f t="shared" si="157"/>
        <v>-221.49064824999769</v>
      </c>
      <c r="AB139">
        <f t="shared" si="158"/>
        <v>161.64842291895766</v>
      </c>
      <c r="AC139">
        <f t="shared" si="159"/>
        <v>12.292482435572396</v>
      </c>
      <c r="AD139">
        <f t="shared" si="160"/>
        <v>3.7228112857388282</v>
      </c>
      <c r="AE139">
        <v>0</v>
      </c>
      <c r="AF139">
        <v>0</v>
      </c>
      <c r="AG139">
        <f t="shared" si="161"/>
        <v>1</v>
      </c>
      <c r="AH139">
        <f t="shared" si="162"/>
        <v>0</v>
      </c>
      <c r="AI139">
        <f t="shared" si="163"/>
        <v>52149.239571345948</v>
      </c>
      <c r="AJ139" t="s">
        <v>285</v>
      </c>
      <c r="AK139" t="s">
        <v>285</v>
      </c>
      <c r="AL139">
        <v>0</v>
      </c>
      <c r="AM139">
        <v>0</v>
      </c>
      <c r="AN139" t="e">
        <f t="shared" si="164"/>
        <v>#DIV/0!</v>
      </c>
      <c r="AO139">
        <v>0</v>
      </c>
      <c r="AP139" t="s">
        <v>285</v>
      </c>
      <c r="AQ139" t="s">
        <v>285</v>
      </c>
      <c r="AR139">
        <v>0</v>
      </c>
      <c r="AS139">
        <v>0</v>
      </c>
      <c r="AT139" t="e">
        <f t="shared" si="165"/>
        <v>#DIV/0!</v>
      </c>
      <c r="AU139">
        <v>0.5</v>
      </c>
      <c r="AV139">
        <f t="shared" si="166"/>
        <v>261.33312900580643</v>
      </c>
      <c r="AW139">
        <f t="shared" si="167"/>
        <v>15.520023804842094</v>
      </c>
      <c r="AX139" t="e">
        <f t="shared" si="168"/>
        <v>#DIV/0!</v>
      </c>
      <c r="AY139">
        <f t="shared" si="169"/>
        <v>5.9387892625344343E-2</v>
      </c>
      <c r="AZ139" t="e">
        <f t="shared" si="170"/>
        <v>#DIV/0!</v>
      </c>
      <c r="BA139" t="e">
        <f t="shared" si="171"/>
        <v>#DIV/0!</v>
      </c>
      <c r="BB139" t="s">
        <v>285</v>
      </c>
      <c r="BC139">
        <v>0</v>
      </c>
      <c r="BD139" t="e">
        <f t="shared" si="172"/>
        <v>#DIV/0!</v>
      </c>
      <c r="BE139" t="e">
        <f t="shared" si="173"/>
        <v>#DIV/0!</v>
      </c>
      <c r="BF139" t="e">
        <f t="shared" si="174"/>
        <v>#DIV/0!</v>
      </c>
      <c r="BG139" t="e">
        <f t="shared" si="175"/>
        <v>#DIV/0!</v>
      </c>
      <c r="BH139" t="e">
        <f t="shared" si="176"/>
        <v>#DIV/0!</v>
      </c>
      <c r="BI139" t="e">
        <f t="shared" si="177"/>
        <v>#DIV/0!</v>
      </c>
      <c r="BJ139" t="e">
        <f t="shared" si="178"/>
        <v>#DIV/0!</v>
      </c>
      <c r="BK139" t="e">
        <f t="shared" si="179"/>
        <v>#DIV/0!</v>
      </c>
      <c r="BL139">
        <f t="shared" si="180"/>
        <v>310.00299999999999</v>
      </c>
      <c r="BM139">
        <f t="shared" si="181"/>
        <v>261.33312900580643</v>
      </c>
      <c r="BN139">
        <f t="shared" si="182"/>
        <v>0.84300193548387092</v>
      </c>
      <c r="BO139">
        <f t="shared" si="183"/>
        <v>0.16539373548387099</v>
      </c>
      <c r="BP139">
        <v>6</v>
      </c>
      <c r="BQ139">
        <v>0.6</v>
      </c>
      <c r="BR139" t="s">
        <v>286</v>
      </c>
      <c r="BS139">
        <v>2</v>
      </c>
      <c r="BT139">
        <v>1665341691</v>
      </c>
      <c r="BU139">
        <v>453.47699999999998</v>
      </c>
      <c r="BV139">
        <v>474.81700000000001</v>
      </c>
      <c r="BW139">
        <v>24.9956</v>
      </c>
      <c r="BX139">
        <v>19.123999999999999</v>
      </c>
      <c r="BY139">
        <v>451.72300000000001</v>
      </c>
      <c r="BZ139">
        <v>24.8766</v>
      </c>
      <c r="CA139">
        <v>500.40100000000001</v>
      </c>
      <c r="CB139">
        <v>99.772599999999997</v>
      </c>
      <c r="CC139">
        <v>0.100212</v>
      </c>
      <c r="CD139">
        <v>30.586099999999998</v>
      </c>
      <c r="CE139">
        <v>29.561399999999999</v>
      </c>
      <c r="CF139">
        <v>999.9</v>
      </c>
      <c r="CG139">
        <v>0</v>
      </c>
      <c r="CH139">
        <v>0</v>
      </c>
      <c r="CI139">
        <v>10003.1</v>
      </c>
      <c r="CJ139">
        <v>0</v>
      </c>
      <c r="CK139">
        <v>323.82799999999997</v>
      </c>
      <c r="CL139">
        <v>310.00299999999999</v>
      </c>
      <c r="CM139">
        <v>0.89993699999999999</v>
      </c>
      <c r="CN139">
        <v>0.100063</v>
      </c>
      <c r="CO139">
        <v>0</v>
      </c>
      <c r="CP139">
        <v>3.6259999999999999</v>
      </c>
      <c r="CQ139">
        <v>0</v>
      </c>
      <c r="CR139">
        <v>3168.94</v>
      </c>
      <c r="CS139">
        <v>2658.18</v>
      </c>
      <c r="CT139">
        <v>35.125</v>
      </c>
      <c r="CU139">
        <v>38.311999999999998</v>
      </c>
      <c r="CV139">
        <v>36.5</v>
      </c>
      <c r="CW139">
        <v>37.375</v>
      </c>
      <c r="CX139">
        <v>35.625</v>
      </c>
      <c r="CY139">
        <v>278.98</v>
      </c>
      <c r="CZ139">
        <v>31.02</v>
      </c>
      <c r="DA139">
        <v>0</v>
      </c>
      <c r="DB139">
        <v>1665341730.4000001</v>
      </c>
      <c r="DC139">
        <v>0</v>
      </c>
      <c r="DD139">
        <v>3.3445999999999998</v>
      </c>
      <c r="DE139">
        <v>0.78614615935500953</v>
      </c>
      <c r="DF139">
        <v>-74.429230669246991</v>
      </c>
      <c r="DG139">
        <v>3177.4151999999999</v>
      </c>
      <c r="DH139">
        <v>15</v>
      </c>
      <c r="DI139">
        <v>1665341718</v>
      </c>
      <c r="DJ139" t="s">
        <v>653</v>
      </c>
      <c r="DK139">
        <v>1665341718</v>
      </c>
      <c r="DL139">
        <v>1665341713</v>
      </c>
      <c r="DM139">
        <v>123</v>
      </c>
      <c r="DN139">
        <v>-9.2999999999999999E-2</v>
      </c>
      <c r="DO139">
        <v>7.0000000000000001E-3</v>
      </c>
      <c r="DP139">
        <v>1.754</v>
      </c>
      <c r="DQ139">
        <v>0.11899999999999999</v>
      </c>
      <c r="DR139">
        <v>475</v>
      </c>
      <c r="DS139">
        <v>20</v>
      </c>
      <c r="DT139">
        <v>0.15</v>
      </c>
      <c r="DU139">
        <v>0.01</v>
      </c>
      <c r="DV139">
        <v>100</v>
      </c>
      <c r="DW139">
        <v>100</v>
      </c>
      <c r="DX139">
        <v>1.754</v>
      </c>
      <c r="DY139">
        <v>0.11899999999999999</v>
      </c>
      <c r="DZ139">
        <v>2.2162555369878389</v>
      </c>
      <c r="EA139">
        <v>-6.7132856166521554E-4</v>
      </c>
      <c r="EB139">
        <v>-2.681329234238156E-7</v>
      </c>
      <c r="EC139">
        <v>8.1307759810197942E-11</v>
      </c>
      <c r="ED139">
        <v>-2.2853507974910921E-2</v>
      </c>
      <c r="EE139">
        <v>1.9805995112736431E-4</v>
      </c>
      <c r="EF139">
        <v>3.7201658972467829E-4</v>
      </c>
      <c r="EG139">
        <v>-1.4214358037409139E-6</v>
      </c>
      <c r="EH139">
        <v>2</v>
      </c>
      <c r="EI139">
        <v>2028</v>
      </c>
      <c r="EJ139">
        <v>2</v>
      </c>
      <c r="EK139">
        <v>26</v>
      </c>
      <c r="EL139">
        <v>1.2</v>
      </c>
      <c r="EM139">
        <v>1</v>
      </c>
      <c r="EN139">
        <v>1.24146</v>
      </c>
      <c r="EO139">
        <v>2.5305200000000001</v>
      </c>
      <c r="EP139">
        <v>1.39893</v>
      </c>
      <c r="EQ139">
        <v>2.31934</v>
      </c>
      <c r="ER139">
        <v>1.49902</v>
      </c>
      <c r="ES139">
        <v>2.2851599999999999</v>
      </c>
      <c r="ET139">
        <v>32.842399999999998</v>
      </c>
      <c r="EU139">
        <v>14.193300000000001</v>
      </c>
      <c r="EV139">
        <v>18</v>
      </c>
      <c r="EW139">
        <v>510.26900000000001</v>
      </c>
      <c r="EX139">
        <v>553.63900000000001</v>
      </c>
      <c r="EY139">
        <v>39.524700000000003</v>
      </c>
      <c r="EZ139">
        <v>31.039899999999999</v>
      </c>
      <c r="FA139">
        <v>29.9999</v>
      </c>
      <c r="FB139">
        <v>31.020099999999999</v>
      </c>
      <c r="FC139">
        <v>31.0031</v>
      </c>
      <c r="FD139">
        <v>24.8369</v>
      </c>
      <c r="FE139">
        <v>13.411799999999999</v>
      </c>
      <c r="FF139">
        <v>69.252899999999997</v>
      </c>
      <c r="FG139">
        <v>42</v>
      </c>
      <c r="FH139">
        <v>475</v>
      </c>
      <c r="FI139">
        <v>19.979099999999999</v>
      </c>
      <c r="FJ139">
        <v>99.921300000000002</v>
      </c>
      <c r="FK139">
        <v>102.024</v>
      </c>
    </row>
    <row r="140" spans="1:167" x14ac:dyDescent="0.2">
      <c r="A140">
        <v>124</v>
      </c>
      <c r="B140">
        <v>1665341779</v>
      </c>
      <c r="C140">
        <v>11341</v>
      </c>
      <c r="D140" t="s">
        <v>654</v>
      </c>
      <c r="E140" t="s">
        <v>655</v>
      </c>
      <c r="F140" t="s">
        <v>284</v>
      </c>
      <c r="G140">
        <v>1665341779</v>
      </c>
      <c r="H140">
        <f t="shared" si="138"/>
        <v>6.8547376900316521E-3</v>
      </c>
      <c r="I140">
        <f t="shared" si="139"/>
        <v>6.8547376900316523</v>
      </c>
      <c r="J140">
        <f t="shared" si="140"/>
        <v>14.446762886828894</v>
      </c>
      <c r="K140">
        <f t="shared" si="141"/>
        <v>453.96100000000001</v>
      </c>
      <c r="L140">
        <f t="shared" si="142"/>
        <v>370.09914897241816</v>
      </c>
      <c r="M140">
        <f t="shared" si="143"/>
        <v>36.961760741820292</v>
      </c>
      <c r="N140">
        <f t="shared" si="144"/>
        <v>45.337034453348501</v>
      </c>
      <c r="O140">
        <f t="shared" si="145"/>
        <v>0.34723792765467182</v>
      </c>
      <c r="P140">
        <f t="shared" si="146"/>
        <v>2.9290153221150694</v>
      </c>
      <c r="Q140">
        <f t="shared" si="147"/>
        <v>0.32672445904904329</v>
      </c>
      <c r="R140">
        <f t="shared" si="148"/>
        <v>0.20594729017077923</v>
      </c>
      <c r="S140">
        <f t="shared" si="149"/>
        <v>51.273984787097191</v>
      </c>
      <c r="T140">
        <f t="shared" si="150"/>
        <v>31.487893297435654</v>
      </c>
      <c r="U140">
        <f t="shared" si="151"/>
        <v>31.5777</v>
      </c>
      <c r="V140">
        <f t="shared" si="152"/>
        <v>4.6621277685336615</v>
      </c>
      <c r="W140">
        <f t="shared" si="153"/>
        <v>52.435200269491389</v>
      </c>
      <c r="X140">
        <f t="shared" si="154"/>
        <v>2.6434760526842003</v>
      </c>
      <c r="Y140">
        <f t="shared" si="155"/>
        <v>5.0414150019414841</v>
      </c>
      <c r="Z140">
        <f t="shared" si="156"/>
        <v>2.0186517158494612</v>
      </c>
      <c r="AA140">
        <f t="shared" si="157"/>
        <v>-302.29393213039583</v>
      </c>
      <c r="AB140">
        <f t="shared" si="158"/>
        <v>218.64090392390816</v>
      </c>
      <c r="AC140">
        <f t="shared" si="159"/>
        <v>16.973663655997402</v>
      </c>
      <c r="AD140">
        <f t="shared" si="160"/>
        <v>-15.405379763393086</v>
      </c>
      <c r="AE140">
        <v>0</v>
      </c>
      <c r="AF140">
        <v>0</v>
      </c>
      <c r="AG140">
        <f t="shared" si="161"/>
        <v>1</v>
      </c>
      <c r="AH140">
        <f t="shared" si="162"/>
        <v>0</v>
      </c>
      <c r="AI140">
        <f t="shared" si="163"/>
        <v>51826.701814474349</v>
      </c>
      <c r="AJ140" t="s">
        <v>285</v>
      </c>
      <c r="AK140" t="s">
        <v>285</v>
      </c>
      <c r="AL140">
        <v>0</v>
      </c>
      <c r="AM140">
        <v>0</v>
      </c>
      <c r="AN140" t="e">
        <f t="shared" si="164"/>
        <v>#DIV/0!</v>
      </c>
      <c r="AO140">
        <v>0</v>
      </c>
      <c r="AP140" t="s">
        <v>285</v>
      </c>
      <c r="AQ140" t="s">
        <v>285</v>
      </c>
      <c r="AR140">
        <v>0</v>
      </c>
      <c r="AS140">
        <v>0</v>
      </c>
      <c r="AT140" t="e">
        <f t="shared" si="165"/>
        <v>#DIV/0!</v>
      </c>
      <c r="AU140">
        <v>0.5</v>
      </c>
      <c r="AV140">
        <f t="shared" si="166"/>
        <v>261.34068600367732</v>
      </c>
      <c r="AW140">
        <f t="shared" si="167"/>
        <v>14.446762886828894</v>
      </c>
      <c r="AX140" t="e">
        <f t="shared" si="168"/>
        <v>#DIV/0!</v>
      </c>
      <c r="AY140">
        <f t="shared" si="169"/>
        <v>5.5279425135608677E-2</v>
      </c>
      <c r="AZ140" t="e">
        <f t="shared" si="170"/>
        <v>#DIV/0!</v>
      </c>
      <c r="BA140" t="e">
        <f t="shared" si="171"/>
        <v>#DIV/0!</v>
      </c>
      <c r="BB140" t="s">
        <v>285</v>
      </c>
      <c r="BC140">
        <v>0</v>
      </c>
      <c r="BD140" t="e">
        <f t="shared" si="172"/>
        <v>#DIV/0!</v>
      </c>
      <c r="BE140" t="e">
        <f t="shared" si="173"/>
        <v>#DIV/0!</v>
      </c>
      <c r="BF140" t="e">
        <f t="shared" si="174"/>
        <v>#DIV/0!</v>
      </c>
      <c r="BG140" t="e">
        <f t="shared" si="175"/>
        <v>#DIV/0!</v>
      </c>
      <c r="BH140" t="e">
        <f t="shared" si="176"/>
        <v>#DIV/0!</v>
      </c>
      <c r="BI140" t="e">
        <f t="shared" si="177"/>
        <v>#DIV/0!</v>
      </c>
      <c r="BJ140" t="e">
        <f t="shared" si="178"/>
        <v>#DIV/0!</v>
      </c>
      <c r="BK140" t="e">
        <f t="shared" si="179"/>
        <v>#DIV/0!</v>
      </c>
      <c r="BL140">
        <f t="shared" si="180"/>
        <v>310.012</v>
      </c>
      <c r="BM140">
        <f t="shared" si="181"/>
        <v>261.34068600367732</v>
      </c>
      <c r="BN140">
        <f t="shared" si="182"/>
        <v>0.84300183865036615</v>
      </c>
      <c r="BO140">
        <f t="shared" si="183"/>
        <v>0.16539354859520661</v>
      </c>
      <c r="BP140">
        <v>6</v>
      </c>
      <c r="BQ140">
        <v>0.6</v>
      </c>
      <c r="BR140" t="s">
        <v>286</v>
      </c>
      <c r="BS140">
        <v>2</v>
      </c>
      <c r="BT140">
        <v>1665341779</v>
      </c>
      <c r="BU140">
        <v>453.96100000000001</v>
      </c>
      <c r="BV140">
        <v>475.01900000000001</v>
      </c>
      <c r="BW140">
        <v>26.469200000000001</v>
      </c>
      <c r="BX140">
        <v>18.465900000000001</v>
      </c>
      <c r="BY140">
        <v>452.17599999999999</v>
      </c>
      <c r="BZ140">
        <v>26.374199999999998</v>
      </c>
      <c r="CA140">
        <v>500.291</v>
      </c>
      <c r="CB140">
        <v>99.77</v>
      </c>
      <c r="CC140">
        <v>9.9888500000000005E-2</v>
      </c>
      <c r="CD140">
        <v>32.962299999999999</v>
      </c>
      <c r="CE140">
        <v>31.5777</v>
      </c>
      <c r="CF140">
        <v>999.9</v>
      </c>
      <c r="CG140">
        <v>0</v>
      </c>
      <c r="CH140">
        <v>0</v>
      </c>
      <c r="CI140">
        <v>10020</v>
      </c>
      <c r="CJ140">
        <v>0</v>
      </c>
      <c r="CK140">
        <v>325.44900000000001</v>
      </c>
      <c r="CL140">
        <v>310.012</v>
      </c>
      <c r="CM140">
        <v>0.89993699999999999</v>
      </c>
      <c r="CN140">
        <v>0.100063</v>
      </c>
      <c r="CO140">
        <v>0</v>
      </c>
      <c r="CP140">
        <v>3.1749999999999998</v>
      </c>
      <c r="CQ140">
        <v>0</v>
      </c>
      <c r="CR140">
        <v>3135.61</v>
      </c>
      <c r="CS140">
        <v>2658.26</v>
      </c>
      <c r="CT140">
        <v>35.061999999999998</v>
      </c>
      <c r="CU140">
        <v>38.186999999999998</v>
      </c>
      <c r="CV140">
        <v>36.311999999999998</v>
      </c>
      <c r="CW140">
        <v>37.25</v>
      </c>
      <c r="CX140">
        <v>35.625</v>
      </c>
      <c r="CY140">
        <v>278.99</v>
      </c>
      <c r="CZ140">
        <v>31.02</v>
      </c>
      <c r="DA140">
        <v>0</v>
      </c>
      <c r="DB140">
        <v>1665341818</v>
      </c>
      <c r="DC140">
        <v>0</v>
      </c>
      <c r="DD140">
        <v>3.2458279999999999</v>
      </c>
      <c r="DE140">
        <v>0.16784614283838489</v>
      </c>
      <c r="DF140">
        <v>14.333846174393461</v>
      </c>
      <c r="DG140">
        <v>3133.943600000001</v>
      </c>
      <c r="DH140">
        <v>15</v>
      </c>
      <c r="DI140">
        <v>1665341812</v>
      </c>
      <c r="DJ140" t="s">
        <v>656</v>
      </c>
      <c r="DK140">
        <v>1665341808</v>
      </c>
      <c r="DL140">
        <v>1665341812</v>
      </c>
      <c r="DM140">
        <v>124</v>
      </c>
      <c r="DN140">
        <v>0.03</v>
      </c>
      <c r="DO140">
        <v>-8.9999999999999993E-3</v>
      </c>
      <c r="DP140">
        <v>1.7849999999999999</v>
      </c>
      <c r="DQ140">
        <v>9.5000000000000001E-2</v>
      </c>
      <c r="DR140">
        <v>475</v>
      </c>
      <c r="DS140">
        <v>18</v>
      </c>
      <c r="DT140">
        <v>0.1</v>
      </c>
      <c r="DU140">
        <v>0.01</v>
      </c>
      <c r="DV140">
        <v>100</v>
      </c>
      <c r="DW140">
        <v>100</v>
      </c>
      <c r="DX140">
        <v>1.7849999999999999</v>
      </c>
      <c r="DY140">
        <v>9.5000000000000001E-2</v>
      </c>
      <c r="DZ140">
        <v>2.1232853420832289</v>
      </c>
      <c r="EA140">
        <v>-6.7132856166521554E-4</v>
      </c>
      <c r="EB140">
        <v>-2.681329234238156E-7</v>
      </c>
      <c r="EC140">
        <v>8.1307759810197942E-11</v>
      </c>
      <c r="ED140">
        <v>-1.543097170015262E-2</v>
      </c>
      <c r="EE140">
        <v>1.9805995112736431E-4</v>
      </c>
      <c r="EF140">
        <v>3.7201658972467829E-4</v>
      </c>
      <c r="EG140">
        <v>-1.4214358037409139E-6</v>
      </c>
      <c r="EH140">
        <v>2</v>
      </c>
      <c r="EI140">
        <v>2028</v>
      </c>
      <c r="EJ140">
        <v>2</v>
      </c>
      <c r="EK140">
        <v>26</v>
      </c>
      <c r="EL140">
        <v>1</v>
      </c>
      <c r="EM140">
        <v>1.1000000000000001</v>
      </c>
      <c r="EN140">
        <v>1.24146</v>
      </c>
      <c r="EO140">
        <v>2.5317400000000001</v>
      </c>
      <c r="EP140">
        <v>1.39893</v>
      </c>
      <c r="EQ140">
        <v>2.31934</v>
      </c>
      <c r="ER140">
        <v>1.49902</v>
      </c>
      <c r="ES140">
        <v>2.2924799999999999</v>
      </c>
      <c r="ET140">
        <v>32.909199999999998</v>
      </c>
      <c r="EU140">
        <v>14.2371</v>
      </c>
      <c r="EV140">
        <v>18</v>
      </c>
      <c r="EW140">
        <v>511.012</v>
      </c>
      <c r="EX140">
        <v>552.13599999999997</v>
      </c>
      <c r="EY140">
        <v>41.998800000000003</v>
      </c>
      <c r="EZ140">
        <v>31.085100000000001</v>
      </c>
      <c r="FA140">
        <v>30.000399999999999</v>
      </c>
      <c r="FB140">
        <v>31.041699999999999</v>
      </c>
      <c r="FC140">
        <v>31.017900000000001</v>
      </c>
      <c r="FD140">
        <v>24.818999999999999</v>
      </c>
      <c r="FE140">
        <v>23.990100000000002</v>
      </c>
      <c r="FF140">
        <v>68.883399999999995</v>
      </c>
      <c r="FG140">
        <v>42</v>
      </c>
      <c r="FH140">
        <v>475</v>
      </c>
      <c r="FI140">
        <v>18.2667</v>
      </c>
      <c r="FJ140">
        <v>99.917699999999996</v>
      </c>
      <c r="FK140">
        <v>102.01900000000001</v>
      </c>
    </row>
    <row r="141" spans="1:167" x14ac:dyDescent="0.2">
      <c r="A141">
        <v>125</v>
      </c>
      <c r="B141">
        <v>1665341855.5</v>
      </c>
      <c r="C141">
        <v>11417.5</v>
      </c>
      <c r="D141" t="s">
        <v>657</v>
      </c>
      <c r="E141" t="s">
        <v>658</v>
      </c>
      <c r="F141" t="s">
        <v>284</v>
      </c>
      <c r="G141">
        <v>1665341855.5</v>
      </c>
      <c r="H141">
        <f t="shared" si="138"/>
        <v>5.9973577142778912E-3</v>
      </c>
      <c r="I141">
        <f t="shared" si="139"/>
        <v>5.9973577142778911</v>
      </c>
      <c r="J141">
        <f t="shared" si="140"/>
        <v>14.258523014958261</v>
      </c>
      <c r="K141">
        <f t="shared" si="141"/>
        <v>454.49599999999998</v>
      </c>
      <c r="L141">
        <f t="shared" si="142"/>
        <v>368.22649944344391</v>
      </c>
      <c r="M141">
        <f t="shared" si="143"/>
        <v>36.774223372723085</v>
      </c>
      <c r="N141">
        <f t="shared" si="144"/>
        <v>45.389827867552</v>
      </c>
      <c r="O141">
        <f t="shared" si="145"/>
        <v>0.32586472457052817</v>
      </c>
      <c r="P141">
        <f t="shared" si="146"/>
        <v>2.928320139237846</v>
      </c>
      <c r="Q141">
        <f t="shared" si="147"/>
        <v>0.30772573131899816</v>
      </c>
      <c r="R141">
        <f t="shared" si="148"/>
        <v>0.19387620736678476</v>
      </c>
      <c r="S141">
        <f t="shared" si="149"/>
        <v>51.272388787470973</v>
      </c>
      <c r="T141">
        <f t="shared" si="150"/>
        <v>32.85891964430531</v>
      </c>
      <c r="U141">
        <f t="shared" si="151"/>
        <v>32.643700000000003</v>
      </c>
      <c r="V141">
        <f t="shared" si="152"/>
        <v>4.9518412546962276</v>
      </c>
      <c r="W141">
        <f t="shared" si="153"/>
        <v>57.361629029097763</v>
      </c>
      <c r="X141">
        <f t="shared" si="154"/>
        <v>3.0837790889807999</v>
      </c>
      <c r="Y141">
        <f t="shared" si="155"/>
        <v>5.3760312271056581</v>
      </c>
      <c r="Z141">
        <f t="shared" si="156"/>
        <v>1.8680621657154277</v>
      </c>
      <c r="AA141">
        <f t="shared" si="157"/>
        <v>-264.483475199655</v>
      </c>
      <c r="AB141">
        <f t="shared" si="158"/>
        <v>231.5660560543792</v>
      </c>
      <c r="AC141">
        <f t="shared" si="159"/>
        <v>18.177700525077906</v>
      </c>
      <c r="AD141">
        <f t="shared" si="160"/>
        <v>36.532670167273068</v>
      </c>
      <c r="AE141">
        <v>0</v>
      </c>
      <c r="AF141">
        <v>0</v>
      </c>
      <c r="AG141">
        <f t="shared" si="161"/>
        <v>1</v>
      </c>
      <c r="AH141">
        <f t="shared" si="162"/>
        <v>0</v>
      </c>
      <c r="AI141">
        <f t="shared" si="163"/>
        <v>51613.284220011279</v>
      </c>
      <c r="AJ141" t="s">
        <v>285</v>
      </c>
      <c r="AK141" t="s">
        <v>285</v>
      </c>
      <c r="AL141">
        <v>0</v>
      </c>
      <c r="AM141">
        <v>0</v>
      </c>
      <c r="AN141" t="e">
        <f t="shared" si="164"/>
        <v>#DIV/0!</v>
      </c>
      <c r="AO141">
        <v>0</v>
      </c>
      <c r="AP141" t="s">
        <v>285</v>
      </c>
      <c r="AQ141" t="s">
        <v>285</v>
      </c>
      <c r="AR141">
        <v>0</v>
      </c>
      <c r="AS141">
        <v>0</v>
      </c>
      <c r="AT141" t="e">
        <f t="shared" si="165"/>
        <v>#DIV/0!</v>
      </c>
      <c r="AU141">
        <v>0.5</v>
      </c>
      <c r="AV141">
        <f t="shared" si="166"/>
        <v>261.33228600387093</v>
      </c>
      <c r="AW141">
        <f t="shared" si="167"/>
        <v>14.258523014958261</v>
      </c>
      <c r="AX141" t="e">
        <f t="shared" si="168"/>
        <v>#DIV/0!</v>
      </c>
      <c r="AY141">
        <f t="shared" si="169"/>
        <v>5.4560893462459743E-2</v>
      </c>
      <c r="AZ141" t="e">
        <f t="shared" si="170"/>
        <v>#DIV/0!</v>
      </c>
      <c r="BA141" t="e">
        <f t="shared" si="171"/>
        <v>#DIV/0!</v>
      </c>
      <c r="BB141" t="s">
        <v>285</v>
      </c>
      <c r="BC141">
        <v>0</v>
      </c>
      <c r="BD141" t="e">
        <f t="shared" si="172"/>
        <v>#DIV/0!</v>
      </c>
      <c r="BE141" t="e">
        <f t="shared" si="173"/>
        <v>#DIV/0!</v>
      </c>
      <c r="BF141" t="e">
        <f t="shared" si="174"/>
        <v>#DIV/0!</v>
      </c>
      <c r="BG141" t="e">
        <f t="shared" si="175"/>
        <v>#DIV/0!</v>
      </c>
      <c r="BH141" t="e">
        <f t="shared" si="176"/>
        <v>#DIV/0!</v>
      </c>
      <c r="BI141" t="e">
        <f t="shared" si="177"/>
        <v>#DIV/0!</v>
      </c>
      <c r="BJ141" t="e">
        <f t="shared" si="178"/>
        <v>#DIV/0!</v>
      </c>
      <c r="BK141" t="e">
        <f t="shared" si="179"/>
        <v>#DIV/0!</v>
      </c>
      <c r="BL141">
        <f t="shared" si="180"/>
        <v>310.00200000000001</v>
      </c>
      <c r="BM141">
        <f t="shared" si="181"/>
        <v>261.33228600387093</v>
      </c>
      <c r="BN141">
        <f t="shared" si="182"/>
        <v>0.84300193548387092</v>
      </c>
      <c r="BO141">
        <f t="shared" si="183"/>
        <v>0.16539373548387099</v>
      </c>
      <c r="BP141">
        <v>6</v>
      </c>
      <c r="BQ141">
        <v>0.6</v>
      </c>
      <c r="BR141" t="s">
        <v>286</v>
      </c>
      <c r="BS141">
        <v>2</v>
      </c>
      <c r="BT141">
        <v>1665341855.5</v>
      </c>
      <c r="BU141">
        <v>454.49599999999998</v>
      </c>
      <c r="BV141">
        <v>474.86399999999998</v>
      </c>
      <c r="BW141">
        <v>30.878399999999999</v>
      </c>
      <c r="BX141">
        <v>23.908300000000001</v>
      </c>
      <c r="BY141">
        <v>452.76</v>
      </c>
      <c r="BZ141">
        <v>30.7014</v>
      </c>
      <c r="CA141">
        <v>500.32299999999998</v>
      </c>
      <c r="CB141">
        <v>99.768299999999996</v>
      </c>
      <c r="CC141">
        <v>0.100187</v>
      </c>
      <c r="CD141">
        <v>34.110500000000002</v>
      </c>
      <c r="CE141">
        <v>32.643700000000003</v>
      </c>
      <c r="CF141">
        <v>999.9</v>
      </c>
      <c r="CG141">
        <v>0</v>
      </c>
      <c r="CH141">
        <v>0</v>
      </c>
      <c r="CI141">
        <v>10016.200000000001</v>
      </c>
      <c r="CJ141">
        <v>0</v>
      </c>
      <c r="CK141">
        <v>325.47699999999998</v>
      </c>
      <c r="CL141">
        <v>310.00200000000001</v>
      </c>
      <c r="CM141">
        <v>0.89993699999999999</v>
      </c>
      <c r="CN141">
        <v>0.100063</v>
      </c>
      <c r="CO141">
        <v>0</v>
      </c>
      <c r="CP141">
        <v>3.1743999999999999</v>
      </c>
      <c r="CQ141">
        <v>0</v>
      </c>
      <c r="CR141">
        <v>3130.68</v>
      </c>
      <c r="CS141">
        <v>2658.17</v>
      </c>
      <c r="CT141">
        <v>35</v>
      </c>
      <c r="CU141">
        <v>38.125</v>
      </c>
      <c r="CV141">
        <v>36.25</v>
      </c>
      <c r="CW141">
        <v>37.25</v>
      </c>
      <c r="CX141">
        <v>35.75</v>
      </c>
      <c r="CY141">
        <v>278.98</v>
      </c>
      <c r="CZ141">
        <v>31.02</v>
      </c>
      <c r="DA141">
        <v>0</v>
      </c>
      <c r="DB141">
        <v>1665341894.8</v>
      </c>
      <c r="DC141">
        <v>0</v>
      </c>
      <c r="DD141">
        <v>3.2423320000000011</v>
      </c>
      <c r="DE141">
        <v>-0.15163846464902681</v>
      </c>
      <c r="DF141">
        <v>6.6830769221720523</v>
      </c>
      <c r="DG141">
        <v>3129.5495999999998</v>
      </c>
      <c r="DH141">
        <v>15</v>
      </c>
      <c r="DI141">
        <v>1665341880.5</v>
      </c>
      <c r="DJ141" t="s">
        <v>659</v>
      </c>
      <c r="DK141">
        <v>1665341880.5</v>
      </c>
      <c r="DL141">
        <v>1665341879.5</v>
      </c>
      <c r="DM141">
        <v>125</v>
      </c>
      <c r="DN141">
        <v>-4.9000000000000002E-2</v>
      </c>
      <c r="DO141">
        <v>5.0000000000000001E-3</v>
      </c>
      <c r="DP141">
        <v>1.736</v>
      </c>
      <c r="DQ141">
        <v>0.17699999999999999</v>
      </c>
      <c r="DR141">
        <v>475</v>
      </c>
      <c r="DS141">
        <v>24</v>
      </c>
      <c r="DT141">
        <v>0.14000000000000001</v>
      </c>
      <c r="DU141">
        <v>0.01</v>
      </c>
      <c r="DV141">
        <v>100</v>
      </c>
      <c r="DW141">
        <v>100</v>
      </c>
      <c r="DX141">
        <v>1.736</v>
      </c>
      <c r="DY141">
        <v>0.17699999999999999</v>
      </c>
      <c r="DZ141">
        <v>2.153841696496575</v>
      </c>
      <c r="EA141">
        <v>-6.7132856166521554E-4</v>
      </c>
      <c r="EB141">
        <v>-2.681329234238156E-7</v>
      </c>
      <c r="EC141">
        <v>8.1307759810197942E-11</v>
      </c>
      <c r="ED141">
        <v>0.20518244458242491</v>
      </c>
      <c r="EE141">
        <v>0</v>
      </c>
      <c r="EF141">
        <v>0</v>
      </c>
      <c r="EG141">
        <v>0</v>
      </c>
      <c r="EH141">
        <v>2</v>
      </c>
      <c r="EI141">
        <v>2028</v>
      </c>
      <c r="EJ141">
        <v>2</v>
      </c>
      <c r="EK141">
        <v>26</v>
      </c>
      <c r="EL141">
        <v>0.8</v>
      </c>
      <c r="EM141">
        <v>0.7</v>
      </c>
      <c r="EN141">
        <v>1.24878</v>
      </c>
      <c r="EO141">
        <v>2.52319</v>
      </c>
      <c r="EP141">
        <v>1.39893</v>
      </c>
      <c r="EQ141">
        <v>2.32544</v>
      </c>
      <c r="ER141">
        <v>1.49902</v>
      </c>
      <c r="ES141">
        <v>2.4340799999999998</v>
      </c>
      <c r="ET141">
        <v>32.909199999999998</v>
      </c>
      <c r="EU141">
        <v>14.2371</v>
      </c>
      <c r="EV141">
        <v>18</v>
      </c>
      <c r="EW141">
        <v>510.53899999999999</v>
      </c>
      <c r="EX141">
        <v>560.12400000000002</v>
      </c>
      <c r="EY141">
        <v>42.004600000000003</v>
      </c>
      <c r="EZ141">
        <v>31.172999999999998</v>
      </c>
      <c r="FA141">
        <v>30.000299999999999</v>
      </c>
      <c r="FB141">
        <v>31.087599999999998</v>
      </c>
      <c r="FC141">
        <v>31.056899999999999</v>
      </c>
      <c r="FD141">
        <v>24.968699999999998</v>
      </c>
      <c r="FE141">
        <v>0</v>
      </c>
      <c r="FF141">
        <v>100</v>
      </c>
      <c r="FG141">
        <v>42</v>
      </c>
      <c r="FH141">
        <v>475</v>
      </c>
      <c r="FI141">
        <v>32.536299999999997</v>
      </c>
      <c r="FJ141">
        <v>99.909000000000006</v>
      </c>
      <c r="FK141">
        <v>102.017</v>
      </c>
    </row>
    <row r="142" spans="1:167" x14ac:dyDescent="0.2">
      <c r="A142">
        <v>126</v>
      </c>
      <c r="B142">
        <v>1665341881</v>
      </c>
      <c r="C142">
        <v>11443</v>
      </c>
      <c r="D142" t="s">
        <v>660</v>
      </c>
      <c r="E142" t="s">
        <v>661</v>
      </c>
      <c r="F142" t="s">
        <v>284</v>
      </c>
      <c r="G142">
        <v>1665341881</v>
      </c>
      <c r="H142">
        <f t="shared" si="138"/>
        <v>-1.3668409447161179E-6</v>
      </c>
      <c r="I142">
        <f t="shared" si="139"/>
        <v>-1.3668409447161179E-3</v>
      </c>
      <c r="J142">
        <f t="shared" si="140"/>
        <v>1.8159417553108584E-2</v>
      </c>
      <c r="K142">
        <f t="shared" si="141"/>
        <v>474.834</v>
      </c>
      <c r="L142">
        <f t="shared" si="142"/>
        <v>1022.765041196684</v>
      </c>
      <c r="M142">
        <f t="shared" si="143"/>
        <v>102.14455004234833</v>
      </c>
      <c r="N142">
        <f t="shared" si="144"/>
        <v>47.422138341821999</v>
      </c>
      <c r="O142">
        <f t="shared" si="145"/>
        <v>-5.0037813470992026E-5</v>
      </c>
      <c r="P142">
        <f t="shared" si="146"/>
        <v>2.928479623176063</v>
      </c>
      <c r="Q142">
        <f t="shared" si="147"/>
        <v>-5.0038267681870089E-5</v>
      </c>
      <c r="R142">
        <f t="shared" si="148"/>
        <v>-3.1273876492826584E-5</v>
      </c>
      <c r="S142">
        <f t="shared" si="149"/>
        <v>51.272058000000008</v>
      </c>
      <c r="T142">
        <f t="shared" si="150"/>
        <v>34.686353873926848</v>
      </c>
      <c r="U142">
        <f t="shared" si="151"/>
        <v>32.877099999999999</v>
      </c>
      <c r="V142">
        <f t="shared" si="152"/>
        <v>5.0173241819202818</v>
      </c>
      <c r="W142">
        <f t="shared" si="153"/>
        <v>43.789943113838376</v>
      </c>
      <c r="X142">
        <f t="shared" si="154"/>
        <v>2.3904319523015998</v>
      </c>
      <c r="Y142">
        <f t="shared" si="155"/>
        <v>5.4588606020503878</v>
      </c>
      <c r="Z142">
        <f t="shared" si="156"/>
        <v>2.6268922296186821</v>
      </c>
      <c r="AA142">
        <f t="shared" si="157"/>
        <v>6.0277685661980801E-2</v>
      </c>
      <c r="AB142">
        <f t="shared" si="158"/>
        <v>238.08333171455965</v>
      </c>
      <c r="AC142">
        <f t="shared" si="159"/>
        <v>18.734806920942759</v>
      </c>
      <c r="AD142">
        <f t="shared" si="160"/>
        <v>308.15047432116444</v>
      </c>
      <c r="AE142">
        <v>222</v>
      </c>
      <c r="AF142">
        <v>44</v>
      </c>
      <c r="AG142">
        <f t="shared" si="161"/>
        <v>1</v>
      </c>
      <c r="AH142">
        <f t="shared" si="162"/>
        <v>0</v>
      </c>
      <c r="AI142">
        <f t="shared" si="163"/>
        <v>51571.716531864375</v>
      </c>
      <c r="AJ142" t="s">
        <v>285</v>
      </c>
      <c r="AK142" t="s">
        <v>285</v>
      </c>
      <c r="AL142">
        <v>0</v>
      </c>
      <c r="AM142">
        <v>0</v>
      </c>
      <c r="AN142" t="e">
        <f t="shared" si="164"/>
        <v>#DIV/0!</v>
      </c>
      <c r="AO142">
        <v>0</v>
      </c>
      <c r="AP142" t="s">
        <v>285</v>
      </c>
      <c r="AQ142" t="s">
        <v>285</v>
      </c>
      <c r="AR142">
        <v>0</v>
      </c>
      <c r="AS142">
        <v>0</v>
      </c>
      <c r="AT142" t="e">
        <f t="shared" si="165"/>
        <v>#DIV/0!</v>
      </c>
      <c r="AU142">
        <v>0.5</v>
      </c>
      <c r="AV142">
        <f t="shared" si="166"/>
        <v>261.3306</v>
      </c>
      <c r="AW142">
        <f t="shared" si="167"/>
        <v>1.8159417553108584E-2</v>
      </c>
      <c r="AX142" t="e">
        <f t="shared" si="168"/>
        <v>#DIV/0!</v>
      </c>
      <c r="AY142">
        <f t="shared" si="169"/>
        <v>6.9488293958336998E-5</v>
      </c>
      <c r="AZ142" t="e">
        <f t="shared" si="170"/>
        <v>#DIV/0!</v>
      </c>
      <c r="BA142" t="e">
        <f t="shared" si="171"/>
        <v>#DIV/0!</v>
      </c>
      <c r="BB142" t="s">
        <v>285</v>
      </c>
      <c r="BC142">
        <v>0</v>
      </c>
      <c r="BD142" t="e">
        <f t="shared" si="172"/>
        <v>#DIV/0!</v>
      </c>
      <c r="BE142" t="e">
        <f t="shared" si="173"/>
        <v>#DIV/0!</v>
      </c>
      <c r="BF142" t="e">
        <f t="shared" si="174"/>
        <v>#DIV/0!</v>
      </c>
      <c r="BG142" t="e">
        <f t="shared" si="175"/>
        <v>#DIV/0!</v>
      </c>
      <c r="BH142" t="e">
        <f t="shared" si="176"/>
        <v>#DIV/0!</v>
      </c>
      <c r="BI142" t="e">
        <f t="shared" si="177"/>
        <v>#DIV/0!</v>
      </c>
      <c r="BJ142" t="e">
        <f t="shared" si="178"/>
        <v>#DIV/0!</v>
      </c>
      <c r="BK142" t="e">
        <f t="shared" si="179"/>
        <v>#DIV/0!</v>
      </c>
      <c r="BL142">
        <f t="shared" si="180"/>
        <v>310</v>
      </c>
      <c r="BM142">
        <f t="shared" si="181"/>
        <v>261.3306</v>
      </c>
      <c r="BN142">
        <f t="shared" si="182"/>
        <v>0.84300193548387092</v>
      </c>
      <c r="BO142">
        <f t="shared" si="183"/>
        <v>0.16539373548387099</v>
      </c>
      <c r="BP142">
        <v>6</v>
      </c>
      <c r="BQ142">
        <v>0.6</v>
      </c>
      <c r="BR142" t="s">
        <v>286</v>
      </c>
      <c r="BS142">
        <v>2</v>
      </c>
      <c r="BT142">
        <v>1665341881</v>
      </c>
      <c r="BU142">
        <v>474.834</v>
      </c>
      <c r="BV142">
        <v>474.85500000000002</v>
      </c>
      <c r="BW142">
        <v>23.935199999999998</v>
      </c>
      <c r="BX142">
        <v>23.936800000000002</v>
      </c>
      <c r="BY142">
        <v>473.06200000000001</v>
      </c>
      <c r="BZ142">
        <v>23.757200000000001</v>
      </c>
      <c r="CA142">
        <v>500.29700000000003</v>
      </c>
      <c r="CB142">
        <v>99.770399999999995</v>
      </c>
      <c r="CC142">
        <v>0.10058300000000001</v>
      </c>
      <c r="CD142">
        <v>34.385100000000001</v>
      </c>
      <c r="CE142">
        <v>32.877099999999999</v>
      </c>
      <c r="CF142">
        <v>999.9</v>
      </c>
      <c r="CG142">
        <v>0</v>
      </c>
      <c r="CH142">
        <v>0</v>
      </c>
      <c r="CI142">
        <v>10016.9</v>
      </c>
      <c r="CJ142">
        <v>0</v>
      </c>
      <c r="CK142">
        <v>325.49</v>
      </c>
      <c r="CL142">
        <v>310</v>
      </c>
      <c r="CM142">
        <v>0.89993699999999999</v>
      </c>
      <c r="CN142">
        <v>0.100063</v>
      </c>
      <c r="CO142">
        <v>0</v>
      </c>
      <c r="CP142">
        <v>3.2126999999999999</v>
      </c>
      <c r="CQ142">
        <v>0</v>
      </c>
      <c r="CR142">
        <v>3140.13</v>
      </c>
      <c r="CS142">
        <v>2658.15</v>
      </c>
      <c r="CT142">
        <v>35.061999999999998</v>
      </c>
      <c r="CU142">
        <v>38.125</v>
      </c>
      <c r="CV142">
        <v>36.25</v>
      </c>
      <c r="CW142">
        <v>37.25</v>
      </c>
      <c r="CX142">
        <v>35.811999999999998</v>
      </c>
      <c r="CY142">
        <v>278.98</v>
      </c>
      <c r="CZ142">
        <v>31.02</v>
      </c>
      <c r="DA142">
        <v>0</v>
      </c>
      <c r="DB142">
        <v>1665341920</v>
      </c>
      <c r="DC142">
        <v>0</v>
      </c>
      <c r="DD142">
        <v>3.2117360000000001</v>
      </c>
      <c r="DE142">
        <v>0.47651538532415078</v>
      </c>
      <c r="DF142">
        <v>25.23999995346578</v>
      </c>
      <c r="DG142">
        <v>3137.19</v>
      </c>
      <c r="DH142">
        <v>15</v>
      </c>
      <c r="DI142">
        <v>1665341907</v>
      </c>
      <c r="DJ142" t="s">
        <v>662</v>
      </c>
      <c r="DK142">
        <v>1665341901</v>
      </c>
      <c r="DL142">
        <v>1665341907</v>
      </c>
      <c r="DM142">
        <v>126</v>
      </c>
      <c r="DN142">
        <v>3.5999999999999997E-2</v>
      </c>
      <c r="DO142">
        <v>1E-3</v>
      </c>
      <c r="DP142">
        <v>1.772</v>
      </c>
      <c r="DQ142">
        <v>0.17799999999999999</v>
      </c>
      <c r="DR142">
        <v>475</v>
      </c>
      <c r="DS142">
        <v>24</v>
      </c>
      <c r="DT142">
        <v>0.32</v>
      </c>
      <c r="DU142">
        <v>0.02</v>
      </c>
      <c r="DV142">
        <v>100</v>
      </c>
      <c r="DW142">
        <v>100</v>
      </c>
      <c r="DX142">
        <v>1.772</v>
      </c>
      <c r="DY142">
        <v>0.17799999999999999</v>
      </c>
      <c r="DZ142">
        <v>2.153841696496575</v>
      </c>
      <c r="EA142">
        <v>-6.7132856166521554E-4</v>
      </c>
      <c r="EB142">
        <v>-2.681329234238156E-7</v>
      </c>
      <c r="EC142">
        <v>8.1307759810197942E-11</v>
      </c>
      <c r="ED142">
        <v>-1.8780802503212009E-2</v>
      </c>
      <c r="EE142">
        <v>1.9805995112736431E-4</v>
      </c>
      <c r="EF142">
        <v>3.7201658972467829E-4</v>
      </c>
      <c r="EG142">
        <v>-1.4214358037409139E-6</v>
      </c>
      <c r="EH142">
        <v>2</v>
      </c>
      <c r="EI142">
        <v>2028</v>
      </c>
      <c r="EJ142">
        <v>2</v>
      </c>
      <c r="EK142">
        <v>26</v>
      </c>
      <c r="EL142">
        <v>0</v>
      </c>
      <c r="EM142">
        <v>0</v>
      </c>
      <c r="EN142">
        <v>1.24878</v>
      </c>
      <c r="EO142">
        <v>2.52319</v>
      </c>
      <c r="EP142">
        <v>1.39893</v>
      </c>
      <c r="EQ142">
        <v>2.32544</v>
      </c>
      <c r="ER142">
        <v>1.49902</v>
      </c>
      <c r="ES142">
        <v>2.4487299999999999</v>
      </c>
      <c r="ET142">
        <v>32.9315</v>
      </c>
      <c r="EU142">
        <v>14.2196</v>
      </c>
      <c r="EV142">
        <v>18</v>
      </c>
      <c r="EW142">
        <v>252.15700000000001</v>
      </c>
      <c r="EX142">
        <v>250.01300000000001</v>
      </c>
      <c r="EY142">
        <v>42.003700000000002</v>
      </c>
      <c r="EZ142">
        <v>31.204699999999999</v>
      </c>
      <c r="FA142">
        <v>30.000399999999999</v>
      </c>
      <c r="FB142">
        <v>31.1158</v>
      </c>
      <c r="FC142">
        <v>31.108499999999999</v>
      </c>
      <c r="FD142">
        <v>24.968699999999998</v>
      </c>
      <c r="FE142">
        <v>0</v>
      </c>
      <c r="FF142">
        <v>100</v>
      </c>
      <c r="FG142">
        <v>42</v>
      </c>
      <c r="FH142">
        <v>475</v>
      </c>
      <c r="FI142">
        <v>32.536299999999997</v>
      </c>
      <c r="FJ142">
        <v>99.912899999999993</v>
      </c>
      <c r="FK142">
        <v>102.017</v>
      </c>
    </row>
    <row r="143" spans="1:167" x14ac:dyDescent="0.2">
      <c r="A143">
        <v>127</v>
      </c>
      <c r="B143">
        <v>1665341941.5</v>
      </c>
      <c r="C143">
        <v>11503.5</v>
      </c>
      <c r="D143" t="s">
        <v>663</v>
      </c>
      <c r="E143" t="s">
        <v>664</v>
      </c>
      <c r="F143" t="s">
        <v>284</v>
      </c>
      <c r="G143">
        <v>1665341941.5</v>
      </c>
      <c r="H143">
        <f t="shared" si="138"/>
        <v>6.7489448402757446E-3</v>
      </c>
      <c r="I143">
        <f t="shared" si="139"/>
        <v>6.7489448402757448</v>
      </c>
      <c r="J143">
        <f t="shared" si="140"/>
        <v>13.706950644124742</v>
      </c>
      <c r="K143">
        <f t="shared" si="141"/>
        <v>454.84500000000003</v>
      </c>
      <c r="L143">
        <f t="shared" si="142"/>
        <v>375.16355579583666</v>
      </c>
      <c r="M143">
        <f t="shared" si="143"/>
        <v>37.467011142449664</v>
      </c>
      <c r="N143">
        <f t="shared" si="144"/>
        <v>45.424675237809005</v>
      </c>
      <c r="O143">
        <f t="shared" si="145"/>
        <v>0.34939183391227119</v>
      </c>
      <c r="P143">
        <f t="shared" si="146"/>
        <v>2.9326048779390717</v>
      </c>
      <c r="Q143">
        <f t="shared" si="147"/>
        <v>0.32865488405408028</v>
      </c>
      <c r="R143">
        <f t="shared" si="148"/>
        <v>0.20717234469093299</v>
      </c>
      <c r="S143">
        <f t="shared" si="149"/>
        <v>51.262671778131953</v>
      </c>
      <c r="T143">
        <f t="shared" si="150"/>
        <v>33.456571669668378</v>
      </c>
      <c r="U143">
        <f t="shared" si="151"/>
        <v>33.3063</v>
      </c>
      <c r="V143">
        <f t="shared" si="152"/>
        <v>5.1397096423176212</v>
      </c>
      <c r="W143">
        <f t="shared" si="153"/>
        <v>56.510142019616097</v>
      </c>
      <c r="X143">
        <f t="shared" si="154"/>
        <v>3.1742694546409003</v>
      </c>
      <c r="Y143">
        <f t="shared" si="155"/>
        <v>5.6171677175028707</v>
      </c>
      <c r="Z143">
        <f t="shared" si="156"/>
        <v>1.9654401876767209</v>
      </c>
      <c r="AA143">
        <f t="shared" si="157"/>
        <v>-297.62846745616031</v>
      </c>
      <c r="AB143">
        <f t="shared" si="158"/>
        <v>251.9681043437912</v>
      </c>
      <c r="AC143">
        <f t="shared" si="159"/>
        <v>19.891107339354409</v>
      </c>
      <c r="AD143">
        <f t="shared" si="160"/>
        <v>25.49341600511724</v>
      </c>
      <c r="AE143">
        <v>0</v>
      </c>
      <c r="AF143">
        <v>0</v>
      </c>
      <c r="AG143">
        <f t="shared" si="161"/>
        <v>1</v>
      </c>
      <c r="AH143">
        <f t="shared" si="162"/>
        <v>0</v>
      </c>
      <c r="AI143">
        <f t="shared" si="163"/>
        <v>51601.598609652472</v>
      </c>
      <c r="AJ143" t="s">
        <v>285</v>
      </c>
      <c r="AK143" t="s">
        <v>285</v>
      </c>
      <c r="AL143">
        <v>0</v>
      </c>
      <c r="AM143">
        <v>0</v>
      </c>
      <c r="AN143" t="e">
        <f t="shared" si="164"/>
        <v>#DIV/0!</v>
      </c>
      <c r="AO143">
        <v>0</v>
      </c>
      <c r="AP143" t="s">
        <v>285</v>
      </c>
      <c r="AQ143" t="s">
        <v>285</v>
      </c>
      <c r="AR143">
        <v>0</v>
      </c>
      <c r="AS143">
        <v>0</v>
      </c>
      <c r="AT143" t="e">
        <f t="shared" si="165"/>
        <v>#DIV/0!</v>
      </c>
      <c r="AU143">
        <v>0.5</v>
      </c>
      <c r="AV143">
        <f t="shared" si="166"/>
        <v>261.28938599903211</v>
      </c>
      <c r="AW143">
        <f t="shared" si="167"/>
        <v>13.706950644124742</v>
      </c>
      <c r="AX143" t="e">
        <f t="shared" si="168"/>
        <v>#DIV/0!</v>
      </c>
      <c r="AY143">
        <f t="shared" si="169"/>
        <v>5.2458888032197053E-2</v>
      </c>
      <c r="AZ143" t="e">
        <f t="shared" si="170"/>
        <v>#DIV/0!</v>
      </c>
      <c r="BA143" t="e">
        <f t="shared" si="171"/>
        <v>#DIV/0!</v>
      </c>
      <c r="BB143" t="s">
        <v>285</v>
      </c>
      <c r="BC143">
        <v>0</v>
      </c>
      <c r="BD143" t="e">
        <f t="shared" si="172"/>
        <v>#DIV/0!</v>
      </c>
      <c r="BE143" t="e">
        <f t="shared" si="173"/>
        <v>#DIV/0!</v>
      </c>
      <c r="BF143" t="e">
        <f t="shared" si="174"/>
        <v>#DIV/0!</v>
      </c>
      <c r="BG143" t="e">
        <f t="shared" si="175"/>
        <v>#DIV/0!</v>
      </c>
      <c r="BH143" t="e">
        <f t="shared" si="176"/>
        <v>#DIV/0!</v>
      </c>
      <c r="BI143" t="e">
        <f t="shared" si="177"/>
        <v>#DIV/0!</v>
      </c>
      <c r="BJ143" t="e">
        <f t="shared" si="178"/>
        <v>#DIV/0!</v>
      </c>
      <c r="BK143" t="e">
        <f t="shared" si="179"/>
        <v>#DIV/0!</v>
      </c>
      <c r="BL143">
        <f t="shared" si="180"/>
        <v>309.952</v>
      </c>
      <c r="BM143">
        <f t="shared" si="181"/>
        <v>261.28938599903211</v>
      </c>
      <c r="BN143">
        <f t="shared" si="182"/>
        <v>0.84299951605097589</v>
      </c>
      <c r="BO143">
        <f t="shared" si="183"/>
        <v>0.1653890659783836</v>
      </c>
      <c r="BP143">
        <v>6</v>
      </c>
      <c r="BQ143">
        <v>0.6</v>
      </c>
      <c r="BR143" t="s">
        <v>286</v>
      </c>
      <c r="BS143">
        <v>2</v>
      </c>
      <c r="BT143">
        <v>1665341941.5</v>
      </c>
      <c r="BU143">
        <v>454.84500000000003</v>
      </c>
      <c r="BV143">
        <v>474.96899999999999</v>
      </c>
      <c r="BW143">
        <v>31.784500000000001</v>
      </c>
      <c r="BX143">
        <v>23.946300000000001</v>
      </c>
      <c r="BY143">
        <v>453.09300000000002</v>
      </c>
      <c r="BZ143">
        <v>31.613499999999998</v>
      </c>
      <c r="CA143">
        <v>500.19900000000001</v>
      </c>
      <c r="CB143">
        <v>99.769199999999998</v>
      </c>
      <c r="CC143">
        <v>9.9272200000000005E-2</v>
      </c>
      <c r="CD143">
        <v>34.9</v>
      </c>
      <c r="CE143">
        <v>33.3063</v>
      </c>
      <c r="CF143">
        <v>999.9</v>
      </c>
      <c r="CG143">
        <v>0</v>
      </c>
      <c r="CH143">
        <v>0</v>
      </c>
      <c r="CI143">
        <v>10040.6</v>
      </c>
      <c r="CJ143">
        <v>0</v>
      </c>
      <c r="CK143">
        <v>325.51499999999999</v>
      </c>
      <c r="CL143">
        <v>309.952</v>
      </c>
      <c r="CM143">
        <v>0.90002599999999999</v>
      </c>
      <c r="CN143">
        <v>9.9973599999999996E-2</v>
      </c>
      <c r="CO143">
        <v>0</v>
      </c>
      <c r="CP143">
        <v>3.3574000000000002</v>
      </c>
      <c r="CQ143">
        <v>0</v>
      </c>
      <c r="CR143">
        <v>3152.17</v>
      </c>
      <c r="CS143">
        <v>2657.81</v>
      </c>
      <c r="CT143">
        <v>35.061999999999998</v>
      </c>
      <c r="CU143">
        <v>38.061999999999998</v>
      </c>
      <c r="CV143">
        <v>36.25</v>
      </c>
      <c r="CW143">
        <v>37.25</v>
      </c>
      <c r="CX143">
        <v>35.875</v>
      </c>
      <c r="CY143">
        <v>278.95999999999998</v>
      </c>
      <c r="CZ143">
        <v>30.99</v>
      </c>
      <c r="DA143">
        <v>0</v>
      </c>
      <c r="DB143">
        <v>1665341980.5999999</v>
      </c>
      <c r="DC143">
        <v>0</v>
      </c>
      <c r="DD143">
        <v>3.3052923076923082</v>
      </c>
      <c r="DE143">
        <v>1.061197434331382E-2</v>
      </c>
      <c r="DF143">
        <v>10.59042738734523</v>
      </c>
      <c r="DG143">
        <v>3151.7126923076921</v>
      </c>
      <c r="DH143">
        <v>15</v>
      </c>
      <c r="DI143">
        <v>1665341969.5</v>
      </c>
      <c r="DJ143" t="s">
        <v>665</v>
      </c>
      <c r="DK143">
        <v>1665341961.5</v>
      </c>
      <c r="DL143">
        <v>1665341969.5</v>
      </c>
      <c r="DM143">
        <v>127</v>
      </c>
      <c r="DN143">
        <v>-0.02</v>
      </c>
      <c r="DO143">
        <v>-7.0000000000000001E-3</v>
      </c>
      <c r="DP143">
        <v>1.752</v>
      </c>
      <c r="DQ143">
        <v>0.17100000000000001</v>
      </c>
      <c r="DR143">
        <v>475</v>
      </c>
      <c r="DS143">
        <v>24</v>
      </c>
      <c r="DT143">
        <v>7.0000000000000007E-2</v>
      </c>
      <c r="DU143">
        <v>0.01</v>
      </c>
      <c r="DV143">
        <v>100</v>
      </c>
      <c r="DW143">
        <v>100</v>
      </c>
      <c r="DX143">
        <v>1.752</v>
      </c>
      <c r="DY143">
        <v>0.17100000000000001</v>
      </c>
      <c r="DZ143">
        <v>2.141323191554493</v>
      </c>
      <c r="EA143">
        <v>-6.7132856166521554E-4</v>
      </c>
      <c r="EB143">
        <v>-2.681329234238156E-7</v>
      </c>
      <c r="EC143">
        <v>8.1307759810197942E-11</v>
      </c>
      <c r="ED143">
        <v>0.2115631580652306</v>
      </c>
      <c r="EE143">
        <v>0</v>
      </c>
      <c r="EF143">
        <v>0</v>
      </c>
      <c r="EG143">
        <v>0</v>
      </c>
      <c r="EH143">
        <v>2</v>
      </c>
      <c r="EI143">
        <v>2028</v>
      </c>
      <c r="EJ143">
        <v>2</v>
      </c>
      <c r="EK143">
        <v>26</v>
      </c>
      <c r="EL143">
        <v>0.7</v>
      </c>
      <c r="EM143">
        <v>0.6</v>
      </c>
      <c r="EN143">
        <v>1.24878</v>
      </c>
      <c r="EO143">
        <v>2.5268600000000001</v>
      </c>
      <c r="EP143">
        <v>1.39893</v>
      </c>
      <c r="EQ143">
        <v>2.32544</v>
      </c>
      <c r="ER143">
        <v>1.49902</v>
      </c>
      <c r="ES143">
        <v>2.2888199999999999</v>
      </c>
      <c r="ET143">
        <v>32.9315</v>
      </c>
      <c r="EU143">
        <v>14.210800000000001</v>
      </c>
      <c r="EV143">
        <v>18</v>
      </c>
      <c r="EW143">
        <v>510.34100000000001</v>
      </c>
      <c r="EX143">
        <v>560.16800000000001</v>
      </c>
      <c r="EY143">
        <v>42.002499999999998</v>
      </c>
      <c r="EZ143">
        <v>31.2822</v>
      </c>
      <c r="FA143">
        <v>30.000299999999999</v>
      </c>
      <c r="FB143">
        <v>31.144300000000001</v>
      </c>
      <c r="FC143">
        <v>31.1036</v>
      </c>
      <c r="FD143">
        <v>24.9816</v>
      </c>
      <c r="FE143">
        <v>0</v>
      </c>
      <c r="FF143">
        <v>100</v>
      </c>
      <c r="FG143">
        <v>42</v>
      </c>
      <c r="FH143">
        <v>475</v>
      </c>
      <c r="FI143">
        <v>32.536299999999997</v>
      </c>
      <c r="FJ143">
        <v>99.901200000000003</v>
      </c>
      <c r="FK143">
        <v>102.01</v>
      </c>
    </row>
    <row r="144" spans="1:167" x14ac:dyDescent="0.2">
      <c r="A144">
        <v>128</v>
      </c>
      <c r="B144">
        <v>1665342030.5</v>
      </c>
      <c r="C144">
        <v>11592.5</v>
      </c>
      <c r="D144" t="s">
        <v>666</v>
      </c>
      <c r="E144" t="s">
        <v>667</v>
      </c>
      <c r="F144" t="s">
        <v>284</v>
      </c>
      <c r="G144">
        <v>1665342030.5</v>
      </c>
      <c r="H144">
        <f t="shared" si="138"/>
        <v>7.155626227284992E-3</v>
      </c>
      <c r="I144">
        <f t="shared" si="139"/>
        <v>7.1556262272849924</v>
      </c>
      <c r="J144">
        <f t="shared" si="140"/>
        <v>13.637706358768389</v>
      </c>
      <c r="K144">
        <f t="shared" si="141"/>
        <v>454.74900000000002</v>
      </c>
      <c r="L144">
        <f t="shared" si="142"/>
        <v>376.35038469784809</v>
      </c>
      <c r="M144">
        <f t="shared" si="143"/>
        <v>37.584944728179991</v>
      </c>
      <c r="N144">
        <f t="shared" si="144"/>
        <v>45.414371089104002</v>
      </c>
      <c r="O144">
        <f t="shared" si="145"/>
        <v>0.35786367825198478</v>
      </c>
      <c r="P144">
        <f t="shared" si="146"/>
        <v>2.9190916981577546</v>
      </c>
      <c r="Q144">
        <f t="shared" si="147"/>
        <v>0.33604748543954815</v>
      </c>
      <c r="R144">
        <f t="shared" si="148"/>
        <v>0.21188160750110344</v>
      </c>
      <c r="S144">
        <f t="shared" si="149"/>
        <v>51.267542847125618</v>
      </c>
      <c r="T144">
        <f t="shared" si="150"/>
        <v>33.827326536331526</v>
      </c>
      <c r="U144">
        <f t="shared" si="151"/>
        <v>33.713999999999999</v>
      </c>
      <c r="V144">
        <f t="shared" si="152"/>
        <v>5.2583612566014288</v>
      </c>
      <c r="W144">
        <f t="shared" si="153"/>
        <v>55.85327408692514</v>
      </c>
      <c r="X144">
        <f t="shared" si="154"/>
        <v>3.2221354926127996</v>
      </c>
      <c r="Y144">
        <f t="shared" si="155"/>
        <v>5.7689285816945128</v>
      </c>
      <c r="Z144">
        <f t="shared" si="156"/>
        <v>2.0362257639886292</v>
      </c>
      <c r="AA144">
        <f t="shared" si="157"/>
        <v>-315.56311662326817</v>
      </c>
      <c r="AB144">
        <f t="shared" si="158"/>
        <v>262.48421407348025</v>
      </c>
      <c r="AC144">
        <f t="shared" si="159"/>
        <v>20.907801234399646</v>
      </c>
      <c r="AD144">
        <f t="shared" si="160"/>
        <v>19.096441531737355</v>
      </c>
      <c r="AE144">
        <v>0</v>
      </c>
      <c r="AF144">
        <v>0</v>
      </c>
      <c r="AG144">
        <f t="shared" si="161"/>
        <v>1</v>
      </c>
      <c r="AH144">
        <f t="shared" si="162"/>
        <v>0</v>
      </c>
      <c r="AI144">
        <f t="shared" si="163"/>
        <v>51141.421244984078</v>
      </c>
      <c r="AJ144" t="s">
        <v>285</v>
      </c>
      <c r="AK144" t="s">
        <v>285</v>
      </c>
      <c r="AL144">
        <v>0</v>
      </c>
      <c r="AM144">
        <v>0</v>
      </c>
      <c r="AN144" t="e">
        <f t="shared" si="164"/>
        <v>#DIV/0!</v>
      </c>
      <c r="AO144">
        <v>0</v>
      </c>
      <c r="AP144" t="s">
        <v>285</v>
      </c>
      <c r="AQ144" t="s">
        <v>285</v>
      </c>
      <c r="AR144">
        <v>0</v>
      </c>
      <c r="AS144">
        <v>0</v>
      </c>
      <c r="AT144" t="e">
        <f t="shared" si="165"/>
        <v>#DIV/0!</v>
      </c>
      <c r="AU144">
        <v>0.5</v>
      </c>
      <c r="AV144">
        <f t="shared" si="166"/>
        <v>261.30705598296663</v>
      </c>
      <c r="AW144">
        <f t="shared" si="167"/>
        <v>13.637706358768389</v>
      </c>
      <c r="AX144" t="e">
        <f t="shared" si="168"/>
        <v>#DIV/0!</v>
      </c>
      <c r="AY144">
        <f t="shared" si="169"/>
        <v>5.2190348658848945E-2</v>
      </c>
      <c r="AZ144" t="e">
        <f t="shared" si="170"/>
        <v>#DIV/0!</v>
      </c>
      <c r="BA144" t="e">
        <f t="shared" si="171"/>
        <v>#DIV/0!</v>
      </c>
      <c r="BB144" t="s">
        <v>285</v>
      </c>
      <c r="BC144">
        <v>0</v>
      </c>
      <c r="BD144" t="e">
        <f t="shared" si="172"/>
        <v>#DIV/0!</v>
      </c>
      <c r="BE144" t="e">
        <f t="shared" si="173"/>
        <v>#DIV/0!</v>
      </c>
      <c r="BF144" t="e">
        <f t="shared" si="174"/>
        <v>#DIV/0!</v>
      </c>
      <c r="BG144" t="e">
        <f t="shared" si="175"/>
        <v>#DIV/0!</v>
      </c>
      <c r="BH144" t="e">
        <f t="shared" si="176"/>
        <v>#DIV/0!</v>
      </c>
      <c r="BI144" t="e">
        <f t="shared" si="177"/>
        <v>#DIV/0!</v>
      </c>
      <c r="BJ144" t="e">
        <f t="shared" si="178"/>
        <v>#DIV/0!</v>
      </c>
      <c r="BK144" t="e">
        <f t="shared" si="179"/>
        <v>#DIV/0!</v>
      </c>
      <c r="BL144">
        <f t="shared" si="180"/>
        <v>309.97199999999998</v>
      </c>
      <c r="BM144">
        <f t="shared" si="181"/>
        <v>261.30705598296663</v>
      </c>
      <c r="BN144">
        <f t="shared" si="182"/>
        <v>0.8430021291696238</v>
      </c>
      <c r="BO144">
        <f t="shared" si="183"/>
        <v>0.16539410929737403</v>
      </c>
      <c r="BP144">
        <v>6</v>
      </c>
      <c r="BQ144">
        <v>0.6</v>
      </c>
      <c r="BR144" t="s">
        <v>286</v>
      </c>
      <c r="BS144">
        <v>2</v>
      </c>
      <c r="BT144">
        <v>1665342030.5</v>
      </c>
      <c r="BU144">
        <v>454.74900000000002</v>
      </c>
      <c r="BV144">
        <v>475.01100000000002</v>
      </c>
      <c r="BW144">
        <v>32.264299999999999</v>
      </c>
      <c r="BX144">
        <v>23.957899999999999</v>
      </c>
      <c r="BY144">
        <v>452.99099999999999</v>
      </c>
      <c r="BZ144">
        <v>32.096299999999999</v>
      </c>
      <c r="CA144">
        <v>500.19900000000001</v>
      </c>
      <c r="CB144">
        <v>99.7667</v>
      </c>
      <c r="CC144">
        <v>0.10019599999999999</v>
      </c>
      <c r="CD144">
        <v>35.381900000000002</v>
      </c>
      <c r="CE144">
        <v>33.713999999999999</v>
      </c>
      <c r="CF144">
        <v>999.9</v>
      </c>
      <c r="CG144">
        <v>0</v>
      </c>
      <c r="CH144">
        <v>0</v>
      </c>
      <c r="CI144">
        <v>9963.75</v>
      </c>
      <c r="CJ144">
        <v>0</v>
      </c>
      <c r="CK144">
        <v>325.51499999999999</v>
      </c>
      <c r="CL144">
        <v>309.97199999999998</v>
      </c>
      <c r="CM144">
        <v>0.89993699999999999</v>
      </c>
      <c r="CN144">
        <v>0.100063</v>
      </c>
      <c r="CO144">
        <v>0</v>
      </c>
      <c r="CP144">
        <v>3.7338</v>
      </c>
      <c r="CQ144">
        <v>0</v>
      </c>
      <c r="CR144">
        <v>3163.97</v>
      </c>
      <c r="CS144">
        <v>2657.91</v>
      </c>
      <c r="CT144">
        <v>35.125</v>
      </c>
      <c r="CU144">
        <v>38.061999999999998</v>
      </c>
      <c r="CV144">
        <v>36.25</v>
      </c>
      <c r="CW144">
        <v>37.311999999999998</v>
      </c>
      <c r="CX144">
        <v>36</v>
      </c>
      <c r="CY144">
        <v>278.95999999999998</v>
      </c>
      <c r="CZ144">
        <v>31.02</v>
      </c>
      <c r="DA144">
        <v>0</v>
      </c>
      <c r="DB144">
        <v>1665342069.4000001</v>
      </c>
      <c r="DC144">
        <v>0</v>
      </c>
      <c r="DD144">
        <v>3.2698384615384621</v>
      </c>
      <c r="DE144">
        <v>2.146326898602843E-2</v>
      </c>
      <c r="DF144">
        <v>7.5907692124927051</v>
      </c>
      <c r="DG144">
        <v>3163.5573076923079</v>
      </c>
      <c r="DH144">
        <v>15</v>
      </c>
      <c r="DI144">
        <v>1665342059.5</v>
      </c>
      <c r="DJ144" t="s">
        <v>668</v>
      </c>
      <c r="DK144">
        <v>1665342051</v>
      </c>
      <c r="DL144">
        <v>1665342059.5</v>
      </c>
      <c r="DM144">
        <v>128</v>
      </c>
      <c r="DN144">
        <v>6.0000000000000001E-3</v>
      </c>
      <c r="DO144">
        <v>-3.0000000000000001E-3</v>
      </c>
      <c r="DP144">
        <v>1.758</v>
      </c>
      <c r="DQ144">
        <v>0.16800000000000001</v>
      </c>
      <c r="DR144">
        <v>475</v>
      </c>
      <c r="DS144">
        <v>24</v>
      </c>
      <c r="DT144">
        <v>0.11</v>
      </c>
      <c r="DU144">
        <v>0.01</v>
      </c>
      <c r="DV144">
        <v>100</v>
      </c>
      <c r="DW144">
        <v>100</v>
      </c>
      <c r="DX144">
        <v>1.758</v>
      </c>
      <c r="DY144">
        <v>0.16800000000000001</v>
      </c>
      <c r="DZ144">
        <v>2.1209800071198841</v>
      </c>
      <c r="EA144">
        <v>-6.7132856166521554E-4</v>
      </c>
      <c r="EB144">
        <v>-2.681329234238156E-7</v>
      </c>
      <c r="EC144">
        <v>8.1307759810197942E-11</v>
      </c>
      <c r="ED144">
        <v>0.2041546913926289</v>
      </c>
      <c r="EE144">
        <v>0</v>
      </c>
      <c r="EF144">
        <v>0</v>
      </c>
      <c r="EG144">
        <v>0</v>
      </c>
      <c r="EH144">
        <v>2</v>
      </c>
      <c r="EI144">
        <v>2028</v>
      </c>
      <c r="EJ144">
        <v>2</v>
      </c>
      <c r="EK144">
        <v>26</v>
      </c>
      <c r="EL144">
        <v>1.1000000000000001</v>
      </c>
      <c r="EM144">
        <v>1</v>
      </c>
      <c r="EN144">
        <v>1.24878</v>
      </c>
      <c r="EO144">
        <v>2.52197</v>
      </c>
      <c r="EP144">
        <v>1.39893</v>
      </c>
      <c r="EQ144">
        <v>2.32544</v>
      </c>
      <c r="ER144">
        <v>1.49902</v>
      </c>
      <c r="ES144">
        <v>2.4572799999999999</v>
      </c>
      <c r="ET144">
        <v>32.953699999999998</v>
      </c>
      <c r="EU144">
        <v>14.210800000000001</v>
      </c>
      <c r="EV144">
        <v>18</v>
      </c>
      <c r="EW144">
        <v>510.71100000000001</v>
      </c>
      <c r="EX144">
        <v>559.95399999999995</v>
      </c>
      <c r="EY144">
        <v>42.001399999999997</v>
      </c>
      <c r="EZ144">
        <v>31.385000000000002</v>
      </c>
      <c r="FA144">
        <v>30.000499999999999</v>
      </c>
      <c r="FB144">
        <v>31.206700000000001</v>
      </c>
      <c r="FC144">
        <v>31.1631</v>
      </c>
      <c r="FD144">
        <v>24.982299999999999</v>
      </c>
      <c r="FE144">
        <v>0</v>
      </c>
      <c r="FF144">
        <v>100</v>
      </c>
      <c r="FG144">
        <v>42</v>
      </c>
      <c r="FH144">
        <v>475</v>
      </c>
      <c r="FI144">
        <v>32.536299999999997</v>
      </c>
      <c r="FJ144">
        <v>99.892600000000002</v>
      </c>
      <c r="FK144">
        <v>102</v>
      </c>
    </row>
    <row r="145" spans="1:167" x14ac:dyDescent="0.2">
      <c r="A145">
        <v>129</v>
      </c>
      <c r="B145">
        <v>1665342120.5</v>
      </c>
      <c r="C145">
        <v>11682.5</v>
      </c>
      <c r="D145" t="s">
        <v>669</v>
      </c>
      <c r="E145" t="s">
        <v>670</v>
      </c>
      <c r="F145" t="s">
        <v>284</v>
      </c>
      <c r="G145">
        <v>1665342120.5</v>
      </c>
      <c r="H145">
        <f t="shared" ref="H145:H176" si="184">(I145)/1000</f>
        <v>7.4290952920238532E-3</v>
      </c>
      <c r="I145">
        <f t="shared" ref="I145:I176" si="185">1000*CA145*AG145*(BW145-BX145)/(100*BP145*(1000-AG145*BW145))</f>
        <v>7.4290952920238533</v>
      </c>
      <c r="J145">
        <f t="shared" ref="J145:J176" si="186">CA145*AG145*(BV145-BU145*(1000-AG145*BX145)/(1000-AG145*BW145))/(100*BP145)</f>
        <v>13.579378982099774</v>
      </c>
      <c r="K145">
        <f t="shared" ref="K145:K176" si="187">BU145 - IF(AG145&gt;1, J145*BP145*100/(AI145*CI145), 0)</f>
        <v>454.661</v>
      </c>
      <c r="L145">
        <f t="shared" ref="L145:L176" si="188">((R145-H145/2)*K145-J145)/(R145+H145/2)</f>
        <v>377.39299877862817</v>
      </c>
      <c r="M145">
        <f t="shared" ref="M145:M176" si="189">L145*(CB145+CC145)/1000</f>
        <v>37.688913761202883</v>
      </c>
      <c r="N145">
        <f t="shared" ref="N145:N176" si="190">(BU145 - IF(AG145&gt;1, J145*BP145*100/(AI145*CI145), 0))*(CB145+CC145)/1000</f>
        <v>45.405397755229004</v>
      </c>
      <c r="O145">
        <f t="shared" ref="O145:O176" si="191">2/((1/Q145-1/P145)+SIGN(Q145)*SQRT((1/Q145-1/P145)*(1/Q145-1/P145) + 4*BQ145/((BQ145+1)*(BQ145+1))*(2*1/Q145*1/P145-1/P145*1/P145)))</f>
        <v>0.36474607583840185</v>
      </c>
      <c r="P145">
        <f t="shared" ref="P145:P176" si="192">IF(LEFT(BR145,1)&lt;&gt;"0",IF(LEFT(BR145,1)="1",3,BS145),$D$5+$E$5*(CI145*CB145/($K$5*1000))+$F$5*(CI145*CB145/($K$5*1000))*MAX(MIN(BP145,$J$5),$I$5)*MAX(MIN(BP145,$J$5),$I$5)+$G$5*MAX(MIN(BP145,$J$5),$I$5)*(CI145*CB145/($K$5*1000))+$H$5*(CI145*CB145/($K$5*1000))*(CI145*CB145/($K$5*1000)))</f>
        <v>2.920404019881933</v>
      </c>
      <c r="Q145">
        <f t="shared" ref="Q145:Q176" si="193">H145*(1000-(1000*0.61365*EXP(17.502*U145/(240.97+U145))/(CB145+CC145)+BW145)/2)/(1000*0.61365*EXP(17.502*U145/(240.97+U145))/(CB145+CC145)-BW145)</f>
        <v>0.34211996856296073</v>
      </c>
      <c r="R145">
        <f t="shared" ref="R145:R176" si="194">1/((BQ145+1)/(O145/1.6)+1/(P145/1.37)) + BQ145/((BQ145+1)/(O145/1.6) + BQ145/(P145/1.37))</f>
        <v>0.21574368355741672</v>
      </c>
      <c r="S145">
        <f t="shared" ref="S145:S176" si="195">(BL145*BO145)</f>
        <v>51.265508605516843</v>
      </c>
      <c r="T145">
        <f t="shared" ref="T145:T176" si="196">(CD145+(S145+2*0.95*0.0000000567*(((CD145+$B$7)+273)^4-(CD145+273)^4)-44100*H145)/(1.84*29.3*P145+8*0.95*0.0000000567*(CD145+273)^3))</f>
        <v>34.053302297727036</v>
      </c>
      <c r="U145">
        <f t="shared" ref="U145:U176" si="197">($C$7*CE145+$D$7*CF145+$E$7*T145)</f>
        <v>33.954300000000003</v>
      </c>
      <c r="V145">
        <f t="shared" ref="V145:V176" si="198">0.61365*EXP(17.502*U145/(240.97+U145))</f>
        <v>5.3294049886779424</v>
      </c>
      <c r="W145">
        <f t="shared" ref="W145:W176" si="199">(X145/Y145*100)</f>
        <v>55.492539344149037</v>
      </c>
      <c r="X145">
        <f t="shared" ref="X145:X176" si="200">BW145*(CB145+CC145)/1000</f>
        <v>3.2540097309803997</v>
      </c>
      <c r="Y145">
        <f t="shared" ref="Y145:Y176" si="201">0.61365*EXP(17.502*CD145/(240.97+CD145))</f>
        <v>5.8638688541534405</v>
      </c>
      <c r="Z145">
        <f t="shared" ref="Z145:Z176" si="202">(V145-BW145*(CB145+CC145)/1000)</f>
        <v>2.0753952576975427</v>
      </c>
      <c r="AA145">
        <f t="shared" ref="AA145:AA176" si="203">(-H145*44100)</f>
        <v>-327.62310237825193</v>
      </c>
      <c r="AB145">
        <f t="shared" ref="AB145:AB176" si="204">2*29.3*P145*0.92*(CD145-U145)</f>
        <v>271.35614988950329</v>
      </c>
      <c r="AC145">
        <f t="shared" ref="AC145:AC176" si="205">2*0.95*0.0000000567*(((CD145+$B$7)+273)^4-(U145+273)^4)</f>
        <v>21.661330330484667</v>
      </c>
      <c r="AD145">
        <f t="shared" ref="AD145:AD176" si="206">S145+AC145+AA145+AB145</f>
        <v>16.659886447252859</v>
      </c>
      <c r="AE145">
        <v>0</v>
      </c>
      <c r="AF145">
        <v>0</v>
      </c>
      <c r="AG145">
        <f t="shared" ref="AG145:AG176" si="207">IF(AE145*$H$13&gt;=AI145,1,(AI145/(AI145-AE145*$H$13)))</f>
        <v>1</v>
      </c>
      <c r="AH145">
        <f t="shared" ref="AH145:AH176" si="208">(AG145-1)*100</f>
        <v>0</v>
      </c>
      <c r="AI145">
        <f t="shared" ref="AI145:AI176" si="209">MAX(0,($B$13+$C$13*CI145)/(1+$D$13*CI145)*CB145/(CD145+273)*$E$13)</f>
        <v>51129.159487008117</v>
      </c>
      <c r="AJ145" t="s">
        <v>285</v>
      </c>
      <c r="AK145" t="s">
        <v>285</v>
      </c>
      <c r="AL145">
        <v>0</v>
      </c>
      <c r="AM145">
        <v>0</v>
      </c>
      <c r="AN145" t="e">
        <f t="shared" ref="AN145:AN176" si="210">1-AL145/AM145</f>
        <v>#DIV/0!</v>
      </c>
      <c r="AO145">
        <v>0</v>
      </c>
      <c r="AP145" t="s">
        <v>285</v>
      </c>
      <c r="AQ145" t="s">
        <v>285</v>
      </c>
      <c r="AR145">
        <v>0</v>
      </c>
      <c r="AS145">
        <v>0</v>
      </c>
      <c r="AT145" t="e">
        <f t="shared" ref="AT145:AT176" si="211">1-AR145/AS145</f>
        <v>#DIV/0!</v>
      </c>
      <c r="AU145">
        <v>0.5</v>
      </c>
      <c r="AV145">
        <f t="shared" ref="AV145:AV176" si="212">BM145</f>
        <v>261.29615699767714</v>
      </c>
      <c r="AW145">
        <f t="shared" ref="AW145:AW176" si="213">J145</f>
        <v>13.579378982099774</v>
      </c>
      <c r="AX145" t="e">
        <f t="shared" ref="AX145:AX176" si="214">AT145*AU145*AV145</f>
        <v>#DIV/0!</v>
      </c>
      <c r="AY145">
        <f t="shared" ref="AY145:AY176" si="215">(AW145-AO145)/AV145</f>
        <v>5.1969302335435771E-2</v>
      </c>
      <c r="AZ145" t="e">
        <f t="shared" ref="AZ145:AZ176" si="216">(AM145-AS145)/AS145</f>
        <v>#DIV/0!</v>
      </c>
      <c r="BA145" t="e">
        <f t="shared" ref="BA145:BA176" si="217">AL145/(AN145+AL145/AS145)</f>
        <v>#DIV/0!</v>
      </c>
      <c r="BB145" t="s">
        <v>285</v>
      </c>
      <c r="BC145">
        <v>0</v>
      </c>
      <c r="BD145" t="e">
        <f t="shared" ref="BD145:BD176" si="218">IF(BC145&lt;&gt;0, BC145, BA145)</f>
        <v>#DIV/0!</v>
      </c>
      <c r="BE145" t="e">
        <f t="shared" ref="BE145:BE176" si="219">1-BD145/AS145</f>
        <v>#DIV/0!</v>
      </c>
      <c r="BF145" t="e">
        <f t="shared" ref="BF145:BF176" si="220">(AS145-AR145)/(AS145-BD145)</f>
        <v>#DIV/0!</v>
      </c>
      <c r="BG145" t="e">
        <f t="shared" ref="BG145:BG176" si="221">(AM145-AS145)/(AM145-BD145)</f>
        <v>#DIV/0!</v>
      </c>
      <c r="BH145" t="e">
        <f t="shared" ref="BH145:BH176" si="222">(AS145-AR145)/(AS145-AL145)</f>
        <v>#DIV/0!</v>
      </c>
      <c r="BI145" t="e">
        <f t="shared" ref="BI145:BI176" si="223">(AM145-AS145)/(AM145-AL145)</f>
        <v>#DIV/0!</v>
      </c>
      <c r="BJ145" t="e">
        <f t="shared" ref="BJ145:BJ176" si="224">(BF145*BD145/AR145)</f>
        <v>#DIV/0!</v>
      </c>
      <c r="BK145" t="e">
        <f t="shared" ref="BK145:BK176" si="225">(1-BJ145)</f>
        <v>#DIV/0!</v>
      </c>
      <c r="BL145">
        <f t="shared" ref="BL145:BL176" si="226">$B$11*CJ145+$C$11*CK145+$F$11*CL145*(1-CO145)</f>
        <v>309.959</v>
      </c>
      <c r="BM145">
        <f t="shared" ref="BM145:BM176" si="227">BL145*BN145</f>
        <v>261.29615699767714</v>
      </c>
      <c r="BN145">
        <f t="shared" ref="BN145:BN176" si="228">($B$11*$D$9+$C$11*$D$9+$F$11*((CY145+CQ145)/MAX(CY145+CQ145+CZ145, 0.1)*$I$9+CZ145/MAX(CY145+CQ145+CZ145, 0.1)*$J$9))/($B$11+$C$11+$F$11)</f>
        <v>0.84300232288037169</v>
      </c>
      <c r="BO145">
        <f t="shared" ref="BO145:BO176" si="229">($B$11*$K$9+$C$11*$K$9+$F$11*((CY145+CQ145)/MAX(CY145+CQ145+CZ145, 0.1)*$P$9+CZ145/MAX(CY145+CQ145+CZ145, 0.1)*$Q$9))/($B$11+$C$11+$F$11)</f>
        <v>0.16539448315911731</v>
      </c>
      <c r="BP145">
        <v>6</v>
      </c>
      <c r="BQ145">
        <v>0.6</v>
      </c>
      <c r="BR145" t="s">
        <v>286</v>
      </c>
      <c r="BS145">
        <v>2</v>
      </c>
      <c r="BT145">
        <v>1665342120.5</v>
      </c>
      <c r="BU145">
        <v>454.661</v>
      </c>
      <c r="BV145">
        <v>475</v>
      </c>
      <c r="BW145">
        <v>32.583599999999997</v>
      </c>
      <c r="BX145">
        <v>23.963200000000001</v>
      </c>
      <c r="BY145">
        <v>452.92899999999997</v>
      </c>
      <c r="BZ145">
        <v>32.416600000000003</v>
      </c>
      <c r="CA145">
        <v>500.23399999999998</v>
      </c>
      <c r="CB145">
        <v>99.766400000000004</v>
      </c>
      <c r="CC145">
        <v>0.100089</v>
      </c>
      <c r="CD145">
        <v>35.677799999999998</v>
      </c>
      <c r="CE145">
        <v>33.954300000000003</v>
      </c>
      <c r="CF145">
        <v>999.9</v>
      </c>
      <c r="CG145">
        <v>0</v>
      </c>
      <c r="CH145">
        <v>0</v>
      </c>
      <c r="CI145">
        <v>9971.25</v>
      </c>
      <c r="CJ145">
        <v>0</v>
      </c>
      <c r="CK145">
        <v>325.51799999999997</v>
      </c>
      <c r="CL145">
        <v>309.959</v>
      </c>
      <c r="CM145">
        <v>0.89993699999999999</v>
      </c>
      <c r="CN145">
        <v>0.100063</v>
      </c>
      <c r="CO145">
        <v>0</v>
      </c>
      <c r="CP145">
        <v>3.0956999999999999</v>
      </c>
      <c r="CQ145">
        <v>0</v>
      </c>
      <c r="CR145">
        <v>3173.44</v>
      </c>
      <c r="CS145">
        <v>2657.8</v>
      </c>
      <c r="CT145">
        <v>35.186999999999998</v>
      </c>
      <c r="CU145">
        <v>38.125</v>
      </c>
      <c r="CV145">
        <v>36.311999999999998</v>
      </c>
      <c r="CW145">
        <v>37.375</v>
      </c>
      <c r="CX145">
        <v>36.125</v>
      </c>
      <c r="CY145">
        <v>278.94</v>
      </c>
      <c r="CZ145">
        <v>31.02</v>
      </c>
      <c r="DA145">
        <v>0</v>
      </c>
      <c r="DB145">
        <v>1665342159.4000001</v>
      </c>
      <c r="DC145">
        <v>0</v>
      </c>
      <c r="DD145">
        <v>3.2418423076923082</v>
      </c>
      <c r="DE145">
        <v>0.48894699910762041</v>
      </c>
      <c r="DF145">
        <v>4.337777809961084</v>
      </c>
      <c r="DG145">
        <v>3172.793076923077</v>
      </c>
      <c r="DH145">
        <v>15</v>
      </c>
      <c r="DI145">
        <v>1665342156.5</v>
      </c>
      <c r="DJ145" t="s">
        <v>671</v>
      </c>
      <c r="DK145">
        <v>1665342147</v>
      </c>
      <c r="DL145">
        <v>1665342156.5</v>
      </c>
      <c r="DM145">
        <v>129</v>
      </c>
      <c r="DN145">
        <v>-2.5999999999999999E-2</v>
      </c>
      <c r="DO145">
        <v>-1E-3</v>
      </c>
      <c r="DP145">
        <v>1.732</v>
      </c>
      <c r="DQ145">
        <v>0.16700000000000001</v>
      </c>
      <c r="DR145">
        <v>475</v>
      </c>
      <c r="DS145">
        <v>24</v>
      </c>
      <c r="DT145">
        <v>0.14000000000000001</v>
      </c>
      <c r="DU145">
        <v>0.01</v>
      </c>
      <c r="DV145">
        <v>100</v>
      </c>
      <c r="DW145">
        <v>100</v>
      </c>
      <c r="DX145">
        <v>1.732</v>
      </c>
      <c r="DY145">
        <v>0.16700000000000001</v>
      </c>
      <c r="DZ145">
        <v>2.1266668328530591</v>
      </c>
      <c r="EA145">
        <v>-6.7132856166521554E-4</v>
      </c>
      <c r="EB145">
        <v>-2.681329234238156E-7</v>
      </c>
      <c r="EC145">
        <v>8.1307759810197942E-11</v>
      </c>
      <c r="ED145">
        <v>0.20124961440473749</v>
      </c>
      <c r="EE145">
        <v>0</v>
      </c>
      <c r="EF145">
        <v>0</v>
      </c>
      <c r="EG145">
        <v>0</v>
      </c>
      <c r="EH145">
        <v>2</v>
      </c>
      <c r="EI145">
        <v>2028</v>
      </c>
      <c r="EJ145">
        <v>2</v>
      </c>
      <c r="EK145">
        <v>26</v>
      </c>
      <c r="EL145">
        <v>1.2</v>
      </c>
      <c r="EM145">
        <v>1</v>
      </c>
      <c r="EN145">
        <v>1.24878</v>
      </c>
      <c r="EO145">
        <v>2.52563</v>
      </c>
      <c r="EP145">
        <v>1.39893</v>
      </c>
      <c r="EQ145">
        <v>2.32544</v>
      </c>
      <c r="ER145">
        <v>1.49902</v>
      </c>
      <c r="ES145">
        <v>2.3303199999999999</v>
      </c>
      <c r="ET145">
        <v>32.953699999999998</v>
      </c>
      <c r="EU145">
        <v>14.1846</v>
      </c>
      <c r="EV145">
        <v>18</v>
      </c>
      <c r="EW145">
        <v>510.55500000000001</v>
      </c>
      <c r="EX145">
        <v>559.72900000000004</v>
      </c>
      <c r="EY145">
        <v>42.000900000000001</v>
      </c>
      <c r="EZ145">
        <v>31.477900000000002</v>
      </c>
      <c r="FA145">
        <v>30.000499999999999</v>
      </c>
      <c r="FB145">
        <v>31.274699999999999</v>
      </c>
      <c r="FC145">
        <v>31.227399999999999</v>
      </c>
      <c r="FD145">
        <v>24.9894</v>
      </c>
      <c r="FE145">
        <v>0</v>
      </c>
      <c r="FF145">
        <v>100</v>
      </c>
      <c r="FG145">
        <v>42</v>
      </c>
      <c r="FH145">
        <v>475</v>
      </c>
      <c r="FI145">
        <v>32.536299999999997</v>
      </c>
      <c r="FJ145">
        <v>99.882800000000003</v>
      </c>
      <c r="FK145">
        <v>101.98699999999999</v>
      </c>
    </row>
    <row r="146" spans="1:167" x14ac:dyDescent="0.2">
      <c r="A146">
        <v>130</v>
      </c>
      <c r="B146">
        <v>1665342217.5</v>
      </c>
      <c r="C146">
        <v>11779.5</v>
      </c>
      <c r="D146" t="s">
        <v>672</v>
      </c>
      <c r="E146" t="s">
        <v>673</v>
      </c>
      <c r="F146" t="s">
        <v>284</v>
      </c>
      <c r="G146">
        <v>1665342217.5</v>
      </c>
      <c r="H146">
        <f t="shared" si="184"/>
        <v>7.6345386695021254E-3</v>
      </c>
      <c r="I146">
        <f t="shared" si="185"/>
        <v>7.6345386695021258</v>
      </c>
      <c r="J146">
        <f t="shared" si="186"/>
        <v>13.639551279562014</v>
      </c>
      <c r="K146">
        <f t="shared" si="187"/>
        <v>454.47800000000001</v>
      </c>
      <c r="L146">
        <f t="shared" si="188"/>
        <v>377.89425642836829</v>
      </c>
      <c r="M146">
        <f t="shared" si="189"/>
        <v>37.739459368358524</v>
      </c>
      <c r="N146">
        <f t="shared" si="190"/>
        <v>45.387707600853801</v>
      </c>
      <c r="O146">
        <f t="shared" si="191"/>
        <v>0.37155138270691579</v>
      </c>
      <c r="P146">
        <f t="shared" si="192"/>
        <v>2.9299620389439323</v>
      </c>
      <c r="Q146">
        <f t="shared" si="193"/>
        <v>0.3481729634910275</v>
      </c>
      <c r="R146">
        <f t="shared" si="194"/>
        <v>0.21958890470526621</v>
      </c>
      <c r="S146">
        <f t="shared" si="195"/>
        <v>51.315290999999995</v>
      </c>
      <c r="T146">
        <f t="shared" si="196"/>
        <v>34.188023733791994</v>
      </c>
      <c r="U146">
        <f t="shared" si="197"/>
        <v>34.098999999999997</v>
      </c>
      <c r="V146">
        <f t="shared" si="198"/>
        <v>5.37258638241968</v>
      </c>
      <c r="W146">
        <f t="shared" si="199"/>
        <v>55.335875943069112</v>
      </c>
      <c r="X146">
        <f t="shared" si="200"/>
        <v>3.2775805502003199</v>
      </c>
      <c r="Y146">
        <f t="shared" si="201"/>
        <v>5.923066174234549</v>
      </c>
      <c r="Z146">
        <f t="shared" si="202"/>
        <v>2.0950058322193601</v>
      </c>
      <c r="AA146">
        <f t="shared" si="203"/>
        <v>-336.68315532504374</v>
      </c>
      <c r="AB146">
        <f t="shared" si="204"/>
        <v>278.19935179677231</v>
      </c>
      <c r="AC146">
        <f t="shared" si="205"/>
        <v>22.170461336839409</v>
      </c>
      <c r="AD146">
        <f t="shared" si="206"/>
        <v>15.001948808567988</v>
      </c>
      <c r="AE146">
        <v>0</v>
      </c>
      <c r="AF146">
        <v>0</v>
      </c>
      <c r="AG146">
        <f t="shared" si="207"/>
        <v>1</v>
      </c>
      <c r="AH146">
        <f t="shared" si="208"/>
        <v>0</v>
      </c>
      <c r="AI146">
        <f t="shared" si="209"/>
        <v>51366.960763922354</v>
      </c>
      <c r="AJ146" t="s">
        <v>285</v>
      </c>
      <c r="AK146" t="s">
        <v>285</v>
      </c>
      <c r="AL146">
        <v>0</v>
      </c>
      <c r="AM146">
        <v>0</v>
      </c>
      <c r="AN146" t="e">
        <f t="shared" si="210"/>
        <v>#DIV/0!</v>
      </c>
      <c r="AO146">
        <v>0</v>
      </c>
      <c r="AP146" t="s">
        <v>285</v>
      </c>
      <c r="AQ146" t="s">
        <v>285</v>
      </c>
      <c r="AR146">
        <v>0</v>
      </c>
      <c r="AS146">
        <v>0</v>
      </c>
      <c r="AT146" t="e">
        <f t="shared" si="211"/>
        <v>#DIV/0!</v>
      </c>
      <c r="AU146">
        <v>0.5</v>
      </c>
      <c r="AV146">
        <f t="shared" si="212"/>
        <v>261.54989999999998</v>
      </c>
      <c r="AW146">
        <f t="shared" si="213"/>
        <v>13.639551279562014</v>
      </c>
      <c r="AX146" t="e">
        <f t="shared" si="214"/>
        <v>#DIV/0!</v>
      </c>
      <c r="AY146">
        <f t="shared" si="215"/>
        <v>5.2148944731242548E-2</v>
      </c>
      <c r="AZ146" t="e">
        <f t="shared" si="216"/>
        <v>#DIV/0!</v>
      </c>
      <c r="BA146" t="e">
        <f t="shared" si="217"/>
        <v>#DIV/0!</v>
      </c>
      <c r="BB146" t="s">
        <v>285</v>
      </c>
      <c r="BC146">
        <v>0</v>
      </c>
      <c r="BD146" t="e">
        <f t="shared" si="218"/>
        <v>#DIV/0!</v>
      </c>
      <c r="BE146" t="e">
        <f t="shared" si="219"/>
        <v>#DIV/0!</v>
      </c>
      <c r="BF146" t="e">
        <f t="shared" si="220"/>
        <v>#DIV/0!</v>
      </c>
      <c r="BG146" t="e">
        <f t="shared" si="221"/>
        <v>#DIV/0!</v>
      </c>
      <c r="BH146" t="e">
        <f t="shared" si="222"/>
        <v>#DIV/0!</v>
      </c>
      <c r="BI146" t="e">
        <f t="shared" si="223"/>
        <v>#DIV/0!</v>
      </c>
      <c r="BJ146" t="e">
        <f t="shared" si="224"/>
        <v>#DIV/0!</v>
      </c>
      <c r="BK146" t="e">
        <f t="shared" si="225"/>
        <v>#DIV/0!</v>
      </c>
      <c r="BL146">
        <f t="shared" si="226"/>
        <v>310.26</v>
      </c>
      <c r="BM146">
        <f t="shared" si="227"/>
        <v>261.54989999999998</v>
      </c>
      <c r="BN146">
        <f t="shared" si="228"/>
        <v>0.84300232063430669</v>
      </c>
      <c r="BO146">
        <f t="shared" si="229"/>
        <v>0.16539447882421193</v>
      </c>
      <c r="BP146">
        <v>6</v>
      </c>
      <c r="BQ146">
        <v>0.6</v>
      </c>
      <c r="BR146" t="s">
        <v>286</v>
      </c>
      <c r="BS146">
        <v>2</v>
      </c>
      <c r="BT146">
        <v>1665342217.5</v>
      </c>
      <c r="BU146">
        <v>454.47800000000001</v>
      </c>
      <c r="BV146">
        <v>474.99900000000002</v>
      </c>
      <c r="BW146">
        <v>32.819200000000002</v>
      </c>
      <c r="BX146">
        <v>23.962800000000001</v>
      </c>
      <c r="BY146">
        <v>452.73</v>
      </c>
      <c r="BZ146">
        <v>32.658200000000001</v>
      </c>
      <c r="CA146">
        <v>500.24700000000001</v>
      </c>
      <c r="CB146">
        <v>99.768100000000004</v>
      </c>
      <c r="CC146">
        <v>9.9677100000000005E-2</v>
      </c>
      <c r="CD146">
        <v>35.860199999999999</v>
      </c>
      <c r="CE146">
        <v>34.098999999999997</v>
      </c>
      <c r="CF146">
        <v>999.9</v>
      </c>
      <c r="CG146">
        <v>0</v>
      </c>
      <c r="CH146">
        <v>0</v>
      </c>
      <c r="CI146">
        <v>10025.6</v>
      </c>
      <c r="CJ146">
        <v>0</v>
      </c>
      <c r="CK146">
        <v>325.50400000000002</v>
      </c>
      <c r="CL146">
        <v>310.26</v>
      </c>
      <c r="CM146">
        <v>0.89993699999999999</v>
      </c>
      <c r="CN146">
        <v>0.100063</v>
      </c>
      <c r="CO146">
        <v>0</v>
      </c>
      <c r="CP146">
        <v>3.2393999999999998</v>
      </c>
      <c r="CQ146">
        <v>0</v>
      </c>
      <c r="CR146">
        <v>3184.45</v>
      </c>
      <c r="CS146">
        <v>2660.38</v>
      </c>
      <c r="CT146">
        <v>35.25</v>
      </c>
      <c r="CU146">
        <v>38.186999999999998</v>
      </c>
      <c r="CV146">
        <v>36.436999999999998</v>
      </c>
      <c r="CW146">
        <v>37.436999999999998</v>
      </c>
      <c r="CX146">
        <v>36.186999999999998</v>
      </c>
      <c r="CY146">
        <v>279.20999999999998</v>
      </c>
      <c r="CZ146">
        <v>31.05</v>
      </c>
      <c r="DA146">
        <v>0</v>
      </c>
      <c r="DB146">
        <v>1665342256.5999999</v>
      </c>
      <c r="DC146">
        <v>0</v>
      </c>
      <c r="DD146">
        <v>3.2260653846153851</v>
      </c>
      <c r="DE146">
        <v>-0.61121709060000928</v>
      </c>
      <c r="DF146">
        <v>1.1107691618161959</v>
      </c>
      <c r="DG146">
        <v>3181.1419230769229</v>
      </c>
      <c r="DH146">
        <v>15</v>
      </c>
      <c r="DI146">
        <v>1665342246.5</v>
      </c>
      <c r="DJ146" t="s">
        <v>674</v>
      </c>
      <c r="DK146">
        <v>1665342244</v>
      </c>
      <c r="DL146">
        <v>1665342246.5</v>
      </c>
      <c r="DM146">
        <v>130</v>
      </c>
      <c r="DN146">
        <v>1.7000000000000001E-2</v>
      </c>
      <c r="DO146">
        <v>-6.0000000000000001E-3</v>
      </c>
      <c r="DP146">
        <v>1.748</v>
      </c>
      <c r="DQ146">
        <v>0.161</v>
      </c>
      <c r="DR146">
        <v>475</v>
      </c>
      <c r="DS146">
        <v>24</v>
      </c>
      <c r="DT146">
        <v>7.0000000000000007E-2</v>
      </c>
      <c r="DU146">
        <v>0.01</v>
      </c>
      <c r="DV146">
        <v>100</v>
      </c>
      <c r="DW146">
        <v>100</v>
      </c>
      <c r="DX146">
        <v>1.748</v>
      </c>
      <c r="DY146">
        <v>0.161</v>
      </c>
      <c r="DZ146">
        <v>2.1011416225251449</v>
      </c>
      <c r="EA146">
        <v>-6.7132856166521554E-4</v>
      </c>
      <c r="EB146">
        <v>-2.681329234238156E-7</v>
      </c>
      <c r="EC146">
        <v>8.1307759810197942E-11</v>
      </c>
      <c r="ED146">
        <v>0.2004885499412645</v>
      </c>
      <c r="EE146">
        <v>0</v>
      </c>
      <c r="EF146">
        <v>0</v>
      </c>
      <c r="EG146">
        <v>0</v>
      </c>
      <c r="EH146">
        <v>2</v>
      </c>
      <c r="EI146">
        <v>2028</v>
      </c>
      <c r="EJ146">
        <v>2</v>
      </c>
      <c r="EK146">
        <v>26</v>
      </c>
      <c r="EL146">
        <v>1.2</v>
      </c>
      <c r="EM146">
        <v>1</v>
      </c>
      <c r="EN146">
        <v>1.25</v>
      </c>
      <c r="EO146">
        <v>2.5109900000000001</v>
      </c>
      <c r="EP146">
        <v>1.39893</v>
      </c>
      <c r="EQ146">
        <v>2.32544</v>
      </c>
      <c r="ER146">
        <v>1.49902</v>
      </c>
      <c r="ES146">
        <v>2.47559</v>
      </c>
      <c r="ET146">
        <v>32.975999999999999</v>
      </c>
      <c r="EU146">
        <v>14.1671</v>
      </c>
      <c r="EV146">
        <v>18</v>
      </c>
      <c r="EW146">
        <v>510.875</v>
      </c>
      <c r="EX146">
        <v>559.46</v>
      </c>
      <c r="EY146">
        <v>42.000700000000002</v>
      </c>
      <c r="EZ146">
        <v>31.5655</v>
      </c>
      <c r="FA146">
        <v>30.000499999999999</v>
      </c>
      <c r="FB146">
        <v>31.347000000000001</v>
      </c>
      <c r="FC146">
        <v>31.2972</v>
      </c>
      <c r="FD146">
        <v>24.993600000000001</v>
      </c>
      <c r="FE146">
        <v>0</v>
      </c>
      <c r="FF146">
        <v>100</v>
      </c>
      <c r="FG146">
        <v>42</v>
      </c>
      <c r="FH146">
        <v>475</v>
      </c>
      <c r="FI146">
        <v>32.536299999999997</v>
      </c>
      <c r="FJ146">
        <v>99.8733</v>
      </c>
      <c r="FK146">
        <v>101.98099999999999</v>
      </c>
    </row>
    <row r="147" spans="1:167" x14ac:dyDescent="0.2">
      <c r="A147">
        <v>131</v>
      </c>
      <c r="B147">
        <v>1665342307.5</v>
      </c>
      <c r="C147">
        <v>11869.5</v>
      </c>
      <c r="D147" t="s">
        <v>675</v>
      </c>
      <c r="E147" t="s">
        <v>676</v>
      </c>
      <c r="F147" t="s">
        <v>284</v>
      </c>
      <c r="G147">
        <v>1665342307.5</v>
      </c>
      <c r="H147">
        <f t="shared" si="184"/>
        <v>7.7938728188047665E-3</v>
      </c>
      <c r="I147">
        <f t="shared" si="185"/>
        <v>7.7938728188047666</v>
      </c>
      <c r="J147">
        <f t="shared" si="186"/>
        <v>13.708316141153469</v>
      </c>
      <c r="K147">
        <f t="shared" si="187"/>
        <v>454.33199999999999</v>
      </c>
      <c r="L147">
        <f t="shared" si="188"/>
        <v>378.54582877562086</v>
      </c>
      <c r="M147">
        <f t="shared" si="189"/>
        <v>37.804630689233925</v>
      </c>
      <c r="N147">
        <f t="shared" si="190"/>
        <v>45.373247212510798</v>
      </c>
      <c r="O147">
        <f t="shared" si="191"/>
        <v>0.37893893311938487</v>
      </c>
      <c r="P147">
        <f t="shared" si="192"/>
        <v>2.9286545661828547</v>
      </c>
      <c r="Q147">
        <f t="shared" si="193"/>
        <v>0.35464328693131297</v>
      </c>
      <c r="R147">
        <f t="shared" si="194"/>
        <v>0.22370820167834776</v>
      </c>
      <c r="S147">
        <f t="shared" si="195"/>
        <v>51.253012941592168</v>
      </c>
      <c r="T147">
        <f t="shared" si="196"/>
        <v>34.255512417244574</v>
      </c>
      <c r="U147">
        <f t="shared" si="197"/>
        <v>34.173299999999998</v>
      </c>
      <c r="V147">
        <f t="shared" si="198"/>
        <v>5.3948769777204788</v>
      </c>
      <c r="W147">
        <f t="shared" si="199"/>
        <v>55.305734098479157</v>
      </c>
      <c r="X147">
        <f t="shared" si="200"/>
        <v>3.2956054354832398</v>
      </c>
      <c r="Y147">
        <f t="shared" si="201"/>
        <v>5.9588856186502825</v>
      </c>
      <c r="Z147">
        <f t="shared" si="202"/>
        <v>2.099271542237239</v>
      </c>
      <c r="AA147">
        <f t="shared" si="203"/>
        <v>-343.70979130929021</v>
      </c>
      <c r="AB147">
        <f t="shared" si="204"/>
        <v>283.6487112622882</v>
      </c>
      <c r="AC147">
        <f t="shared" si="205"/>
        <v>22.635096260341278</v>
      </c>
      <c r="AD147">
        <f t="shared" si="206"/>
        <v>13.827029154931438</v>
      </c>
      <c r="AE147">
        <v>0</v>
      </c>
      <c r="AF147">
        <v>0</v>
      </c>
      <c r="AG147">
        <f t="shared" si="207"/>
        <v>1</v>
      </c>
      <c r="AH147">
        <f t="shared" si="208"/>
        <v>0</v>
      </c>
      <c r="AI147">
        <f t="shared" si="209"/>
        <v>51312.070245208706</v>
      </c>
      <c r="AJ147" t="s">
        <v>285</v>
      </c>
      <c r="AK147" t="s">
        <v>285</v>
      </c>
      <c r="AL147">
        <v>0</v>
      </c>
      <c r="AM147">
        <v>0</v>
      </c>
      <c r="AN147" t="e">
        <f t="shared" si="210"/>
        <v>#DIV/0!</v>
      </c>
      <c r="AO147">
        <v>0</v>
      </c>
      <c r="AP147" t="s">
        <v>285</v>
      </c>
      <c r="AQ147" t="s">
        <v>285</v>
      </c>
      <c r="AR147">
        <v>0</v>
      </c>
      <c r="AS147">
        <v>0</v>
      </c>
      <c r="AT147" t="e">
        <f t="shared" si="211"/>
        <v>#DIV/0!</v>
      </c>
      <c r="AU147">
        <v>0.5</v>
      </c>
      <c r="AV147">
        <f t="shared" si="212"/>
        <v>261.24121499564359</v>
      </c>
      <c r="AW147">
        <f t="shared" si="213"/>
        <v>13.708316141153469</v>
      </c>
      <c r="AX147" t="e">
        <f t="shared" si="214"/>
        <v>#DIV/0!</v>
      </c>
      <c r="AY147">
        <f t="shared" si="215"/>
        <v>5.2473788032956693E-2</v>
      </c>
      <c r="AZ147" t="e">
        <f t="shared" si="216"/>
        <v>#DIV/0!</v>
      </c>
      <c r="BA147" t="e">
        <f t="shared" si="217"/>
        <v>#DIV/0!</v>
      </c>
      <c r="BB147" t="s">
        <v>285</v>
      </c>
      <c r="BC147">
        <v>0</v>
      </c>
      <c r="BD147" t="e">
        <f t="shared" si="218"/>
        <v>#DIV/0!</v>
      </c>
      <c r="BE147" t="e">
        <f t="shared" si="219"/>
        <v>#DIV/0!</v>
      </c>
      <c r="BF147" t="e">
        <f t="shared" si="220"/>
        <v>#DIV/0!</v>
      </c>
      <c r="BG147" t="e">
        <f t="shared" si="221"/>
        <v>#DIV/0!</v>
      </c>
      <c r="BH147" t="e">
        <f t="shared" si="222"/>
        <v>#DIV/0!</v>
      </c>
      <c r="BI147" t="e">
        <f t="shared" si="223"/>
        <v>#DIV/0!</v>
      </c>
      <c r="BJ147" t="e">
        <f t="shared" si="224"/>
        <v>#DIV/0!</v>
      </c>
      <c r="BK147" t="e">
        <f t="shared" si="225"/>
        <v>#DIV/0!</v>
      </c>
      <c r="BL147">
        <f t="shared" si="226"/>
        <v>309.89499999999998</v>
      </c>
      <c r="BM147">
        <f t="shared" si="227"/>
        <v>261.24121499564359</v>
      </c>
      <c r="BN147">
        <f t="shared" si="228"/>
        <v>0.84299912872309524</v>
      </c>
      <c r="BO147">
        <f t="shared" si="229"/>
        <v>0.16538831843557389</v>
      </c>
      <c r="BP147">
        <v>6</v>
      </c>
      <c r="BQ147">
        <v>0.6</v>
      </c>
      <c r="BR147" t="s">
        <v>286</v>
      </c>
      <c r="BS147">
        <v>2</v>
      </c>
      <c r="BT147">
        <v>1665342307.5</v>
      </c>
      <c r="BU147">
        <v>454.33199999999999</v>
      </c>
      <c r="BV147">
        <v>475.02199999999999</v>
      </c>
      <c r="BW147">
        <v>32.999600000000001</v>
      </c>
      <c r="BX147">
        <v>23.959599999999998</v>
      </c>
      <c r="BY147">
        <v>452.57600000000002</v>
      </c>
      <c r="BZ147">
        <v>32.834600000000002</v>
      </c>
      <c r="CA147">
        <v>500.22199999999998</v>
      </c>
      <c r="CB147">
        <v>99.7684</v>
      </c>
      <c r="CC147">
        <v>9.9641900000000005E-2</v>
      </c>
      <c r="CD147">
        <v>35.969799999999999</v>
      </c>
      <c r="CE147">
        <v>34.173299999999998</v>
      </c>
      <c r="CF147">
        <v>999.9</v>
      </c>
      <c r="CG147">
        <v>0</v>
      </c>
      <c r="CH147">
        <v>0</v>
      </c>
      <c r="CI147">
        <v>10018.1</v>
      </c>
      <c r="CJ147">
        <v>0</v>
      </c>
      <c r="CK147">
        <v>325.49700000000001</v>
      </c>
      <c r="CL147">
        <v>309.89499999999998</v>
      </c>
      <c r="CM147">
        <v>0.90002700000000002</v>
      </c>
      <c r="CN147">
        <v>9.9972699999999998E-2</v>
      </c>
      <c r="CO147">
        <v>0</v>
      </c>
      <c r="CP147">
        <v>3.4136000000000002</v>
      </c>
      <c r="CQ147">
        <v>0</v>
      </c>
      <c r="CR147">
        <v>3186.42</v>
      </c>
      <c r="CS147">
        <v>2657.31</v>
      </c>
      <c r="CT147">
        <v>35.311999999999998</v>
      </c>
      <c r="CU147">
        <v>38.186999999999998</v>
      </c>
      <c r="CV147">
        <v>36.436999999999998</v>
      </c>
      <c r="CW147">
        <v>37.5</v>
      </c>
      <c r="CX147">
        <v>36.311999999999998</v>
      </c>
      <c r="CY147">
        <v>278.91000000000003</v>
      </c>
      <c r="CZ147">
        <v>30.98</v>
      </c>
      <c r="DA147">
        <v>0</v>
      </c>
      <c r="DB147">
        <v>1665342346.5999999</v>
      </c>
      <c r="DC147">
        <v>0</v>
      </c>
      <c r="DD147">
        <v>3.2992076923076921</v>
      </c>
      <c r="DE147">
        <v>-0.1772854805964644</v>
      </c>
      <c r="DF147">
        <v>6.4622223530229519</v>
      </c>
      <c r="DG147">
        <v>3187.0561538461538</v>
      </c>
      <c r="DH147">
        <v>15</v>
      </c>
      <c r="DI147">
        <v>1665342344.5</v>
      </c>
      <c r="DJ147" t="s">
        <v>677</v>
      </c>
      <c r="DK147">
        <v>1665342328</v>
      </c>
      <c r="DL147">
        <v>1665342344.5</v>
      </c>
      <c r="DM147">
        <v>131</v>
      </c>
      <c r="DN147">
        <v>8.0000000000000002E-3</v>
      </c>
      <c r="DO147">
        <v>4.0000000000000001E-3</v>
      </c>
      <c r="DP147">
        <v>1.756</v>
      </c>
      <c r="DQ147">
        <v>0.16500000000000001</v>
      </c>
      <c r="DR147">
        <v>475</v>
      </c>
      <c r="DS147">
        <v>24</v>
      </c>
      <c r="DT147">
        <v>0.09</v>
      </c>
      <c r="DU147">
        <v>0.01</v>
      </c>
      <c r="DV147">
        <v>100</v>
      </c>
      <c r="DW147">
        <v>100</v>
      </c>
      <c r="DX147">
        <v>1.756</v>
      </c>
      <c r="DY147">
        <v>0.16500000000000001</v>
      </c>
      <c r="DZ147">
        <v>2.1176400726778111</v>
      </c>
      <c r="EA147">
        <v>-6.7132856166521554E-4</v>
      </c>
      <c r="EB147">
        <v>-2.681329234238156E-7</v>
      </c>
      <c r="EC147">
        <v>8.1307759810197942E-11</v>
      </c>
      <c r="ED147">
        <v>0.19441166729217799</v>
      </c>
      <c r="EE147">
        <v>0</v>
      </c>
      <c r="EF147">
        <v>0</v>
      </c>
      <c r="EG147">
        <v>0</v>
      </c>
      <c r="EH147">
        <v>2</v>
      </c>
      <c r="EI147">
        <v>2028</v>
      </c>
      <c r="EJ147">
        <v>2</v>
      </c>
      <c r="EK147">
        <v>26</v>
      </c>
      <c r="EL147">
        <v>1.1000000000000001</v>
      </c>
      <c r="EM147">
        <v>1</v>
      </c>
      <c r="EN147">
        <v>1.25</v>
      </c>
      <c r="EO147">
        <v>2.51953</v>
      </c>
      <c r="EP147">
        <v>1.39893</v>
      </c>
      <c r="EQ147">
        <v>2.32544</v>
      </c>
      <c r="ER147">
        <v>1.49902</v>
      </c>
      <c r="ES147">
        <v>2.4621599999999999</v>
      </c>
      <c r="ET147">
        <v>32.975999999999999</v>
      </c>
      <c r="EU147">
        <v>14.1495</v>
      </c>
      <c r="EV147">
        <v>18</v>
      </c>
      <c r="EW147">
        <v>510.92</v>
      </c>
      <c r="EX147">
        <v>559.43600000000004</v>
      </c>
      <c r="EY147">
        <v>42.000300000000003</v>
      </c>
      <c r="EZ147">
        <v>31.636099999999999</v>
      </c>
      <c r="FA147">
        <v>30.0002</v>
      </c>
      <c r="FB147">
        <v>31.410599999999999</v>
      </c>
      <c r="FC147">
        <v>31.359100000000002</v>
      </c>
      <c r="FD147">
        <v>24.995999999999999</v>
      </c>
      <c r="FE147">
        <v>0</v>
      </c>
      <c r="FF147">
        <v>100</v>
      </c>
      <c r="FG147">
        <v>42</v>
      </c>
      <c r="FH147">
        <v>475</v>
      </c>
      <c r="FI147">
        <v>32.536299999999997</v>
      </c>
      <c r="FJ147">
        <v>99.865799999999993</v>
      </c>
      <c r="FK147">
        <v>101.974</v>
      </c>
    </row>
    <row r="148" spans="1:167" x14ac:dyDescent="0.2">
      <c r="A148">
        <v>132</v>
      </c>
      <c r="B148">
        <v>1665342405.5</v>
      </c>
      <c r="C148">
        <v>11967.5</v>
      </c>
      <c r="D148" t="s">
        <v>678</v>
      </c>
      <c r="E148" t="s">
        <v>679</v>
      </c>
      <c r="F148" t="s">
        <v>284</v>
      </c>
      <c r="G148">
        <v>1665342405.5</v>
      </c>
      <c r="H148">
        <f t="shared" si="184"/>
        <v>7.9280834570174125E-3</v>
      </c>
      <c r="I148">
        <f t="shared" si="185"/>
        <v>7.9280834570174123</v>
      </c>
      <c r="J148">
        <f t="shared" si="186"/>
        <v>13.64483842322074</v>
      </c>
      <c r="K148">
        <f t="shared" si="187"/>
        <v>454.351</v>
      </c>
      <c r="L148">
        <f t="shared" si="188"/>
        <v>379.88975828031494</v>
      </c>
      <c r="M148">
        <f t="shared" si="189"/>
        <v>37.939226984846137</v>
      </c>
      <c r="N148">
        <f t="shared" si="190"/>
        <v>45.375600010444003</v>
      </c>
      <c r="O148">
        <f t="shared" si="191"/>
        <v>0.38608511385244715</v>
      </c>
      <c r="P148">
        <f t="shared" si="192"/>
        <v>2.9217648326470713</v>
      </c>
      <c r="Q148">
        <f t="shared" si="193"/>
        <v>0.36084100908922651</v>
      </c>
      <c r="R148">
        <f t="shared" si="194"/>
        <v>0.22765942669184849</v>
      </c>
      <c r="S148">
        <f t="shared" si="195"/>
        <v>51.260307000000005</v>
      </c>
      <c r="T148">
        <f t="shared" si="196"/>
        <v>34.284130672497405</v>
      </c>
      <c r="U148">
        <f t="shared" si="197"/>
        <v>34.222200000000001</v>
      </c>
      <c r="V148">
        <f t="shared" si="198"/>
        <v>5.4095912092442955</v>
      </c>
      <c r="W148">
        <f t="shared" si="199"/>
        <v>55.362436163769104</v>
      </c>
      <c r="X148">
        <f t="shared" si="200"/>
        <v>3.3111581538200001</v>
      </c>
      <c r="Y148">
        <f t="shared" si="201"/>
        <v>5.9808750901516952</v>
      </c>
      <c r="Z148">
        <f t="shared" si="202"/>
        <v>2.0984330554242954</v>
      </c>
      <c r="AA148">
        <f t="shared" si="203"/>
        <v>-349.62848045446788</v>
      </c>
      <c r="AB148">
        <f t="shared" si="204"/>
        <v>285.83249969440578</v>
      </c>
      <c r="AC148">
        <f t="shared" si="205"/>
        <v>22.876056515763032</v>
      </c>
      <c r="AD148">
        <f t="shared" si="206"/>
        <v>10.340382755700944</v>
      </c>
      <c r="AE148">
        <v>0</v>
      </c>
      <c r="AF148">
        <v>0</v>
      </c>
      <c r="AG148">
        <f t="shared" si="207"/>
        <v>1</v>
      </c>
      <c r="AH148">
        <f t="shared" si="208"/>
        <v>0</v>
      </c>
      <c r="AI148">
        <f t="shared" si="209"/>
        <v>51107.910057778528</v>
      </c>
      <c r="AJ148" t="s">
        <v>285</v>
      </c>
      <c r="AK148" t="s">
        <v>285</v>
      </c>
      <c r="AL148">
        <v>0</v>
      </c>
      <c r="AM148">
        <v>0</v>
      </c>
      <c r="AN148" t="e">
        <f t="shared" si="210"/>
        <v>#DIV/0!</v>
      </c>
      <c r="AO148">
        <v>0</v>
      </c>
      <c r="AP148" t="s">
        <v>285</v>
      </c>
      <c r="AQ148" t="s">
        <v>285</v>
      </c>
      <c r="AR148">
        <v>0</v>
      </c>
      <c r="AS148">
        <v>0</v>
      </c>
      <c r="AT148" t="e">
        <f t="shared" si="211"/>
        <v>#DIV/0!</v>
      </c>
      <c r="AU148">
        <v>0.5</v>
      </c>
      <c r="AV148">
        <f t="shared" si="212"/>
        <v>261.27150000000006</v>
      </c>
      <c r="AW148">
        <f t="shared" si="213"/>
        <v>13.64483842322074</v>
      </c>
      <c r="AX148" t="e">
        <f t="shared" si="214"/>
        <v>#DIV/0!</v>
      </c>
      <c r="AY148">
        <f t="shared" si="215"/>
        <v>5.2224748674159778E-2</v>
      </c>
      <c r="AZ148" t="e">
        <f t="shared" si="216"/>
        <v>#DIV/0!</v>
      </c>
      <c r="BA148" t="e">
        <f t="shared" si="217"/>
        <v>#DIV/0!</v>
      </c>
      <c r="BB148" t="s">
        <v>285</v>
      </c>
      <c r="BC148">
        <v>0</v>
      </c>
      <c r="BD148" t="e">
        <f t="shared" si="218"/>
        <v>#DIV/0!</v>
      </c>
      <c r="BE148" t="e">
        <f t="shared" si="219"/>
        <v>#DIV/0!</v>
      </c>
      <c r="BF148" t="e">
        <f t="shared" si="220"/>
        <v>#DIV/0!</v>
      </c>
      <c r="BG148" t="e">
        <f t="shared" si="221"/>
        <v>#DIV/0!</v>
      </c>
      <c r="BH148" t="e">
        <f t="shared" si="222"/>
        <v>#DIV/0!</v>
      </c>
      <c r="BI148" t="e">
        <f t="shared" si="223"/>
        <v>#DIV/0!</v>
      </c>
      <c r="BJ148" t="e">
        <f t="shared" si="224"/>
        <v>#DIV/0!</v>
      </c>
      <c r="BK148" t="e">
        <f t="shared" si="225"/>
        <v>#DIV/0!</v>
      </c>
      <c r="BL148">
        <f t="shared" si="226"/>
        <v>309.93</v>
      </c>
      <c r="BM148">
        <f t="shared" si="227"/>
        <v>261.27150000000006</v>
      </c>
      <c r="BN148">
        <f t="shared" si="228"/>
        <v>0.84300164553286239</v>
      </c>
      <c r="BO148">
        <f t="shared" si="229"/>
        <v>0.16539317587842417</v>
      </c>
      <c r="BP148">
        <v>6</v>
      </c>
      <c r="BQ148">
        <v>0.6</v>
      </c>
      <c r="BR148" t="s">
        <v>286</v>
      </c>
      <c r="BS148">
        <v>2</v>
      </c>
      <c r="BT148">
        <v>1665342405.5</v>
      </c>
      <c r="BU148">
        <v>454.351</v>
      </c>
      <c r="BV148">
        <v>475.04</v>
      </c>
      <c r="BW148">
        <v>33.155000000000001</v>
      </c>
      <c r="BX148">
        <v>23.96</v>
      </c>
      <c r="BY148">
        <v>452.57600000000002</v>
      </c>
      <c r="BZ148">
        <v>32.993000000000002</v>
      </c>
      <c r="CA148">
        <v>500.178</v>
      </c>
      <c r="CB148">
        <v>99.768900000000002</v>
      </c>
      <c r="CC148">
        <v>0.100144</v>
      </c>
      <c r="CD148">
        <v>36.036799999999999</v>
      </c>
      <c r="CE148">
        <v>34.222200000000001</v>
      </c>
      <c r="CF148">
        <v>999.9</v>
      </c>
      <c r="CG148">
        <v>0</v>
      </c>
      <c r="CH148">
        <v>0</v>
      </c>
      <c r="CI148">
        <v>9978.75</v>
      </c>
      <c r="CJ148">
        <v>0</v>
      </c>
      <c r="CK148">
        <v>325.65600000000001</v>
      </c>
      <c r="CL148">
        <v>309.93</v>
      </c>
      <c r="CM148">
        <v>0.89993699999999999</v>
      </c>
      <c r="CN148">
        <v>0.100063</v>
      </c>
      <c r="CO148">
        <v>0</v>
      </c>
      <c r="CP148">
        <v>2.9609000000000001</v>
      </c>
      <c r="CQ148">
        <v>0</v>
      </c>
      <c r="CR148">
        <v>3192.1</v>
      </c>
      <c r="CS148">
        <v>2657.56</v>
      </c>
      <c r="CT148">
        <v>35.375</v>
      </c>
      <c r="CU148">
        <v>38.25</v>
      </c>
      <c r="CV148">
        <v>36.5</v>
      </c>
      <c r="CW148">
        <v>37.561999999999998</v>
      </c>
      <c r="CX148">
        <v>36.311999999999998</v>
      </c>
      <c r="CY148">
        <v>278.92</v>
      </c>
      <c r="CZ148">
        <v>31.01</v>
      </c>
      <c r="DA148">
        <v>0</v>
      </c>
      <c r="DB148">
        <v>1665342444.4000001</v>
      </c>
      <c r="DC148">
        <v>0</v>
      </c>
      <c r="DD148">
        <v>3.2451479999999999</v>
      </c>
      <c r="DE148">
        <v>-0.98519231986206568</v>
      </c>
      <c r="DF148">
        <v>3.6846154251466929</v>
      </c>
      <c r="DG148">
        <v>3192.084800000001</v>
      </c>
      <c r="DH148">
        <v>15</v>
      </c>
      <c r="DI148">
        <v>1665342439.5</v>
      </c>
      <c r="DJ148" t="s">
        <v>680</v>
      </c>
      <c r="DK148">
        <v>1665342424</v>
      </c>
      <c r="DL148">
        <v>1665342439.5</v>
      </c>
      <c r="DM148">
        <v>132</v>
      </c>
      <c r="DN148">
        <v>1.9E-2</v>
      </c>
      <c r="DO148">
        <v>-2E-3</v>
      </c>
      <c r="DP148">
        <v>1.7749999999999999</v>
      </c>
      <c r="DQ148">
        <v>0.16200000000000001</v>
      </c>
      <c r="DR148">
        <v>475</v>
      </c>
      <c r="DS148">
        <v>24</v>
      </c>
      <c r="DT148">
        <v>0.1</v>
      </c>
      <c r="DU148">
        <v>0.01</v>
      </c>
      <c r="DV148">
        <v>100</v>
      </c>
      <c r="DW148">
        <v>100</v>
      </c>
      <c r="DX148">
        <v>1.7749999999999999</v>
      </c>
      <c r="DY148">
        <v>0.16200000000000001</v>
      </c>
      <c r="DZ148">
        <v>2.1253999048356862</v>
      </c>
      <c r="EA148">
        <v>-6.7132856166521554E-4</v>
      </c>
      <c r="EB148">
        <v>-2.681329234238156E-7</v>
      </c>
      <c r="EC148">
        <v>8.1307759810197942E-11</v>
      </c>
      <c r="ED148">
        <v>0.19816095072108739</v>
      </c>
      <c r="EE148">
        <v>0</v>
      </c>
      <c r="EF148">
        <v>0</v>
      </c>
      <c r="EG148">
        <v>0</v>
      </c>
      <c r="EH148">
        <v>2</v>
      </c>
      <c r="EI148">
        <v>2028</v>
      </c>
      <c r="EJ148">
        <v>2</v>
      </c>
      <c r="EK148">
        <v>26</v>
      </c>
      <c r="EL148">
        <v>1.3</v>
      </c>
      <c r="EM148">
        <v>1</v>
      </c>
      <c r="EN148">
        <v>1.25</v>
      </c>
      <c r="EO148">
        <v>2.52197</v>
      </c>
      <c r="EP148">
        <v>1.39893</v>
      </c>
      <c r="EQ148">
        <v>2.32544</v>
      </c>
      <c r="ER148">
        <v>1.49902</v>
      </c>
      <c r="ES148">
        <v>2.4841299999999999</v>
      </c>
      <c r="ET148">
        <v>32.975999999999999</v>
      </c>
      <c r="EU148">
        <v>14.132</v>
      </c>
      <c r="EV148">
        <v>18</v>
      </c>
      <c r="EW148">
        <v>511.15699999999998</v>
      </c>
      <c r="EX148">
        <v>559.38800000000003</v>
      </c>
      <c r="EY148">
        <v>42.000500000000002</v>
      </c>
      <c r="EZ148">
        <v>31.704899999999999</v>
      </c>
      <c r="FA148">
        <v>30.0002</v>
      </c>
      <c r="FB148">
        <v>31.476400000000002</v>
      </c>
      <c r="FC148">
        <v>31.424600000000002</v>
      </c>
      <c r="FD148">
        <v>24.9956</v>
      </c>
      <c r="FE148">
        <v>0</v>
      </c>
      <c r="FF148">
        <v>100</v>
      </c>
      <c r="FG148">
        <v>42</v>
      </c>
      <c r="FH148">
        <v>475</v>
      </c>
      <c r="FI148">
        <v>32.536299999999997</v>
      </c>
      <c r="FJ148">
        <v>99.852999999999994</v>
      </c>
      <c r="FK148">
        <v>101.958</v>
      </c>
    </row>
    <row r="149" spans="1:167" x14ac:dyDescent="0.2">
      <c r="A149">
        <v>133</v>
      </c>
      <c r="B149">
        <v>1665342500.5</v>
      </c>
      <c r="C149">
        <v>12062.5</v>
      </c>
      <c r="D149" t="s">
        <v>681</v>
      </c>
      <c r="E149" t="s">
        <v>682</v>
      </c>
      <c r="F149" t="s">
        <v>284</v>
      </c>
      <c r="G149">
        <v>1665342500.5</v>
      </c>
      <c r="H149">
        <f t="shared" si="184"/>
        <v>8.0521384958211935E-3</v>
      </c>
      <c r="I149">
        <f t="shared" si="185"/>
        <v>8.0521384958211932</v>
      </c>
      <c r="J149">
        <f t="shared" si="186"/>
        <v>13.638069265191131</v>
      </c>
      <c r="K149">
        <f t="shared" si="187"/>
        <v>454.25299999999999</v>
      </c>
      <c r="L149">
        <f t="shared" si="188"/>
        <v>381.0077602865955</v>
      </c>
      <c r="M149">
        <f t="shared" si="189"/>
        <v>38.050916210125173</v>
      </c>
      <c r="N149">
        <f t="shared" si="190"/>
        <v>45.365855089661004</v>
      </c>
      <c r="O149">
        <f t="shared" si="191"/>
        <v>0.39405912799219289</v>
      </c>
      <c r="P149">
        <f t="shared" si="192"/>
        <v>2.9257045978493821</v>
      </c>
      <c r="Q149">
        <f t="shared" si="193"/>
        <v>0.36783150051120511</v>
      </c>
      <c r="R149">
        <f t="shared" si="194"/>
        <v>0.23210910350882658</v>
      </c>
      <c r="S149">
        <f t="shared" si="195"/>
        <v>51.254608940658272</v>
      </c>
      <c r="T149">
        <f t="shared" si="196"/>
        <v>34.302747325285836</v>
      </c>
      <c r="U149">
        <f t="shared" si="197"/>
        <v>34.240099999999998</v>
      </c>
      <c r="V149">
        <f t="shared" si="198"/>
        <v>5.4149861181443457</v>
      </c>
      <c r="W149">
        <f t="shared" si="199"/>
        <v>55.436290424572597</v>
      </c>
      <c r="X149">
        <f t="shared" si="200"/>
        <v>3.3244238586286001</v>
      </c>
      <c r="Y149">
        <f t="shared" si="201"/>
        <v>5.9968367889836687</v>
      </c>
      <c r="Z149">
        <f t="shared" si="202"/>
        <v>2.0905622595157456</v>
      </c>
      <c r="AA149">
        <f t="shared" si="203"/>
        <v>-355.0993076657146</v>
      </c>
      <c r="AB149">
        <f t="shared" si="204"/>
        <v>291.04447780248273</v>
      </c>
      <c r="AC149">
        <f t="shared" si="205"/>
        <v>23.26934729643752</v>
      </c>
      <c r="AD149">
        <f t="shared" si="206"/>
        <v>10.469126373863901</v>
      </c>
      <c r="AE149">
        <v>0</v>
      </c>
      <c r="AF149">
        <v>0</v>
      </c>
      <c r="AG149">
        <f t="shared" si="207"/>
        <v>1</v>
      </c>
      <c r="AH149">
        <f t="shared" si="208"/>
        <v>0</v>
      </c>
      <c r="AI149">
        <f t="shared" si="209"/>
        <v>51210.229236114421</v>
      </c>
      <c r="AJ149" t="s">
        <v>285</v>
      </c>
      <c r="AK149" t="s">
        <v>285</v>
      </c>
      <c r="AL149">
        <v>0</v>
      </c>
      <c r="AM149">
        <v>0</v>
      </c>
      <c r="AN149" t="e">
        <f t="shared" si="210"/>
        <v>#DIV/0!</v>
      </c>
      <c r="AO149">
        <v>0</v>
      </c>
      <c r="AP149" t="s">
        <v>285</v>
      </c>
      <c r="AQ149" t="s">
        <v>285</v>
      </c>
      <c r="AR149">
        <v>0</v>
      </c>
      <c r="AS149">
        <v>0</v>
      </c>
      <c r="AT149" t="e">
        <f t="shared" si="211"/>
        <v>#DIV/0!</v>
      </c>
      <c r="AU149">
        <v>0.5</v>
      </c>
      <c r="AV149">
        <f t="shared" si="212"/>
        <v>261.24961499515967</v>
      </c>
      <c r="AW149">
        <f t="shared" si="213"/>
        <v>13.638069265191131</v>
      </c>
      <c r="AX149" t="e">
        <f t="shared" si="214"/>
        <v>#DIV/0!</v>
      </c>
      <c r="AY149">
        <f t="shared" si="215"/>
        <v>5.2203212875333083E-2</v>
      </c>
      <c r="AZ149" t="e">
        <f t="shared" si="216"/>
        <v>#DIV/0!</v>
      </c>
      <c r="BA149" t="e">
        <f t="shared" si="217"/>
        <v>#DIV/0!</v>
      </c>
      <c r="BB149" t="s">
        <v>285</v>
      </c>
      <c r="BC149">
        <v>0</v>
      </c>
      <c r="BD149" t="e">
        <f t="shared" si="218"/>
        <v>#DIV/0!</v>
      </c>
      <c r="BE149" t="e">
        <f t="shared" si="219"/>
        <v>#DIV/0!</v>
      </c>
      <c r="BF149" t="e">
        <f t="shared" si="220"/>
        <v>#DIV/0!</v>
      </c>
      <c r="BG149" t="e">
        <f t="shared" si="221"/>
        <v>#DIV/0!</v>
      </c>
      <c r="BH149" t="e">
        <f t="shared" si="222"/>
        <v>#DIV/0!</v>
      </c>
      <c r="BI149" t="e">
        <f t="shared" si="223"/>
        <v>#DIV/0!</v>
      </c>
      <c r="BJ149" t="e">
        <f t="shared" si="224"/>
        <v>#DIV/0!</v>
      </c>
      <c r="BK149" t="e">
        <f t="shared" si="225"/>
        <v>#DIV/0!</v>
      </c>
      <c r="BL149">
        <f t="shared" si="226"/>
        <v>309.90499999999997</v>
      </c>
      <c r="BM149">
        <f t="shared" si="227"/>
        <v>261.24961499515967</v>
      </c>
      <c r="BN149">
        <f t="shared" si="228"/>
        <v>0.84299903194578885</v>
      </c>
      <c r="BO149">
        <f t="shared" si="229"/>
        <v>0.16538813165537269</v>
      </c>
      <c r="BP149">
        <v>6</v>
      </c>
      <c r="BQ149">
        <v>0.6</v>
      </c>
      <c r="BR149" t="s">
        <v>286</v>
      </c>
      <c r="BS149">
        <v>2</v>
      </c>
      <c r="BT149">
        <v>1665342500.5</v>
      </c>
      <c r="BU149">
        <v>454.25299999999999</v>
      </c>
      <c r="BV149">
        <v>474.99299999999999</v>
      </c>
      <c r="BW149">
        <v>33.287799999999997</v>
      </c>
      <c r="BX149">
        <v>23.953600000000002</v>
      </c>
      <c r="BY149">
        <v>452.43799999999999</v>
      </c>
      <c r="BZ149">
        <v>33.125799999999998</v>
      </c>
      <c r="CA149">
        <v>500.36</v>
      </c>
      <c r="CB149">
        <v>99.769000000000005</v>
      </c>
      <c r="CC149">
        <v>0.100137</v>
      </c>
      <c r="CD149">
        <v>36.085299999999997</v>
      </c>
      <c r="CE149">
        <v>34.240099999999998</v>
      </c>
      <c r="CF149">
        <v>999.9</v>
      </c>
      <c r="CG149">
        <v>0</v>
      </c>
      <c r="CH149">
        <v>0</v>
      </c>
      <c r="CI149">
        <v>10001.200000000001</v>
      </c>
      <c r="CJ149">
        <v>0</v>
      </c>
      <c r="CK149">
        <v>325.98700000000002</v>
      </c>
      <c r="CL149">
        <v>309.90499999999997</v>
      </c>
      <c r="CM149">
        <v>0.90002599999999999</v>
      </c>
      <c r="CN149">
        <v>9.9973599999999996E-2</v>
      </c>
      <c r="CO149">
        <v>0</v>
      </c>
      <c r="CP149">
        <v>3.2989999999999999</v>
      </c>
      <c r="CQ149">
        <v>0</v>
      </c>
      <c r="CR149">
        <v>3195.15</v>
      </c>
      <c r="CS149">
        <v>2657.4</v>
      </c>
      <c r="CT149">
        <v>35.436999999999998</v>
      </c>
      <c r="CU149">
        <v>38.311999999999998</v>
      </c>
      <c r="CV149">
        <v>36.561999999999998</v>
      </c>
      <c r="CW149">
        <v>37.561999999999998</v>
      </c>
      <c r="CX149">
        <v>36.375</v>
      </c>
      <c r="CY149">
        <v>278.92</v>
      </c>
      <c r="CZ149">
        <v>30.98</v>
      </c>
      <c r="DA149">
        <v>0</v>
      </c>
      <c r="DB149">
        <v>1665342539.8</v>
      </c>
      <c r="DC149">
        <v>0</v>
      </c>
      <c r="DD149">
        <v>3.239842307692308</v>
      </c>
      <c r="DE149">
        <v>0.34176751871398181</v>
      </c>
      <c r="DF149">
        <v>-1.361025645326829</v>
      </c>
      <c r="DG149">
        <v>3196.370384615384</v>
      </c>
      <c r="DH149">
        <v>15</v>
      </c>
      <c r="DI149">
        <v>1665342533.5</v>
      </c>
      <c r="DJ149" t="s">
        <v>683</v>
      </c>
      <c r="DK149">
        <v>1665342518.5</v>
      </c>
      <c r="DL149">
        <v>1665342533.5</v>
      </c>
      <c r="DM149">
        <v>133</v>
      </c>
      <c r="DN149">
        <v>0.04</v>
      </c>
      <c r="DO149">
        <v>0</v>
      </c>
      <c r="DP149">
        <v>1.8149999999999999</v>
      </c>
      <c r="DQ149">
        <v>0.16200000000000001</v>
      </c>
      <c r="DR149">
        <v>475</v>
      </c>
      <c r="DS149">
        <v>24</v>
      </c>
      <c r="DT149">
        <v>0.06</v>
      </c>
      <c r="DU149">
        <v>0.01</v>
      </c>
      <c r="DV149">
        <v>100</v>
      </c>
      <c r="DW149">
        <v>100</v>
      </c>
      <c r="DX149">
        <v>1.8149999999999999</v>
      </c>
      <c r="DY149">
        <v>0.16200000000000001</v>
      </c>
      <c r="DZ149">
        <v>2.1439950262735099</v>
      </c>
      <c r="EA149">
        <v>-6.7132856166521554E-4</v>
      </c>
      <c r="EB149">
        <v>-2.681329234238156E-7</v>
      </c>
      <c r="EC149">
        <v>8.1307759810197942E-11</v>
      </c>
      <c r="ED149">
        <v>0.19567406211104091</v>
      </c>
      <c r="EE149">
        <v>0</v>
      </c>
      <c r="EF149">
        <v>0</v>
      </c>
      <c r="EG149">
        <v>0</v>
      </c>
      <c r="EH149">
        <v>2</v>
      </c>
      <c r="EI149">
        <v>2028</v>
      </c>
      <c r="EJ149">
        <v>2</v>
      </c>
      <c r="EK149">
        <v>26</v>
      </c>
      <c r="EL149">
        <v>1.3</v>
      </c>
      <c r="EM149">
        <v>1</v>
      </c>
      <c r="EN149">
        <v>1.24878</v>
      </c>
      <c r="EO149">
        <v>2.52563</v>
      </c>
      <c r="EP149">
        <v>1.39893</v>
      </c>
      <c r="EQ149">
        <v>2.32544</v>
      </c>
      <c r="ER149">
        <v>1.49902</v>
      </c>
      <c r="ES149">
        <v>2.2412100000000001</v>
      </c>
      <c r="ET149">
        <v>32.975999999999999</v>
      </c>
      <c r="EU149">
        <v>14.0883</v>
      </c>
      <c r="EV149">
        <v>18</v>
      </c>
      <c r="EW149">
        <v>511.22899999999998</v>
      </c>
      <c r="EX149">
        <v>559.25900000000001</v>
      </c>
      <c r="EY149">
        <v>42.0002</v>
      </c>
      <c r="EZ149">
        <v>31.764800000000001</v>
      </c>
      <c r="FA149">
        <v>30.0002</v>
      </c>
      <c r="FB149">
        <v>31.535499999999999</v>
      </c>
      <c r="FC149">
        <v>31.483499999999999</v>
      </c>
      <c r="FD149">
        <v>24.9998</v>
      </c>
      <c r="FE149">
        <v>0</v>
      </c>
      <c r="FF149">
        <v>100</v>
      </c>
      <c r="FG149">
        <v>42</v>
      </c>
      <c r="FH149">
        <v>475</v>
      </c>
      <c r="FI149">
        <v>32.536299999999997</v>
      </c>
      <c r="FJ149">
        <v>99.843500000000006</v>
      </c>
      <c r="FK149">
        <v>101.95099999999999</v>
      </c>
    </row>
    <row r="150" spans="1:167" x14ac:dyDescent="0.2">
      <c r="A150">
        <v>134</v>
      </c>
      <c r="B150">
        <v>1665342594.5</v>
      </c>
      <c r="C150">
        <v>12156.5</v>
      </c>
      <c r="D150" t="s">
        <v>684</v>
      </c>
      <c r="E150" t="s">
        <v>685</v>
      </c>
      <c r="F150" t="s">
        <v>284</v>
      </c>
      <c r="G150">
        <v>1665342594.5</v>
      </c>
      <c r="H150">
        <f t="shared" si="184"/>
        <v>8.1588064699513671E-3</v>
      </c>
      <c r="I150">
        <f t="shared" si="185"/>
        <v>8.1588064699513669</v>
      </c>
      <c r="J150">
        <f t="shared" si="186"/>
        <v>13.81956511067329</v>
      </c>
      <c r="K150">
        <f t="shared" si="187"/>
        <v>454.05700000000002</v>
      </c>
      <c r="L150">
        <f t="shared" si="188"/>
        <v>381.0978955043567</v>
      </c>
      <c r="M150">
        <f t="shared" si="189"/>
        <v>38.059194231632716</v>
      </c>
      <c r="N150">
        <f t="shared" si="190"/>
        <v>45.345418484565997</v>
      </c>
      <c r="O150">
        <f t="shared" si="191"/>
        <v>0.40130033310860702</v>
      </c>
      <c r="P150">
        <f t="shared" si="192"/>
        <v>2.9228283951635792</v>
      </c>
      <c r="Q150">
        <f t="shared" si="193"/>
        <v>0.37410985743748204</v>
      </c>
      <c r="R150">
        <f t="shared" si="194"/>
        <v>0.23611170685528651</v>
      </c>
      <c r="S150">
        <f t="shared" si="195"/>
        <v>51.309923999999988</v>
      </c>
      <c r="T150">
        <f t="shared" si="196"/>
        <v>34.303465746921333</v>
      </c>
      <c r="U150">
        <f t="shared" si="197"/>
        <v>34.253100000000003</v>
      </c>
      <c r="V150">
        <f t="shared" si="198"/>
        <v>5.4189071403048352</v>
      </c>
      <c r="W150">
        <f t="shared" si="199"/>
        <v>55.545842012781897</v>
      </c>
      <c r="X150">
        <f t="shared" si="200"/>
        <v>3.3364146207229997</v>
      </c>
      <c r="Y150">
        <f t="shared" si="201"/>
        <v>6.0065965332837026</v>
      </c>
      <c r="Z150">
        <f t="shared" si="202"/>
        <v>2.0824925195818356</v>
      </c>
      <c r="AA150">
        <f t="shared" si="203"/>
        <v>-359.80336532485529</v>
      </c>
      <c r="AB150">
        <f t="shared" si="204"/>
        <v>293.37411140250089</v>
      </c>
      <c r="AC150">
        <f t="shared" si="205"/>
        <v>23.483558273408761</v>
      </c>
      <c r="AD150">
        <f t="shared" si="206"/>
        <v>8.3642283510543507</v>
      </c>
      <c r="AE150">
        <v>0</v>
      </c>
      <c r="AF150">
        <v>0</v>
      </c>
      <c r="AG150">
        <f t="shared" si="207"/>
        <v>1</v>
      </c>
      <c r="AH150">
        <f t="shared" si="208"/>
        <v>0</v>
      </c>
      <c r="AI150">
        <f t="shared" si="209"/>
        <v>51124.731602652537</v>
      </c>
      <c r="AJ150" t="s">
        <v>285</v>
      </c>
      <c r="AK150" t="s">
        <v>285</v>
      </c>
      <c r="AL150">
        <v>0</v>
      </c>
      <c r="AM150">
        <v>0</v>
      </c>
      <c r="AN150" t="e">
        <f t="shared" si="210"/>
        <v>#DIV/0!</v>
      </c>
      <c r="AO150">
        <v>0</v>
      </c>
      <c r="AP150" t="s">
        <v>285</v>
      </c>
      <c r="AQ150" t="s">
        <v>285</v>
      </c>
      <c r="AR150">
        <v>0</v>
      </c>
      <c r="AS150">
        <v>0</v>
      </c>
      <c r="AT150" t="e">
        <f t="shared" si="211"/>
        <v>#DIV/0!</v>
      </c>
      <c r="AU150">
        <v>0.5</v>
      </c>
      <c r="AV150">
        <f t="shared" si="212"/>
        <v>261.52439999999996</v>
      </c>
      <c r="AW150">
        <f t="shared" si="213"/>
        <v>13.81956511067329</v>
      </c>
      <c r="AX150" t="e">
        <f t="shared" si="214"/>
        <v>#DIV/0!</v>
      </c>
      <c r="AY150">
        <f t="shared" si="215"/>
        <v>5.2842354712115937E-2</v>
      </c>
      <c r="AZ150" t="e">
        <f t="shared" si="216"/>
        <v>#DIV/0!</v>
      </c>
      <c r="BA150" t="e">
        <f t="shared" si="217"/>
        <v>#DIV/0!</v>
      </c>
      <c r="BB150" t="s">
        <v>285</v>
      </c>
      <c r="BC150">
        <v>0</v>
      </c>
      <c r="BD150" t="e">
        <f t="shared" si="218"/>
        <v>#DIV/0!</v>
      </c>
      <c r="BE150" t="e">
        <f t="shared" si="219"/>
        <v>#DIV/0!</v>
      </c>
      <c r="BF150" t="e">
        <f t="shared" si="220"/>
        <v>#DIV/0!</v>
      </c>
      <c r="BG150" t="e">
        <f t="shared" si="221"/>
        <v>#DIV/0!</v>
      </c>
      <c r="BH150" t="e">
        <f t="shared" si="222"/>
        <v>#DIV/0!</v>
      </c>
      <c r="BI150" t="e">
        <f t="shared" si="223"/>
        <v>#DIV/0!</v>
      </c>
      <c r="BJ150" t="e">
        <f t="shared" si="224"/>
        <v>#DIV/0!</v>
      </c>
      <c r="BK150" t="e">
        <f t="shared" si="225"/>
        <v>#DIV/0!</v>
      </c>
      <c r="BL150">
        <f t="shared" si="226"/>
        <v>310.23</v>
      </c>
      <c r="BM150">
        <f t="shared" si="227"/>
        <v>261.52439999999996</v>
      </c>
      <c r="BN150">
        <f t="shared" si="228"/>
        <v>0.84300164394159161</v>
      </c>
      <c r="BO150">
        <f t="shared" si="229"/>
        <v>0.16539317280727198</v>
      </c>
      <c r="BP150">
        <v>6</v>
      </c>
      <c r="BQ150">
        <v>0.6</v>
      </c>
      <c r="BR150" t="s">
        <v>286</v>
      </c>
      <c r="BS150">
        <v>2</v>
      </c>
      <c r="BT150">
        <v>1665342594.5</v>
      </c>
      <c r="BU150">
        <v>454.05700000000002</v>
      </c>
      <c r="BV150">
        <v>475.072</v>
      </c>
      <c r="BW150">
        <v>33.408499999999997</v>
      </c>
      <c r="BX150">
        <v>23.9513</v>
      </c>
      <c r="BY150">
        <v>452.30200000000002</v>
      </c>
      <c r="BZ150">
        <v>33.244500000000002</v>
      </c>
      <c r="CA150">
        <v>500.33199999999999</v>
      </c>
      <c r="CB150">
        <v>99.766999999999996</v>
      </c>
      <c r="CC150">
        <v>0.10023799999999999</v>
      </c>
      <c r="CD150">
        <v>36.114899999999999</v>
      </c>
      <c r="CE150">
        <v>34.253100000000003</v>
      </c>
      <c r="CF150">
        <v>999.9</v>
      </c>
      <c r="CG150">
        <v>0</v>
      </c>
      <c r="CH150">
        <v>0</v>
      </c>
      <c r="CI150">
        <v>9985</v>
      </c>
      <c r="CJ150">
        <v>0</v>
      </c>
      <c r="CK150">
        <v>325.98700000000002</v>
      </c>
      <c r="CL150">
        <v>310.23</v>
      </c>
      <c r="CM150">
        <v>0.89993699999999999</v>
      </c>
      <c r="CN150">
        <v>0.100063</v>
      </c>
      <c r="CO150">
        <v>0</v>
      </c>
      <c r="CP150">
        <v>2.9802</v>
      </c>
      <c r="CQ150">
        <v>0</v>
      </c>
      <c r="CR150">
        <v>3202.44</v>
      </c>
      <c r="CS150">
        <v>2660.12</v>
      </c>
      <c r="CT150">
        <v>35.5</v>
      </c>
      <c r="CU150">
        <v>38.375</v>
      </c>
      <c r="CV150">
        <v>36.625</v>
      </c>
      <c r="CW150">
        <v>37.625</v>
      </c>
      <c r="CX150">
        <v>36.436999999999998</v>
      </c>
      <c r="CY150">
        <v>279.19</v>
      </c>
      <c r="CZ150">
        <v>31.04</v>
      </c>
      <c r="DA150">
        <v>0</v>
      </c>
      <c r="DB150">
        <v>1665342633.4000001</v>
      </c>
      <c r="DC150">
        <v>0</v>
      </c>
      <c r="DD150">
        <v>3.254719230769231</v>
      </c>
      <c r="DE150">
        <v>-3.6023930870437197E-2</v>
      </c>
      <c r="DF150">
        <v>1.472136827020331</v>
      </c>
      <c r="DG150">
        <v>3199.500769230769</v>
      </c>
      <c r="DH150">
        <v>15</v>
      </c>
      <c r="DI150">
        <v>1665342632.5</v>
      </c>
      <c r="DJ150" t="s">
        <v>686</v>
      </c>
      <c r="DK150">
        <v>1665342617.5</v>
      </c>
      <c r="DL150">
        <v>1665342632.5</v>
      </c>
      <c r="DM150">
        <v>134</v>
      </c>
      <c r="DN150">
        <v>-0.06</v>
      </c>
      <c r="DO150">
        <v>1E-3</v>
      </c>
      <c r="DP150">
        <v>1.7549999999999999</v>
      </c>
      <c r="DQ150">
        <v>0.16400000000000001</v>
      </c>
      <c r="DR150">
        <v>475</v>
      </c>
      <c r="DS150">
        <v>24</v>
      </c>
      <c r="DT150">
        <v>0.05</v>
      </c>
      <c r="DU150">
        <v>0.01</v>
      </c>
      <c r="DV150">
        <v>100</v>
      </c>
      <c r="DW150">
        <v>100</v>
      </c>
      <c r="DX150">
        <v>1.7549999999999999</v>
      </c>
      <c r="DY150">
        <v>0.16400000000000001</v>
      </c>
      <c r="DZ150">
        <v>2.183908757742377</v>
      </c>
      <c r="EA150">
        <v>-6.7132856166521554E-4</v>
      </c>
      <c r="EB150">
        <v>-2.681329234238156E-7</v>
      </c>
      <c r="EC150">
        <v>8.1307759810197942E-11</v>
      </c>
      <c r="ED150">
        <v>0.19551312293433451</v>
      </c>
      <c r="EE150">
        <v>0</v>
      </c>
      <c r="EF150">
        <v>0</v>
      </c>
      <c r="EG150">
        <v>0</v>
      </c>
      <c r="EH150">
        <v>2</v>
      </c>
      <c r="EI150">
        <v>2028</v>
      </c>
      <c r="EJ150">
        <v>2</v>
      </c>
      <c r="EK150">
        <v>26</v>
      </c>
      <c r="EL150">
        <v>1.3</v>
      </c>
      <c r="EM150">
        <v>1</v>
      </c>
      <c r="EN150">
        <v>1.25</v>
      </c>
      <c r="EO150">
        <v>2.5305200000000001</v>
      </c>
      <c r="EP150">
        <v>1.39893</v>
      </c>
      <c r="EQ150">
        <v>2.32544</v>
      </c>
      <c r="ER150">
        <v>1.49902</v>
      </c>
      <c r="ES150">
        <v>2.3034699999999999</v>
      </c>
      <c r="ET150">
        <v>32.975999999999999</v>
      </c>
      <c r="EU150">
        <v>14.0707</v>
      </c>
      <c r="EV150">
        <v>18</v>
      </c>
      <c r="EW150">
        <v>511.43200000000002</v>
      </c>
      <c r="EX150">
        <v>559.26700000000005</v>
      </c>
      <c r="EY150">
        <v>42.000100000000003</v>
      </c>
      <c r="EZ150">
        <v>31.812999999999999</v>
      </c>
      <c r="FA150">
        <v>30.000399999999999</v>
      </c>
      <c r="FB150">
        <v>31.5852</v>
      </c>
      <c r="FC150">
        <v>31.532900000000001</v>
      </c>
      <c r="FD150">
        <v>24.997499999999999</v>
      </c>
      <c r="FE150">
        <v>0</v>
      </c>
      <c r="FF150">
        <v>100</v>
      </c>
      <c r="FG150">
        <v>42</v>
      </c>
      <c r="FH150">
        <v>475</v>
      </c>
      <c r="FI150">
        <v>32.536299999999997</v>
      </c>
      <c r="FJ150">
        <v>99.841099999999997</v>
      </c>
      <c r="FK150">
        <v>101.94499999999999</v>
      </c>
    </row>
    <row r="151" spans="1:167" x14ac:dyDescent="0.2">
      <c r="A151">
        <v>135</v>
      </c>
      <c r="B151">
        <v>1665342693.5</v>
      </c>
      <c r="C151">
        <v>12255.5</v>
      </c>
      <c r="D151" t="s">
        <v>687</v>
      </c>
      <c r="E151" t="s">
        <v>688</v>
      </c>
      <c r="F151" t="s">
        <v>284</v>
      </c>
      <c r="G151">
        <v>1665342693.5</v>
      </c>
      <c r="H151">
        <f t="shared" si="184"/>
        <v>8.2570148534315928E-3</v>
      </c>
      <c r="I151">
        <f t="shared" si="185"/>
        <v>8.2570148534315919</v>
      </c>
      <c r="J151">
        <f t="shared" si="186"/>
        <v>13.716710709977576</v>
      </c>
      <c r="K151">
        <f t="shared" si="187"/>
        <v>454.03800000000001</v>
      </c>
      <c r="L151">
        <f t="shared" si="188"/>
        <v>382.74790203673666</v>
      </c>
      <c r="M151">
        <f t="shared" si="189"/>
        <v>38.222714672366259</v>
      </c>
      <c r="N151">
        <f t="shared" si="190"/>
        <v>45.342024951834006</v>
      </c>
      <c r="O151">
        <f t="shared" si="191"/>
        <v>0.40986017873634445</v>
      </c>
      <c r="P151">
        <f t="shared" si="192"/>
        <v>2.9266121093914634</v>
      </c>
      <c r="Q151">
        <f t="shared" si="193"/>
        <v>0.38157415800453498</v>
      </c>
      <c r="R151">
        <f t="shared" si="194"/>
        <v>0.24086637571961184</v>
      </c>
      <c r="S151">
        <f t="shared" si="195"/>
        <v>51.255022818789932</v>
      </c>
      <c r="T151">
        <f t="shared" si="196"/>
        <v>34.299736607333571</v>
      </c>
      <c r="U151">
        <f t="shared" si="197"/>
        <v>34.236600000000003</v>
      </c>
      <c r="V151">
        <f t="shared" si="198"/>
        <v>5.413930879915438</v>
      </c>
      <c r="W151">
        <f t="shared" si="199"/>
        <v>55.673791399628549</v>
      </c>
      <c r="X151">
        <f t="shared" si="200"/>
        <v>3.3477389611890009</v>
      </c>
      <c r="Y151">
        <f t="shared" si="201"/>
        <v>6.0131327093547595</v>
      </c>
      <c r="Z151">
        <f t="shared" si="202"/>
        <v>2.066191918726437</v>
      </c>
      <c r="AA151">
        <f t="shared" si="203"/>
        <v>-364.13435503633326</v>
      </c>
      <c r="AB151">
        <f t="shared" si="204"/>
        <v>299.48129180599494</v>
      </c>
      <c r="AC151">
        <f t="shared" si="205"/>
        <v>23.941816475502286</v>
      </c>
      <c r="AD151">
        <f t="shared" si="206"/>
        <v>10.543776063953885</v>
      </c>
      <c r="AE151">
        <v>0</v>
      </c>
      <c r="AF151">
        <v>0</v>
      </c>
      <c r="AG151">
        <f t="shared" si="207"/>
        <v>1</v>
      </c>
      <c r="AH151">
        <f t="shared" si="208"/>
        <v>0</v>
      </c>
      <c r="AI151">
        <f t="shared" si="209"/>
        <v>51227.36142531623</v>
      </c>
      <c r="AJ151" t="s">
        <v>285</v>
      </c>
      <c r="AK151" t="s">
        <v>285</v>
      </c>
      <c r="AL151">
        <v>0</v>
      </c>
      <c r="AM151">
        <v>0</v>
      </c>
      <c r="AN151" t="e">
        <f t="shared" si="210"/>
        <v>#DIV/0!</v>
      </c>
      <c r="AO151">
        <v>0</v>
      </c>
      <c r="AP151" t="s">
        <v>285</v>
      </c>
      <c r="AQ151" t="s">
        <v>285</v>
      </c>
      <c r="AR151">
        <v>0</v>
      </c>
      <c r="AS151">
        <v>0</v>
      </c>
      <c r="AT151" t="e">
        <f t="shared" si="211"/>
        <v>#DIV/0!</v>
      </c>
      <c r="AU151">
        <v>0.5</v>
      </c>
      <c r="AV151">
        <f t="shared" si="212"/>
        <v>261.24377099419166</v>
      </c>
      <c r="AW151">
        <f t="shared" si="213"/>
        <v>13.716710709977576</v>
      </c>
      <c r="AX151" t="e">
        <f t="shared" si="214"/>
        <v>#DIV/0!</v>
      </c>
      <c r="AY151">
        <f t="shared" si="215"/>
        <v>5.2505407718534826E-2</v>
      </c>
      <c r="AZ151" t="e">
        <f t="shared" si="216"/>
        <v>#DIV/0!</v>
      </c>
      <c r="BA151" t="e">
        <f t="shared" si="217"/>
        <v>#DIV/0!</v>
      </c>
      <c r="BB151" t="s">
        <v>285</v>
      </c>
      <c r="BC151">
        <v>0</v>
      </c>
      <c r="BD151" t="e">
        <f t="shared" si="218"/>
        <v>#DIV/0!</v>
      </c>
      <c r="BE151" t="e">
        <f t="shared" si="219"/>
        <v>#DIV/0!</v>
      </c>
      <c r="BF151" t="e">
        <f t="shared" si="220"/>
        <v>#DIV/0!</v>
      </c>
      <c r="BG151" t="e">
        <f t="shared" si="221"/>
        <v>#DIV/0!</v>
      </c>
      <c r="BH151" t="e">
        <f t="shared" si="222"/>
        <v>#DIV/0!</v>
      </c>
      <c r="BI151" t="e">
        <f t="shared" si="223"/>
        <v>#DIV/0!</v>
      </c>
      <c r="BJ151" t="e">
        <f t="shared" si="224"/>
        <v>#DIV/0!</v>
      </c>
      <c r="BK151" t="e">
        <f t="shared" si="225"/>
        <v>#DIV/0!</v>
      </c>
      <c r="BL151">
        <f t="shared" si="226"/>
        <v>309.89699999999999</v>
      </c>
      <c r="BM151">
        <f t="shared" si="227"/>
        <v>261.24377099419166</v>
      </c>
      <c r="BN151">
        <f t="shared" si="228"/>
        <v>0.843001936108422</v>
      </c>
      <c r="BO151">
        <f t="shared" si="229"/>
        <v>0.16539373668925461</v>
      </c>
      <c r="BP151">
        <v>6</v>
      </c>
      <c r="BQ151">
        <v>0.6</v>
      </c>
      <c r="BR151" t="s">
        <v>286</v>
      </c>
      <c r="BS151">
        <v>2</v>
      </c>
      <c r="BT151">
        <v>1665342693.5</v>
      </c>
      <c r="BU151">
        <v>454.03800000000001</v>
      </c>
      <c r="BV151">
        <v>474.98599999999999</v>
      </c>
      <c r="BW151">
        <v>33.523000000000003</v>
      </c>
      <c r="BX151">
        <v>23.951699999999999</v>
      </c>
      <c r="BY151">
        <v>452.30399999999997</v>
      </c>
      <c r="BZ151">
        <v>33.363999999999997</v>
      </c>
      <c r="CA151">
        <v>500.25900000000001</v>
      </c>
      <c r="CB151">
        <v>99.763800000000003</v>
      </c>
      <c r="CC151">
        <v>0.100143</v>
      </c>
      <c r="CD151">
        <v>36.134700000000002</v>
      </c>
      <c r="CE151">
        <v>34.236600000000003</v>
      </c>
      <c r="CF151">
        <v>999.9</v>
      </c>
      <c r="CG151">
        <v>0</v>
      </c>
      <c r="CH151">
        <v>0</v>
      </c>
      <c r="CI151">
        <v>10006.9</v>
      </c>
      <c r="CJ151">
        <v>0</v>
      </c>
      <c r="CK151">
        <v>325.97300000000001</v>
      </c>
      <c r="CL151">
        <v>309.89699999999999</v>
      </c>
      <c r="CM151">
        <v>0.89993699999999999</v>
      </c>
      <c r="CN151">
        <v>0.100063</v>
      </c>
      <c r="CO151">
        <v>0</v>
      </c>
      <c r="CP151">
        <v>3.1284000000000001</v>
      </c>
      <c r="CQ151">
        <v>0</v>
      </c>
      <c r="CR151">
        <v>3201.3</v>
      </c>
      <c r="CS151">
        <v>2657.27</v>
      </c>
      <c r="CT151">
        <v>35.561999999999998</v>
      </c>
      <c r="CU151">
        <v>38.375</v>
      </c>
      <c r="CV151">
        <v>36.686999999999998</v>
      </c>
      <c r="CW151">
        <v>37.686999999999998</v>
      </c>
      <c r="CX151">
        <v>36.5</v>
      </c>
      <c r="CY151">
        <v>278.89</v>
      </c>
      <c r="CZ151">
        <v>31.01</v>
      </c>
      <c r="DA151">
        <v>0</v>
      </c>
      <c r="DB151">
        <v>1665342732.4000001</v>
      </c>
      <c r="DC151">
        <v>0</v>
      </c>
      <c r="DD151">
        <v>3.2139280000000001</v>
      </c>
      <c r="DE151">
        <v>0.75083845567874929</v>
      </c>
      <c r="DF151">
        <v>1.146153806159304</v>
      </c>
      <c r="DG151">
        <v>3202.061200000001</v>
      </c>
      <c r="DH151">
        <v>15</v>
      </c>
      <c r="DI151">
        <v>1665342723.5</v>
      </c>
      <c r="DJ151" t="s">
        <v>689</v>
      </c>
      <c r="DK151">
        <v>1665342721.5</v>
      </c>
      <c r="DL151">
        <v>1665342723.5</v>
      </c>
      <c r="DM151">
        <v>135</v>
      </c>
      <c r="DN151">
        <v>-2.1000000000000001E-2</v>
      </c>
      <c r="DO151">
        <v>-5.0000000000000001E-3</v>
      </c>
      <c r="DP151">
        <v>1.734</v>
      </c>
      <c r="DQ151">
        <v>0.159</v>
      </c>
      <c r="DR151">
        <v>475</v>
      </c>
      <c r="DS151">
        <v>24</v>
      </c>
      <c r="DT151">
        <v>0.1</v>
      </c>
      <c r="DU151">
        <v>0.01</v>
      </c>
      <c r="DV151">
        <v>100</v>
      </c>
      <c r="DW151">
        <v>100</v>
      </c>
      <c r="DX151">
        <v>1.734</v>
      </c>
      <c r="DY151">
        <v>0.159</v>
      </c>
      <c r="DZ151">
        <v>2.1239609339299661</v>
      </c>
      <c r="EA151">
        <v>-6.7132856166521554E-4</v>
      </c>
      <c r="EB151">
        <v>-2.681329234238156E-7</v>
      </c>
      <c r="EC151">
        <v>8.1307759810197942E-11</v>
      </c>
      <c r="ED151">
        <v>0.19690108304782569</v>
      </c>
      <c r="EE151">
        <v>0</v>
      </c>
      <c r="EF151">
        <v>0</v>
      </c>
      <c r="EG151">
        <v>0</v>
      </c>
      <c r="EH151">
        <v>2</v>
      </c>
      <c r="EI151">
        <v>2028</v>
      </c>
      <c r="EJ151">
        <v>2</v>
      </c>
      <c r="EK151">
        <v>26</v>
      </c>
      <c r="EL151">
        <v>1.3</v>
      </c>
      <c r="EM151">
        <v>1</v>
      </c>
      <c r="EN151">
        <v>1.25</v>
      </c>
      <c r="EO151">
        <v>2.5293000000000001</v>
      </c>
      <c r="EP151">
        <v>1.39893</v>
      </c>
      <c r="EQ151">
        <v>2.32544</v>
      </c>
      <c r="ER151">
        <v>1.49902</v>
      </c>
      <c r="ES151">
        <v>2.2314500000000002</v>
      </c>
      <c r="ET151">
        <v>32.975999999999999</v>
      </c>
      <c r="EU151">
        <v>14.0532</v>
      </c>
      <c r="EV151">
        <v>18</v>
      </c>
      <c r="EW151">
        <v>511.48599999999999</v>
      </c>
      <c r="EX151">
        <v>559.27499999999998</v>
      </c>
      <c r="EY151">
        <v>42.000100000000003</v>
      </c>
      <c r="EZ151">
        <v>31.8553</v>
      </c>
      <c r="FA151">
        <v>30.000399999999999</v>
      </c>
      <c r="FB151">
        <v>31.632100000000001</v>
      </c>
      <c r="FC151">
        <v>31.580300000000001</v>
      </c>
      <c r="FD151">
        <v>25.002600000000001</v>
      </c>
      <c r="FE151">
        <v>0</v>
      </c>
      <c r="FF151">
        <v>100</v>
      </c>
      <c r="FG151">
        <v>42</v>
      </c>
      <c r="FH151">
        <v>475</v>
      </c>
      <c r="FI151">
        <v>32.536299999999997</v>
      </c>
      <c r="FJ151">
        <v>99.843100000000007</v>
      </c>
      <c r="FK151">
        <v>101.938</v>
      </c>
    </row>
    <row r="152" spans="1:167" x14ac:dyDescent="0.2">
      <c r="A152">
        <v>136</v>
      </c>
      <c r="B152">
        <v>1665342784.5</v>
      </c>
      <c r="C152">
        <v>12346.5</v>
      </c>
      <c r="D152" t="s">
        <v>690</v>
      </c>
      <c r="E152" t="s">
        <v>691</v>
      </c>
      <c r="F152" t="s">
        <v>284</v>
      </c>
      <c r="G152">
        <v>1665342784.5</v>
      </c>
      <c r="H152">
        <f t="shared" si="184"/>
        <v>8.3395388212413532E-3</v>
      </c>
      <c r="I152">
        <f t="shared" si="185"/>
        <v>8.3395388212413533</v>
      </c>
      <c r="J152">
        <f t="shared" si="186"/>
        <v>13.783593747485718</v>
      </c>
      <c r="K152">
        <f t="shared" si="187"/>
        <v>453.94</v>
      </c>
      <c r="L152">
        <f t="shared" si="188"/>
        <v>383.16724451183114</v>
      </c>
      <c r="M152">
        <f t="shared" si="189"/>
        <v>38.262950721771603</v>
      </c>
      <c r="N152">
        <f t="shared" si="190"/>
        <v>45.330294015006004</v>
      </c>
      <c r="O152">
        <f t="shared" si="191"/>
        <v>0.41564936722856882</v>
      </c>
      <c r="P152">
        <f t="shared" si="192"/>
        <v>2.9297146088946628</v>
      </c>
      <c r="Q152">
        <f t="shared" si="193"/>
        <v>0.38661679372059093</v>
      </c>
      <c r="R152">
        <f t="shared" si="194"/>
        <v>0.24407892288364885</v>
      </c>
      <c r="S152">
        <f t="shared" si="195"/>
        <v>51.3059294489588</v>
      </c>
      <c r="T152">
        <f t="shared" si="196"/>
        <v>34.288921631568186</v>
      </c>
      <c r="U152">
        <f t="shared" si="197"/>
        <v>34.245199999999997</v>
      </c>
      <c r="V152">
        <f t="shared" si="198"/>
        <v>5.4165240711424358</v>
      </c>
      <c r="W152">
        <f t="shared" si="199"/>
        <v>55.804082614096487</v>
      </c>
      <c r="X152">
        <f t="shared" si="200"/>
        <v>3.3571219903821605</v>
      </c>
      <c r="Y152">
        <f t="shared" si="201"/>
        <v>6.0159074983774197</v>
      </c>
      <c r="Z152">
        <f t="shared" si="202"/>
        <v>2.0594020807602753</v>
      </c>
      <c r="AA152">
        <f t="shared" si="203"/>
        <v>-367.77366201674369</v>
      </c>
      <c r="AB152">
        <f t="shared" si="204"/>
        <v>299.76718236459629</v>
      </c>
      <c r="AC152">
        <f t="shared" si="205"/>
        <v>23.94127454889054</v>
      </c>
      <c r="AD152">
        <f t="shared" si="206"/>
        <v>7.240724345701949</v>
      </c>
      <c r="AE152">
        <v>0</v>
      </c>
      <c r="AF152">
        <v>0</v>
      </c>
      <c r="AG152">
        <f t="shared" si="207"/>
        <v>1</v>
      </c>
      <c r="AH152">
        <f t="shared" si="208"/>
        <v>0</v>
      </c>
      <c r="AI152">
        <f t="shared" si="209"/>
        <v>51312.844058868119</v>
      </c>
      <c r="AJ152" t="s">
        <v>285</v>
      </c>
      <c r="AK152" t="s">
        <v>285</v>
      </c>
      <c r="AL152">
        <v>0</v>
      </c>
      <c r="AM152">
        <v>0</v>
      </c>
      <c r="AN152" t="e">
        <f t="shared" si="210"/>
        <v>#DIV/0!</v>
      </c>
      <c r="AO152">
        <v>0</v>
      </c>
      <c r="AP152" t="s">
        <v>285</v>
      </c>
      <c r="AQ152" t="s">
        <v>285</v>
      </c>
      <c r="AR152">
        <v>0</v>
      </c>
      <c r="AS152">
        <v>0</v>
      </c>
      <c r="AT152" t="e">
        <f t="shared" si="211"/>
        <v>#DIV/0!</v>
      </c>
      <c r="AU152">
        <v>0.5</v>
      </c>
      <c r="AV152">
        <f t="shared" si="212"/>
        <v>261.5117280046419</v>
      </c>
      <c r="AW152">
        <f t="shared" si="213"/>
        <v>13.783593747485718</v>
      </c>
      <c r="AX152" t="e">
        <f t="shared" si="214"/>
        <v>#DIV/0!</v>
      </c>
      <c r="AY152">
        <f t="shared" si="215"/>
        <v>5.2707363653078897E-2</v>
      </c>
      <c r="AZ152" t="e">
        <f t="shared" si="216"/>
        <v>#DIV/0!</v>
      </c>
      <c r="BA152" t="e">
        <f t="shared" si="217"/>
        <v>#DIV/0!</v>
      </c>
      <c r="BB152" t="s">
        <v>285</v>
      </c>
      <c r="BC152">
        <v>0</v>
      </c>
      <c r="BD152" t="e">
        <f t="shared" si="218"/>
        <v>#DIV/0!</v>
      </c>
      <c r="BE152" t="e">
        <f t="shared" si="219"/>
        <v>#DIV/0!</v>
      </c>
      <c r="BF152" t="e">
        <f t="shared" si="220"/>
        <v>#DIV/0!</v>
      </c>
      <c r="BG152" t="e">
        <f t="shared" si="221"/>
        <v>#DIV/0!</v>
      </c>
      <c r="BH152" t="e">
        <f t="shared" si="222"/>
        <v>#DIV/0!</v>
      </c>
      <c r="BI152" t="e">
        <f t="shared" si="223"/>
        <v>#DIV/0!</v>
      </c>
      <c r="BJ152" t="e">
        <f t="shared" si="224"/>
        <v>#DIV/0!</v>
      </c>
      <c r="BK152" t="e">
        <f t="shared" si="225"/>
        <v>#DIV/0!</v>
      </c>
      <c r="BL152">
        <f t="shared" si="226"/>
        <v>310.21600000000001</v>
      </c>
      <c r="BM152">
        <f t="shared" si="227"/>
        <v>261.5117280046419</v>
      </c>
      <c r="BN152">
        <f t="shared" si="228"/>
        <v>0.84299883953323451</v>
      </c>
      <c r="BO152">
        <f t="shared" si="229"/>
        <v>0.16538776029914254</v>
      </c>
      <c r="BP152">
        <v>6</v>
      </c>
      <c r="BQ152">
        <v>0.6</v>
      </c>
      <c r="BR152" t="s">
        <v>286</v>
      </c>
      <c r="BS152">
        <v>2</v>
      </c>
      <c r="BT152">
        <v>1665342784.5</v>
      </c>
      <c r="BU152">
        <v>453.94</v>
      </c>
      <c r="BV152">
        <v>475.01499999999999</v>
      </c>
      <c r="BW152">
        <v>33.618400000000001</v>
      </c>
      <c r="BX152">
        <v>23.9511</v>
      </c>
      <c r="BY152">
        <v>452.22199999999998</v>
      </c>
      <c r="BZ152">
        <v>33.456400000000002</v>
      </c>
      <c r="CA152">
        <v>500.19200000000001</v>
      </c>
      <c r="CB152">
        <v>99.76</v>
      </c>
      <c r="CC152">
        <v>9.9659899999999996E-2</v>
      </c>
      <c r="CD152">
        <v>36.143099999999997</v>
      </c>
      <c r="CE152">
        <v>34.245199999999997</v>
      </c>
      <c r="CF152">
        <v>999.9</v>
      </c>
      <c r="CG152">
        <v>0</v>
      </c>
      <c r="CH152">
        <v>0</v>
      </c>
      <c r="CI152">
        <v>10025</v>
      </c>
      <c r="CJ152">
        <v>0</v>
      </c>
      <c r="CK152">
        <v>327.25599999999997</v>
      </c>
      <c r="CL152">
        <v>310.21600000000001</v>
      </c>
      <c r="CM152">
        <v>0.90003699999999998</v>
      </c>
      <c r="CN152">
        <v>9.9962800000000004E-2</v>
      </c>
      <c r="CO152">
        <v>0</v>
      </c>
      <c r="CP152">
        <v>3.3746</v>
      </c>
      <c r="CQ152">
        <v>0</v>
      </c>
      <c r="CR152">
        <v>3207.08</v>
      </c>
      <c r="CS152">
        <v>2660.08</v>
      </c>
      <c r="CT152">
        <v>35.561999999999998</v>
      </c>
      <c r="CU152">
        <v>38.436999999999998</v>
      </c>
      <c r="CV152">
        <v>36.686999999999998</v>
      </c>
      <c r="CW152">
        <v>37.686999999999998</v>
      </c>
      <c r="CX152">
        <v>36.561999999999998</v>
      </c>
      <c r="CY152">
        <v>279.20999999999998</v>
      </c>
      <c r="CZ152">
        <v>31.01</v>
      </c>
      <c r="DA152">
        <v>0</v>
      </c>
      <c r="DB152">
        <v>1665342823.5999999</v>
      </c>
      <c r="DC152">
        <v>0</v>
      </c>
      <c r="DD152">
        <v>3.3365480000000001</v>
      </c>
      <c r="DE152">
        <v>0.23082307643651959</v>
      </c>
      <c r="DF152">
        <v>4.5169230326000784</v>
      </c>
      <c r="DG152">
        <v>3205.1455999999998</v>
      </c>
      <c r="DH152">
        <v>15</v>
      </c>
      <c r="DI152">
        <v>1665342825</v>
      </c>
      <c r="DJ152" t="s">
        <v>692</v>
      </c>
      <c r="DK152">
        <v>1665342815</v>
      </c>
      <c r="DL152">
        <v>1665342825</v>
      </c>
      <c r="DM152">
        <v>136</v>
      </c>
      <c r="DN152">
        <v>-1.4999999999999999E-2</v>
      </c>
      <c r="DO152">
        <v>3.0000000000000001E-3</v>
      </c>
      <c r="DP152">
        <v>1.718</v>
      </c>
      <c r="DQ152">
        <v>0.16200000000000001</v>
      </c>
      <c r="DR152">
        <v>475</v>
      </c>
      <c r="DS152">
        <v>24</v>
      </c>
      <c r="DT152">
        <v>0.1</v>
      </c>
      <c r="DU152">
        <v>0.01</v>
      </c>
      <c r="DV152">
        <v>100</v>
      </c>
      <c r="DW152">
        <v>100</v>
      </c>
      <c r="DX152">
        <v>1.718</v>
      </c>
      <c r="DY152">
        <v>0.16200000000000001</v>
      </c>
      <c r="DZ152">
        <v>2.1029168730561278</v>
      </c>
      <c r="EA152">
        <v>-6.7132856166521554E-4</v>
      </c>
      <c r="EB152">
        <v>-2.681329234238156E-7</v>
      </c>
      <c r="EC152">
        <v>8.1307759810197942E-11</v>
      </c>
      <c r="ED152">
        <v>0.19237708322111</v>
      </c>
      <c r="EE152">
        <v>0</v>
      </c>
      <c r="EF152">
        <v>0</v>
      </c>
      <c r="EG152">
        <v>0</v>
      </c>
      <c r="EH152">
        <v>2</v>
      </c>
      <c r="EI152">
        <v>2028</v>
      </c>
      <c r="EJ152">
        <v>2</v>
      </c>
      <c r="EK152">
        <v>26</v>
      </c>
      <c r="EL152">
        <v>1.1000000000000001</v>
      </c>
      <c r="EM152">
        <v>1</v>
      </c>
      <c r="EN152">
        <v>1.25</v>
      </c>
      <c r="EO152">
        <v>2.52197</v>
      </c>
      <c r="EP152">
        <v>1.39893</v>
      </c>
      <c r="EQ152">
        <v>2.32544</v>
      </c>
      <c r="ER152">
        <v>1.49902</v>
      </c>
      <c r="ES152">
        <v>2.4670399999999999</v>
      </c>
      <c r="ET152">
        <v>32.975999999999999</v>
      </c>
      <c r="EU152">
        <v>14.044499999999999</v>
      </c>
      <c r="EV152">
        <v>18</v>
      </c>
      <c r="EW152">
        <v>511.613</v>
      </c>
      <c r="EX152">
        <v>559.42100000000005</v>
      </c>
      <c r="EY152">
        <v>42</v>
      </c>
      <c r="EZ152">
        <v>31.8901</v>
      </c>
      <c r="FA152">
        <v>30.0002</v>
      </c>
      <c r="FB152">
        <v>31.670300000000001</v>
      </c>
      <c r="FC152">
        <v>31.618200000000002</v>
      </c>
      <c r="FD152">
        <v>25.001000000000001</v>
      </c>
      <c r="FE152">
        <v>0</v>
      </c>
      <c r="FF152">
        <v>100</v>
      </c>
      <c r="FG152">
        <v>42</v>
      </c>
      <c r="FH152">
        <v>475</v>
      </c>
      <c r="FI152">
        <v>32.536299999999997</v>
      </c>
      <c r="FJ152">
        <v>99.832400000000007</v>
      </c>
      <c r="FK152">
        <v>101.932</v>
      </c>
    </row>
    <row r="153" spans="1:167" x14ac:dyDescent="0.2">
      <c r="A153">
        <v>137</v>
      </c>
      <c r="B153">
        <v>1665342886</v>
      </c>
      <c r="C153">
        <v>12448</v>
      </c>
      <c r="D153" t="s">
        <v>693</v>
      </c>
      <c r="E153" t="s">
        <v>694</v>
      </c>
      <c r="F153" t="s">
        <v>284</v>
      </c>
      <c r="G153">
        <v>1665342886</v>
      </c>
      <c r="H153">
        <f t="shared" si="184"/>
        <v>8.4157066768691582E-3</v>
      </c>
      <c r="I153">
        <f t="shared" si="185"/>
        <v>8.4157066768691582</v>
      </c>
      <c r="J153">
        <f t="shared" si="186"/>
        <v>13.845096022036044</v>
      </c>
      <c r="K153">
        <f t="shared" si="187"/>
        <v>453.875</v>
      </c>
      <c r="L153">
        <f t="shared" si="188"/>
        <v>383.90137959635649</v>
      </c>
      <c r="M153">
        <f t="shared" si="189"/>
        <v>38.335409746763148</v>
      </c>
      <c r="N153">
        <f t="shared" si="190"/>
        <v>45.322796487750004</v>
      </c>
      <c r="O153">
        <f t="shared" si="191"/>
        <v>0.42328357246165249</v>
      </c>
      <c r="P153">
        <f t="shared" si="192"/>
        <v>2.9209027976850095</v>
      </c>
      <c r="Q153">
        <f t="shared" si="193"/>
        <v>0.39313111969225789</v>
      </c>
      <c r="R153">
        <f t="shared" si="194"/>
        <v>0.24824120943837488</v>
      </c>
      <c r="S153">
        <f t="shared" si="195"/>
        <v>51.254692031316551</v>
      </c>
      <c r="T153">
        <f t="shared" si="196"/>
        <v>34.266413726376371</v>
      </c>
      <c r="U153">
        <f t="shared" si="197"/>
        <v>34.219900000000003</v>
      </c>
      <c r="V153">
        <f t="shared" si="198"/>
        <v>5.4088983476057884</v>
      </c>
      <c r="W153">
        <f t="shared" si="199"/>
        <v>55.929664111910292</v>
      </c>
      <c r="X153">
        <f t="shared" si="200"/>
        <v>3.3651758239116005</v>
      </c>
      <c r="Y153">
        <f t="shared" si="201"/>
        <v>6.0167996310118772</v>
      </c>
      <c r="Z153">
        <f t="shared" si="202"/>
        <v>2.0437225236941878</v>
      </c>
      <c r="AA153">
        <f t="shared" si="203"/>
        <v>-371.13266444992985</v>
      </c>
      <c r="AB153">
        <f t="shared" si="204"/>
        <v>303.27476942589459</v>
      </c>
      <c r="AC153">
        <f t="shared" si="205"/>
        <v>24.291818395314319</v>
      </c>
      <c r="AD153">
        <f t="shared" si="206"/>
        <v>7.6886154025956444</v>
      </c>
      <c r="AE153">
        <v>0</v>
      </c>
      <c r="AF153">
        <v>0</v>
      </c>
      <c r="AG153">
        <f t="shared" si="207"/>
        <v>1</v>
      </c>
      <c r="AH153">
        <f t="shared" si="208"/>
        <v>0</v>
      </c>
      <c r="AI153">
        <f t="shared" si="209"/>
        <v>51065.5265743208</v>
      </c>
      <c r="AJ153" t="s">
        <v>285</v>
      </c>
      <c r="AK153" t="s">
        <v>285</v>
      </c>
      <c r="AL153">
        <v>0</v>
      </c>
      <c r="AM153">
        <v>0</v>
      </c>
      <c r="AN153" t="e">
        <f t="shared" si="210"/>
        <v>#DIV/0!</v>
      </c>
      <c r="AO153">
        <v>0</v>
      </c>
      <c r="AP153" t="s">
        <v>285</v>
      </c>
      <c r="AQ153" t="s">
        <v>285</v>
      </c>
      <c r="AR153">
        <v>0</v>
      </c>
      <c r="AS153">
        <v>0</v>
      </c>
      <c r="AT153" t="e">
        <f t="shared" si="211"/>
        <v>#DIV/0!</v>
      </c>
      <c r="AU153">
        <v>0.5</v>
      </c>
      <c r="AV153">
        <f t="shared" si="212"/>
        <v>261.24208499031943</v>
      </c>
      <c r="AW153">
        <f t="shared" si="213"/>
        <v>13.845096022036044</v>
      </c>
      <c r="AX153" t="e">
        <f t="shared" si="214"/>
        <v>#DIV/0!</v>
      </c>
      <c r="AY153">
        <f t="shared" si="215"/>
        <v>5.2997188498740876E-2</v>
      </c>
      <c r="AZ153" t="e">
        <f t="shared" si="216"/>
        <v>#DIV/0!</v>
      </c>
      <c r="BA153" t="e">
        <f t="shared" si="217"/>
        <v>#DIV/0!</v>
      </c>
      <c r="BB153" t="s">
        <v>285</v>
      </c>
      <c r="BC153">
        <v>0</v>
      </c>
      <c r="BD153" t="e">
        <f t="shared" si="218"/>
        <v>#DIV/0!</v>
      </c>
      <c r="BE153" t="e">
        <f t="shared" si="219"/>
        <v>#DIV/0!</v>
      </c>
      <c r="BF153" t="e">
        <f t="shared" si="220"/>
        <v>#DIV/0!</v>
      </c>
      <c r="BG153" t="e">
        <f t="shared" si="221"/>
        <v>#DIV/0!</v>
      </c>
      <c r="BH153" t="e">
        <f t="shared" si="222"/>
        <v>#DIV/0!</v>
      </c>
      <c r="BI153" t="e">
        <f t="shared" si="223"/>
        <v>#DIV/0!</v>
      </c>
      <c r="BJ153" t="e">
        <f t="shared" si="224"/>
        <v>#DIV/0!</v>
      </c>
      <c r="BK153" t="e">
        <f t="shared" si="225"/>
        <v>#DIV/0!</v>
      </c>
      <c r="BL153">
        <f t="shared" si="226"/>
        <v>309.89499999999998</v>
      </c>
      <c r="BM153">
        <f t="shared" si="227"/>
        <v>261.24208499031943</v>
      </c>
      <c r="BN153">
        <f t="shared" si="228"/>
        <v>0.843001936108422</v>
      </c>
      <c r="BO153">
        <f t="shared" si="229"/>
        <v>0.16539373668925461</v>
      </c>
      <c r="BP153">
        <v>6</v>
      </c>
      <c r="BQ153">
        <v>0.6</v>
      </c>
      <c r="BR153" t="s">
        <v>286</v>
      </c>
      <c r="BS153">
        <v>2</v>
      </c>
      <c r="BT153">
        <v>1665342886</v>
      </c>
      <c r="BU153">
        <v>453.875</v>
      </c>
      <c r="BV153">
        <v>475.06400000000002</v>
      </c>
      <c r="BW153">
        <v>33.699800000000003</v>
      </c>
      <c r="BX153">
        <v>23.9453</v>
      </c>
      <c r="BY153">
        <v>452.13799999999998</v>
      </c>
      <c r="BZ153">
        <v>33.540799999999997</v>
      </c>
      <c r="CA153">
        <v>500.20600000000002</v>
      </c>
      <c r="CB153">
        <v>99.757300000000001</v>
      </c>
      <c r="CC153">
        <v>0.10014199999999999</v>
      </c>
      <c r="CD153">
        <v>36.145800000000001</v>
      </c>
      <c r="CE153">
        <v>34.219900000000003</v>
      </c>
      <c r="CF153">
        <v>999.9</v>
      </c>
      <c r="CG153">
        <v>0</v>
      </c>
      <c r="CH153">
        <v>0</v>
      </c>
      <c r="CI153">
        <v>9975</v>
      </c>
      <c r="CJ153">
        <v>0</v>
      </c>
      <c r="CK153">
        <v>327.24299999999999</v>
      </c>
      <c r="CL153">
        <v>309.89499999999998</v>
      </c>
      <c r="CM153">
        <v>0.89993699999999999</v>
      </c>
      <c r="CN153">
        <v>0.100063</v>
      </c>
      <c r="CO153">
        <v>0</v>
      </c>
      <c r="CP153">
        <v>3.4447999999999999</v>
      </c>
      <c r="CQ153">
        <v>0</v>
      </c>
      <c r="CR153">
        <v>3205.29</v>
      </c>
      <c r="CS153">
        <v>2657.25</v>
      </c>
      <c r="CT153">
        <v>35.561999999999998</v>
      </c>
      <c r="CU153">
        <v>38.436999999999998</v>
      </c>
      <c r="CV153">
        <v>36.75</v>
      </c>
      <c r="CW153">
        <v>37.75</v>
      </c>
      <c r="CX153">
        <v>36.561999999999998</v>
      </c>
      <c r="CY153">
        <v>278.89</v>
      </c>
      <c r="CZ153">
        <v>31.01</v>
      </c>
      <c r="DA153">
        <v>0</v>
      </c>
      <c r="DB153">
        <v>1665342925</v>
      </c>
      <c r="DC153">
        <v>0</v>
      </c>
      <c r="DD153">
        <v>3.2423961538461539</v>
      </c>
      <c r="DE153">
        <v>0.38065297712656038</v>
      </c>
      <c r="DF153">
        <v>2.5863248048462468</v>
      </c>
      <c r="DG153">
        <v>3206.6450000000009</v>
      </c>
      <c r="DH153">
        <v>15</v>
      </c>
      <c r="DI153">
        <v>1665342918</v>
      </c>
      <c r="DJ153" t="s">
        <v>695</v>
      </c>
      <c r="DK153">
        <v>1665342914</v>
      </c>
      <c r="DL153">
        <v>1665342918</v>
      </c>
      <c r="DM153">
        <v>137</v>
      </c>
      <c r="DN153">
        <v>1.9E-2</v>
      </c>
      <c r="DO153">
        <v>-4.0000000000000001E-3</v>
      </c>
      <c r="DP153">
        <v>1.7370000000000001</v>
      </c>
      <c r="DQ153">
        <v>0.159</v>
      </c>
      <c r="DR153">
        <v>475</v>
      </c>
      <c r="DS153">
        <v>24</v>
      </c>
      <c r="DT153">
        <v>0.08</v>
      </c>
      <c r="DU153">
        <v>0.01</v>
      </c>
      <c r="DV153">
        <v>100</v>
      </c>
      <c r="DW153">
        <v>100</v>
      </c>
      <c r="DX153">
        <v>1.7370000000000001</v>
      </c>
      <c r="DY153">
        <v>0.159</v>
      </c>
      <c r="DZ153">
        <v>2.0874438858640558</v>
      </c>
      <c r="EA153">
        <v>-6.7132856166521554E-4</v>
      </c>
      <c r="EB153">
        <v>-2.681329234238156E-7</v>
      </c>
      <c r="EC153">
        <v>8.1307759810197942E-11</v>
      </c>
      <c r="ED153">
        <v>0.19554421049651649</v>
      </c>
      <c r="EE153">
        <v>0</v>
      </c>
      <c r="EF153">
        <v>0</v>
      </c>
      <c r="EG153">
        <v>0</v>
      </c>
      <c r="EH153">
        <v>2</v>
      </c>
      <c r="EI153">
        <v>2028</v>
      </c>
      <c r="EJ153">
        <v>2</v>
      </c>
      <c r="EK153">
        <v>26</v>
      </c>
      <c r="EL153">
        <v>1.2</v>
      </c>
      <c r="EM153">
        <v>1</v>
      </c>
      <c r="EN153">
        <v>1.25</v>
      </c>
      <c r="EO153">
        <v>2.52197</v>
      </c>
      <c r="EP153">
        <v>1.39893</v>
      </c>
      <c r="EQ153">
        <v>2.32544</v>
      </c>
      <c r="ER153">
        <v>1.49902</v>
      </c>
      <c r="ES153">
        <v>2.4865699999999999</v>
      </c>
      <c r="ET153">
        <v>32.975999999999999</v>
      </c>
      <c r="EU153">
        <v>14.026999999999999</v>
      </c>
      <c r="EV153">
        <v>18</v>
      </c>
      <c r="EW153">
        <v>511.84199999999998</v>
      </c>
      <c r="EX153">
        <v>559.44600000000003</v>
      </c>
      <c r="EY153">
        <v>41.999899999999997</v>
      </c>
      <c r="EZ153">
        <v>31.917000000000002</v>
      </c>
      <c r="FA153">
        <v>30.000299999999999</v>
      </c>
      <c r="FB153">
        <v>31.703299999999999</v>
      </c>
      <c r="FC153">
        <v>31.651299999999999</v>
      </c>
      <c r="FD153">
        <v>24.996400000000001</v>
      </c>
      <c r="FE153">
        <v>0</v>
      </c>
      <c r="FF153">
        <v>100</v>
      </c>
      <c r="FG153">
        <v>42</v>
      </c>
      <c r="FH153">
        <v>475</v>
      </c>
      <c r="FI153">
        <v>32.536299999999997</v>
      </c>
      <c r="FJ153">
        <v>99.831000000000003</v>
      </c>
      <c r="FK153">
        <v>101.93</v>
      </c>
    </row>
    <row r="154" spans="1:167" x14ac:dyDescent="0.2">
      <c r="A154">
        <v>138</v>
      </c>
      <c r="B154">
        <v>1665342979</v>
      </c>
      <c r="C154">
        <v>12541</v>
      </c>
      <c r="D154" t="s">
        <v>696</v>
      </c>
      <c r="E154" t="s">
        <v>697</v>
      </c>
      <c r="F154" t="s">
        <v>284</v>
      </c>
      <c r="G154">
        <v>1665342979</v>
      </c>
      <c r="H154">
        <f t="shared" si="184"/>
        <v>8.4699465775212261E-3</v>
      </c>
      <c r="I154">
        <f t="shared" si="185"/>
        <v>8.4699465775212257</v>
      </c>
      <c r="J154">
        <f t="shared" si="186"/>
        <v>13.75508353036466</v>
      </c>
      <c r="K154">
        <f t="shared" si="187"/>
        <v>453.84199999999998</v>
      </c>
      <c r="L154">
        <f t="shared" si="188"/>
        <v>385.15541748157915</v>
      </c>
      <c r="M154">
        <f t="shared" si="189"/>
        <v>38.460506274305303</v>
      </c>
      <c r="N154">
        <f t="shared" si="190"/>
        <v>45.319349790472799</v>
      </c>
      <c r="O154">
        <f t="shared" si="191"/>
        <v>0.43006903602198554</v>
      </c>
      <c r="P154">
        <f t="shared" si="192"/>
        <v>2.9238632024222122</v>
      </c>
      <c r="Q154">
        <f t="shared" si="193"/>
        <v>0.39900834414067748</v>
      </c>
      <c r="R154">
        <f t="shared" si="194"/>
        <v>0.2519883003073628</v>
      </c>
      <c r="S154">
        <f t="shared" si="195"/>
        <v>51.256180574946761</v>
      </c>
      <c r="T154">
        <f t="shared" si="196"/>
        <v>34.242226320272863</v>
      </c>
      <c r="U154">
        <f t="shared" si="197"/>
        <v>34.182699999999997</v>
      </c>
      <c r="V154">
        <f t="shared" si="198"/>
        <v>5.3977027753157074</v>
      </c>
      <c r="W154">
        <f t="shared" si="199"/>
        <v>56.064025848712099</v>
      </c>
      <c r="X154">
        <f t="shared" si="200"/>
        <v>3.3710561510539199</v>
      </c>
      <c r="Y154">
        <f t="shared" si="201"/>
        <v>6.012868501720984</v>
      </c>
      <c r="Z154">
        <f t="shared" si="202"/>
        <v>2.0266466242617875</v>
      </c>
      <c r="AA154">
        <f t="shared" si="203"/>
        <v>-373.52464406868609</v>
      </c>
      <c r="AB154">
        <f t="shared" si="204"/>
        <v>307.57021786508614</v>
      </c>
      <c r="AC154">
        <f t="shared" si="205"/>
        <v>24.605058400696915</v>
      </c>
      <c r="AD154">
        <f t="shared" si="206"/>
        <v>9.906812772043736</v>
      </c>
      <c r="AE154">
        <v>0</v>
      </c>
      <c r="AF154">
        <v>0</v>
      </c>
      <c r="AG154">
        <f t="shared" si="207"/>
        <v>1</v>
      </c>
      <c r="AH154">
        <f t="shared" si="208"/>
        <v>0</v>
      </c>
      <c r="AI154">
        <f t="shared" si="209"/>
        <v>51150.35854556453</v>
      </c>
      <c r="AJ154" t="s">
        <v>285</v>
      </c>
      <c r="AK154" t="s">
        <v>285</v>
      </c>
      <c r="AL154">
        <v>0</v>
      </c>
      <c r="AM154">
        <v>0</v>
      </c>
      <c r="AN154" t="e">
        <f t="shared" si="210"/>
        <v>#DIV/0!</v>
      </c>
      <c r="AO154">
        <v>0</v>
      </c>
      <c r="AP154" t="s">
        <v>285</v>
      </c>
      <c r="AQ154" t="s">
        <v>285</v>
      </c>
      <c r="AR154">
        <v>0</v>
      </c>
      <c r="AS154">
        <v>0</v>
      </c>
      <c r="AT154" t="e">
        <f t="shared" si="211"/>
        <v>#DIV/0!</v>
      </c>
      <c r="AU154">
        <v>0.5</v>
      </c>
      <c r="AV154">
        <f t="shared" si="212"/>
        <v>261.24967200774444</v>
      </c>
      <c r="AW154">
        <f t="shared" si="213"/>
        <v>13.75508353036466</v>
      </c>
      <c r="AX154" t="e">
        <f t="shared" si="214"/>
        <v>#DIV/0!</v>
      </c>
      <c r="AY154">
        <f t="shared" si="215"/>
        <v>5.2651103538828202E-2</v>
      </c>
      <c r="AZ154" t="e">
        <f t="shared" si="216"/>
        <v>#DIV/0!</v>
      </c>
      <c r="BA154" t="e">
        <f t="shared" si="217"/>
        <v>#DIV/0!</v>
      </c>
      <c r="BB154" t="s">
        <v>285</v>
      </c>
      <c r="BC154">
        <v>0</v>
      </c>
      <c r="BD154" t="e">
        <f t="shared" si="218"/>
        <v>#DIV/0!</v>
      </c>
      <c r="BE154" t="e">
        <f t="shared" si="219"/>
        <v>#DIV/0!</v>
      </c>
      <c r="BF154" t="e">
        <f t="shared" si="220"/>
        <v>#DIV/0!</v>
      </c>
      <c r="BG154" t="e">
        <f t="shared" si="221"/>
        <v>#DIV/0!</v>
      </c>
      <c r="BH154" t="e">
        <f t="shared" si="222"/>
        <v>#DIV/0!</v>
      </c>
      <c r="BI154" t="e">
        <f t="shared" si="223"/>
        <v>#DIV/0!</v>
      </c>
      <c r="BJ154" t="e">
        <f t="shared" si="224"/>
        <v>#DIV/0!</v>
      </c>
      <c r="BK154" t="e">
        <f t="shared" si="225"/>
        <v>#DIV/0!</v>
      </c>
      <c r="BL154">
        <f t="shared" si="226"/>
        <v>309.904</v>
      </c>
      <c r="BM154">
        <f t="shared" si="227"/>
        <v>261.24967200774444</v>
      </c>
      <c r="BN154">
        <f t="shared" si="228"/>
        <v>0.843001936108422</v>
      </c>
      <c r="BO154">
        <f t="shared" si="229"/>
        <v>0.16539373668925461</v>
      </c>
      <c r="BP154">
        <v>6</v>
      </c>
      <c r="BQ154">
        <v>0.6</v>
      </c>
      <c r="BR154" t="s">
        <v>286</v>
      </c>
      <c r="BS154">
        <v>2</v>
      </c>
      <c r="BT154">
        <v>1665342979</v>
      </c>
      <c r="BU154">
        <v>453.84199999999998</v>
      </c>
      <c r="BV154">
        <v>474.95100000000002</v>
      </c>
      <c r="BW154">
        <v>33.758800000000001</v>
      </c>
      <c r="BX154">
        <v>23.942599999999999</v>
      </c>
      <c r="BY154">
        <v>452.08100000000002</v>
      </c>
      <c r="BZ154">
        <v>33.599800000000002</v>
      </c>
      <c r="CA154">
        <v>500.23500000000001</v>
      </c>
      <c r="CB154">
        <v>99.757199999999997</v>
      </c>
      <c r="CC154">
        <v>9.9908399999999994E-2</v>
      </c>
      <c r="CD154">
        <v>36.133899999999997</v>
      </c>
      <c r="CE154">
        <v>34.182699999999997</v>
      </c>
      <c r="CF154">
        <v>999.9</v>
      </c>
      <c r="CG154">
        <v>0</v>
      </c>
      <c r="CH154">
        <v>0</v>
      </c>
      <c r="CI154">
        <v>9991.8799999999992</v>
      </c>
      <c r="CJ154">
        <v>0</v>
      </c>
      <c r="CK154">
        <v>321.43599999999998</v>
      </c>
      <c r="CL154">
        <v>309.904</v>
      </c>
      <c r="CM154">
        <v>0.89993699999999999</v>
      </c>
      <c r="CN154">
        <v>0.100063</v>
      </c>
      <c r="CO154">
        <v>0</v>
      </c>
      <c r="CP154">
        <v>3.2602000000000002</v>
      </c>
      <c r="CQ154">
        <v>0</v>
      </c>
      <c r="CR154">
        <v>3207.09</v>
      </c>
      <c r="CS154">
        <v>2657.33</v>
      </c>
      <c r="CT154">
        <v>35.625</v>
      </c>
      <c r="CU154">
        <v>38.436999999999998</v>
      </c>
      <c r="CV154">
        <v>36.75</v>
      </c>
      <c r="CW154">
        <v>37.75</v>
      </c>
      <c r="CX154">
        <v>36.561999999999998</v>
      </c>
      <c r="CY154">
        <v>278.89</v>
      </c>
      <c r="CZ154">
        <v>31.01</v>
      </c>
      <c r="DA154">
        <v>0</v>
      </c>
      <c r="DB154">
        <v>1665343018</v>
      </c>
      <c r="DC154">
        <v>0</v>
      </c>
      <c r="DD154">
        <v>3.2473679999999998</v>
      </c>
      <c r="DE154">
        <v>0.75941538167055089</v>
      </c>
      <c r="DF154">
        <v>-1.5161538222688149</v>
      </c>
      <c r="DG154">
        <v>3207.5708</v>
      </c>
      <c r="DH154">
        <v>15</v>
      </c>
      <c r="DI154">
        <v>1665343011.5</v>
      </c>
      <c r="DJ154" t="s">
        <v>698</v>
      </c>
      <c r="DK154">
        <v>1665342998</v>
      </c>
      <c r="DL154">
        <v>1665343011.5</v>
      </c>
      <c r="DM154">
        <v>138</v>
      </c>
      <c r="DN154">
        <v>2.4E-2</v>
      </c>
      <c r="DO154">
        <v>1E-3</v>
      </c>
      <c r="DP154">
        <v>1.7609999999999999</v>
      </c>
      <c r="DQ154">
        <v>0.159</v>
      </c>
      <c r="DR154">
        <v>475</v>
      </c>
      <c r="DS154">
        <v>24</v>
      </c>
      <c r="DT154">
        <v>0.05</v>
      </c>
      <c r="DU154">
        <v>0.01</v>
      </c>
      <c r="DV154">
        <v>100</v>
      </c>
      <c r="DW154">
        <v>100</v>
      </c>
      <c r="DX154">
        <v>1.7609999999999999</v>
      </c>
      <c r="DY154">
        <v>0.159</v>
      </c>
      <c r="DZ154">
        <v>2.1064009670060111</v>
      </c>
      <c r="EA154">
        <v>-6.7132856166521554E-4</v>
      </c>
      <c r="EB154">
        <v>-2.681329234238156E-7</v>
      </c>
      <c r="EC154">
        <v>8.1307759810197942E-11</v>
      </c>
      <c r="ED154">
        <v>0.19195160510364079</v>
      </c>
      <c r="EE154">
        <v>0</v>
      </c>
      <c r="EF154">
        <v>0</v>
      </c>
      <c r="EG154">
        <v>0</v>
      </c>
      <c r="EH154">
        <v>2</v>
      </c>
      <c r="EI154">
        <v>2028</v>
      </c>
      <c r="EJ154">
        <v>2</v>
      </c>
      <c r="EK154">
        <v>26</v>
      </c>
      <c r="EL154">
        <v>1.1000000000000001</v>
      </c>
      <c r="EM154">
        <v>1</v>
      </c>
      <c r="EN154">
        <v>1.24878</v>
      </c>
      <c r="EO154">
        <v>2.52563</v>
      </c>
      <c r="EP154">
        <v>1.39893</v>
      </c>
      <c r="EQ154">
        <v>2.32544</v>
      </c>
      <c r="ER154">
        <v>1.49902</v>
      </c>
      <c r="ES154">
        <v>2.2424300000000001</v>
      </c>
      <c r="ET154">
        <v>32.975999999999999</v>
      </c>
      <c r="EU154">
        <v>13.991899999999999</v>
      </c>
      <c r="EV154">
        <v>18</v>
      </c>
      <c r="EW154">
        <v>511.839</v>
      </c>
      <c r="EX154">
        <v>559.49400000000003</v>
      </c>
      <c r="EY154">
        <v>41.9998</v>
      </c>
      <c r="EZ154">
        <v>31.9283</v>
      </c>
      <c r="FA154">
        <v>30.0001</v>
      </c>
      <c r="FB154">
        <v>31.720800000000001</v>
      </c>
      <c r="FC154">
        <v>31.6707</v>
      </c>
      <c r="FD154">
        <v>24.9986</v>
      </c>
      <c r="FE154">
        <v>0</v>
      </c>
      <c r="FF154">
        <v>100</v>
      </c>
      <c r="FG154">
        <v>42</v>
      </c>
      <c r="FH154">
        <v>475</v>
      </c>
      <c r="FI154">
        <v>32.536299999999997</v>
      </c>
      <c r="FJ154">
        <v>99.829899999999995</v>
      </c>
      <c r="FK154">
        <v>101.926</v>
      </c>
    </row>
    <row r="155" spans="1:167" x14ac:dyDescent="0.2">
      <c r="A155">
        <v>139</v>
      </c>
      <c r="B155">
        <v>1665343072.5</v>
      </c>
      <c r="C155">
        <v>12634.5</v>
      </c>
      <c r="D155" t="s">
        <v>699</v>
      </c>
      <c r="E155" t="s">
        <v>700</v>
      </c>
      <c r="F155" t="s">
        <v>284</v>
      </c>
      <c r="G155">
        <v>1665343072.5</v>
      </c>
      <c r="H155">
        <f t="shared" si="184"/>
        <v>8.5220802912417647E-3</v>
      </c>
      <c r="I155">
        <f t="shared" si="185"/>
        <v>8.5220802912417639</v>
      </c>
      <c r="J155">
        <f t="shared" si="186"/>
        <v>13.869088622082614</v>
      </c>
      <c r="K155">
        <f t="shared" si="187"/>
        <v>453.77199999999999</v>
      </c>
      <c r="L155">
        <f t="shared" si="188"/>
        <v>385.2861455427884</v>
      </c>
      <c r="M155">
        <f t="shared" si="189"/>
        <v>38.473072127352154</v>
      </c>
      <c r="N155">
        <f t="shared" si="190"/>
        <v>45.311784727629203</v>
      </c>
      <c r="O155">
        <f t="shared" si="191"/>
        <v>0.43499255214003463</v>
      </c>
      <c r="P155">
        <f t="shared" si="192"/>
        <v>2.9281039070251316</v>
      </c>
      <c r="Q155">
        <f t="shared" si="193"/>
        <v>0.40328653822351246</v>
      </c>
      <c r="R155">
        <f t="shared" si="194"/>
        <v>0.25471462980212206</v>
      </c>
      <c r="S155">
        <f t="shared" si="195"/>
        <v>51.303233611866538</v>
      </c>
      <c r="T155">
        <f t="shared" si="196"/>
        <v>34.2228480694206</v>
      </c>
      <c r="U155">
        <f t="shared" si="197"/>
        <v>34.172199999999997</v>
      </c>
      <c r="V155">
        <f t="shared" si="198"/>
        <v>5.3945463833653822</v>
      </c>
      <c r="W155">
        <f t="shared" si="199"/>
        <v>56.191628406631068</v>
      </c>
      <c r="X155">
        <f t="shared" si="200"/>
        <v>3.37711456041789</v>
      </c>
      <c r="Y155">
        <f t="shared" si="201"/>
        <v>6.00999589472542</v>
      </c>
      <c r="Z155">
        <f t="shared" si="202"/>
        <v>2.0174318229474921</v>
      </c>
      <c r="AA155">
        <f t="shared" si="203"/>
        <v>-375.82374084376181</v>
      </c>
      <c r="AB155">
        <f t="shared" si="204"/>
        <v>308.3004585928079</v>
      </c>
      <c r="AC155">
        <f t="shared" si="205"/>
        <v>24.625455664547985</v>
      </c>
      <c r="AD155">
        <f t="shared" si="206"/>
        <v>8.4054070254605904</v>
      </c>
      <c r="AE155">
        <v>0</v>
      </c>
      <c r="AF155">
        <v>0</v>
      </c>
      <c r="AG155">
        <f t="shared" si="207"/>
        <v>1</v>
      </c>
      <c r="AH155">
        <f t="shared" si="208"/>
        <v>0</v>
      </c>
      <c r="AI155">
        <f t="shared" si="209"/>
        <v>51270.576856381238</v>
      </c>
      <c r="AJ155" t="s">
        <v>285</v>
      </c>
      <c r="AK155" t="s">
        <v>285</v>
      </c>
      <c r="AL155">
        <v>0</v>
      </c>
      <c r="AM155">
        <v>0</v>
      </c>
      <c r="AN155" t="e">
        <f t="shared" si="210"/>
        <v>#DIV/0!</v>
      </c>
      <c r="AO155">
        <v>0</v>
      </c>
      <c r="AP155" t="s">
        <v>285</v>
      </c>
      <c r="AQ155" t="s">
        <v>285</v>
      </c>
      <c r="AR155">
        <v>0</v>
      </c>
      <c r="AS155">
        <v>0</v>
      </c>
      <c r="AT155" t="e">
        <f t="shared" si="211"/>
        <v>#DIV/0!</v>
      </c>
      <c r="AU155">
        <v>0.5</v>
      </c>
      <c r="AV155">
        <f t="shared" si="212"/>
        <v>261.49745700096713</v>
      </c>
      <c r="AW155">
        <f t="shared" si="213"/>
        <v>13.869088622082614</v>
      </c>
      <c r="AX155" t="e">
        <f t="shared" si="214"/>
        <v>#DIV/0!</v>
      </c>
      <c r="AY155">
        <f t="shared" si="215"/>
        <v>5.303718353953752E-2</v>
      </c>
      <c r="AZ155" t="e">
        <f t="shared" si="216"/>
        <v>#DIV/0!</v>
      </c>
      <c r="BA155" t="e">
        <f t="shared" si="217"/>
        <v>#DIV/0!</v>
      </c>
      <c r="BB155" t="s">
        <v>285</v>
      </c>
      <c r="BC155">
        <v>0</v>
      </c>
      <c r="BD155" t="e">
        <f t="shared" si="218"/>
        <v>#DIV/0!</v>
      </c>
      <c r="BE155" t="e">
        <f t="shared" si="219"/>
        <v>#DIV/0!</v>
      </c>
      <c r="BF155" t="e">
        <f t="shared" si="220"/>
        <v>#DIV/0!</v>
      </c>
      <c r="BG155" t="e">
        <f t="shared" si="221"/>
        <v>#DIV/0!</v>
      </c>
      <c r="BH155" t="e">
        <f t="shared" si="222"/>
        <v>#DIV/0!</v>
      </c>
      <c r="BI155" t="e">
        <f t="shared" si="223"/>
        <v>#DIV/0!</v>
      </c>
      <c r="BJ155" t="e">
        <f t="shared" si="224"/>
        <v>#DIV/0!</v>
      </c>
      <c r="BK155" t="e">
        <f t="shared" si="225"/>
        <v>#DIV/0!</v>
      </c>
      <c r="BL155">
        <f t="shared" si="226"/>
        <v>310.19900000000001</v>
      </c>
      <c r="BM155">
        <f t="shared" si="227"/>
        <v>261.49745700096713</v>
      </c>
      <c r="BN155">
        <f t="shared" si="228"/>
        <v>0.84299903288201161</v>
      </c>
      <c r="BO155">
        <f t="shared" si="229"/>
        <v>0.1653881334622824</v>
      </c>
      <c r="BP155">
        <v>6</v>
      </c>
      <c r="BQ155">
        <v>0.6</v>
      </c>
      <c r="BR155" t="s">
        <v>286</v>
      </c>
      <c r="BS155">
        <v>2</v>
      </c>
      <c r="BT155">
        <v>1665343072.5</v>
      </c>
      <c r="BU155">
        <v>453.77199999999999</v>
      </c>
      <c r="BV155">
        <v>475.048</v>
      </c>
      <c r="BW155">
        <v>33.819899999999997</v>
      </c>
      <c r="BX155">
        <v>23.942699999999999</v>
      </c>
      <c r="BY155">
        <v>452.02499999999998</v>
      </c>
      <c r="BZ155">
        <v>33.658900000000003</v>
      </c>
      <c r="CA155">
        <v>500.17399999999998</v>
      </c>
      <c r="CB155">
        <v>99.756</v>
      </c>
      <c r="CC155">
        <v>9.9841100000000002E-2</v>
      </c>
      <c r="CD155">
        <v>36.1252</v>
      </c>
      <c r="CE155">
        <v>34.172199999999997</v>
      </c>
      <c r="CF155">
        <v>999.9</v>
      </c>
      <c r="CG155">
        <v>0</v>
      </c>
      <c r="CH155">
        <v>0</v>
      </c>
      <c r="CI155">
        <v>10016.200000000001</v>
      </c>
      <c r="CJ155">
        <v>0</v>
      </c>
      <c r="CK155">
        <v>321.45499999999998</v>
      </c>
      <c r="CL155">
        <v>310.19900000000001</v>
      </c>
      <c r="CM155">
        <v>0.90003699999999998</v>
      </c>
      <c r="CN155">
        <v>9.9962800000000004E-2</v>
      </c>
      <c r="CO155">
        <v>0</v>
      </c>
      <c r="CP155">
        <v>3.3228</v>
      </c>
      <c r="CQ155">
        <v>0</v>
      </c>
      <c r="CR155">
        <v>3211.46</v>
      </c>
      <c r="CS155">
        <v>2659.93</v>
      </c>
      <c r="CT155">
        <v>35.561999999999998</v>
      </c>
      <c r="CU155">
        <v>38.436999999999998</v>
      </c>
      <c r="CV155">
        <v>36.75</v>
      </c>
      <c r="CW155">
        <v>37.686999999999998</v>
      </c>
      <c r="CX155">
        <v>36.561999999999998</v>
      </c>
      <c r="CY155">
        <v>279.19</v>
      </c>
      <c r="CZ155">
        <v>31.01</v>
      </c>
      <c r="DA155">
        <v>0</v>
      </c>
      <c r="DB155">
        <v>1665343111.5999999</v>
      </c>
      <c r="DC155">
        <v>0</v>
      </c>
      <c r="DD155">
        <v>3.3172160000000002</v>
      </c>
      <c r="DE155">
        <v>-0.88958461250092602</v>
      </c>
      <c r="DF155">
        <v>7.3392307886052794</v>
      </c>
      <c r="DG155">
        <v>3209.6104</v>
      </c>
      <c r="DH155">
        <v>15</v>
      </c>
      <c r="DI155">
        <v>1665343108.5</v>
      </c>
      <c r="DJ155" t="s">
        <v>701</v>
      </c>
      <c r="DK155">
        <v>1665343094.5</v>
      </c>
      <c r="DL155">
        <v>1665343108.5</v>
      </c>
      <c r="DM155">
        <v>139</v>
      </c>
      <c r="DN155">
        <v>-1.4E-2</v>
      </c>
      <c r="DO155">
        <v>2E-3</v>
      </c>
      <c r="DP155">
        <v>1.7470000000000001</v>
      </c>
      <c r="DQ155">
        <v>0.161</v>
      </c>
      <c r="DR155">
        <v>475</v>
      </c>
      <c r="DS155">
        <v>24</v>
      </c>
      <c r="DT155">
        <v>0.08</v>
      </c>
      <c r="DU155">
        <v>0.01</v>
      </c>
      <c r="DV155">
        <v>100</v>
      </c>
      <c r="DW155">
        <v>100</v>
      </c>
      <c r="DX155">
        <v>1.7470000000000001</v>
      </c>
      <c r="DY155">
        <v>0.161</v>
      </c>
      <c r="DZ155">
        <v>2.129944534510503</v>
      </c>
      <c r="EA155">
        <v>-6.7132856166521554E-4</v>
      </c>
      <c r="EB155">
        <v>-2.681329234238156E-7</v>
      </c>
      <c r="EC155">
        <v>8.1307759810197942E-11</v>
      </c>
      <c r="ED155">
        <v>0.1926007712861855</v>
      </c>
      <c r="EE155">
        <v>0</v>
      </c>
      <c r="EF155">
        <v>0</v>
      </c>
      <c r="EG155">
        <v>0</v>
      </c>
      <c r="EH155">
        <v>2</v>
      </c>
      <c r="EI155">
        <v>2028</v>
      </c>
      <c r="EJ155">
        <v>2</v>
      </c>
      <c r="EK155">
        <v>26</v>
      </c>
      <c r="EL155">
        <v>1.2</v>
      </c>
      <c r="EM155">
        <v>1</v>
      </c>
      <c r="EN155">
        <v>1.25</v>
      </c>
      <c r="EO155">
        <v>2.5097700000000001</v>
      </c>
      <c r="EP155">
        <v>1.39893</v>
      </c>
      <c r="EQ155">
        <v>2.32422</v>
      </c>
      <c r="ER155">
        <v>1.49902</v>
      </c>
      <c r="ES155">
        <v>2.4865699999999999</v>
      </c>
      <c r="ET155">
        <v>32.9983</v>
      </c>
      <c r="EU155">
        <v>13.9832</v>
      </c>
      <c r="EV155">
        <v>18</v>
      </c>
      <c r="EW155">
        <v>512.03200000000004</v>
      </c>
      <c r="EX155">
        <v>559.51400000000001</v>
      </c>
      <c r="EY155">
        <v>41.999899999999997</v>
      </c>
      <c r="EZ155">
        <v>31.931100000000001</v>
      </c>
      <c r="FA155">
        <v>30.0001</v>
      </c>
      <c r="FB155">
        <v>31.729199999999999</v>
      </c>
      <c r="FC155">
        <v>31.678999999999998</v>
      </c>
      <c r="FD155">
        <v>24.998000000000001</v>
      </c>
      <c r="FE155">
        <v>0</v>
      </c>
      <c r="FF155">
        <v>100</v>
      </c>
      <c r="FG155">
        <v>42</v>
      </c>
      <c r="FH155">
        <v>475</v>
      </c>
      <c r="FI155">
        <v>32.536299999999997</v>
      </c>
      <c r="FJ155">
        <v>99.833500000000001</v>
      </c>
      <c r="FK155">
        <v>101.929</v>
      </c>
    </row>
    <row r="156" spans="1:167" x14ac:dyDescent="0.2">
      <c r="A156">
        <v>140</v>
      </c>
      <c r="B156">
        <v>1665343169.5</v>
      </c>
      <c r="C156">
        <v>12731.5</v>
      </c>
      <c r="D156" t="s">
        <v>702</v>
      </c>
      <c r="E156" t="s">
        <v>703</v>
      </c>
      <c r="F156" t="s">
        <v>284</v>
      </c>
      <c r="G156">
        <v>1665343169.5</v>
      </c>
      <c r="H156">
        <f t="shared" si="184"/>
        <v>8.5754982958172292E-3</v>
      </c>
      <c r="I156">
        <f t="shared" si="185"/>
        <v>8.5754982958172299</v>
      </c>
      <c r="J156">
        <f t="shared" si="186"/>
        <v>13.806078273856398</v>
      </c>
      <c r="K156">
        <f t="shared" si="187"/>
        <v>453.79899999999998</v>
      </c>
      <c r="L156">
        <f t="shared" si="188"/>
        <v>386.29238242025968</v>
      </c>
      <c r="M156">
        <f t="shared" si="189"/>
        <v>38.572774618443127</v>
      </c>
      <c r="N156">
        <f t="shared" si="190"/>
        <v>45.313569062388105</v>
      </c>
      <c r="O156">
        <f t="shared" si="191"/>
        <v>0.44073790514064115</v>
      </c>
      <c r="P156">
        <f t="shared" si="192"/>
        <v>2.9297140868687639</v>
      </c>
      <c r="Q156">
        <f t="shared" si="193"/>
        <v>0.40823804500425764</v>
      </c>
      <c r="R156">
        <f t="shared" si="194"/>
        <v>0.25787367234673469</v>
      </c>
      <c r="S156">
        <f t="shared" si="195"/>
        <v>51.30290283559961</v>
      </c>
      <c r="T156">
        <f t="shared" si="196"/>
        <v>34.204804103093664</v>
      </c>
      <c r="U156">
        <f t="shared" si="197"/>
        <v>34.151000000000003</v>
      </c>
      <c r="V156">
        <f t="shared" si="198"/>
        <v>5.3881783688558329</v>
      </c>
      <c r="W156">
        <f t="shared" si="199"/>
        <v>56.301612578397709</v>
      </c>
      <c r="X156">
        <f t="shared" si="200"/>
        <v>3.3827582486594903</v>
      </c>
      <c r="Y156">
        <f t="shared" si="201"/>
        <v>6.008279503449633</v>
      </c>
      <c r="Z156">
        <f t="shared" si="202"/>
        <v>2.0054201201963426</v>
      </c>
      <c r="AA156">
        <f t="shared" si="203"/>
        <v>-378.1794748455398</v>
      </c>
      <c r="AB156">
        <f t="shared" si="204"/>
        <v>310.99714258114739</v>
      </c>
      <c r="AC156">
        <f t="shared" si="205"/>
        <v>24.824014040371853</v>
      </c>
      <c r="AD156">
        <f t="shared" si="206"/>
        <v>8.9445846115790459</v>
      </c>
      <c r="AE156">
        <v>0</v>
      </c>
      <c r="AF156">
        <v>0</v>
      </c>
      <c r="AG156">
        <f t="shared" si="207"/>
        <v>1</v>
      </c>
      <c r="AH156">
        <f t="shared" si="208"/>
        <v>0</v>
      </c>
      <c r="AI156">
        <f t="shared" si="209"/>
        <v>51316.535910683669</v>
      </c>
      <c r="AJ156" t="s">
        <v>285</v>
      </c>
      <c r="AK156" t="s">
        <v>285</v>
      </c>
      <c r="AL156">
        <v>0</v>
      </c>
      <c r="AM156">
        <v>0</v>
      </c>
      <c r="AN156" t="e">
        <f t="shared" si="210"/>
        <v>#DIV/0!</v>
      </c>
      <c r="AO156">
        <v>0</v>
      </c>
      <c r="AP156" t="s">
        <v>285</v>
      </c>
      <c r="AQ156" t="s">
        <v>285</v>
      </c>
      <c r="AR156">
        <v>0</v>
      </c>
      <c r="AS156">
        <v>0</v>
      </c>
      <c r="AT156" t="e">
        <f t="shared" si="211"/>
        <v>#DIV/0!</v>
      </c>
      <c r="AU156">
        <v>0.5</v>
      </c>
      <c r="AV156">
        <f t="shared" si="212"/>
        <v>261.49577100290134</v>
      </c>
      <c r="AW156">
        <f t="shared" si="213"/>
        <v>13.806078273856398</v>
      </c>
      <c r="AX156" t="e">
        <f t="shared" si="214"/>
        <v>#DIV/0!</v>
      </c>
      <c r="AY156">
        <f t="shared" si="215"/>
        <v>5.2796564246169846E-2</v>
      </c>
      <c r="AZ156" t="e">
        <f t="shared" si="216"/>
        <v>#DIV/0!</v>
      </c>
      <c r="BA156" t="e">
        <f t="shared" si="217"/>
        <v>#DIV/0!</v>
      </c>
      <c r="BB156" t="s">
        <v>285</v>
      </c>
      <c r="BC156">
        <v>0</v>
      </c>
      <c r="BD156" t="e">
        <f t="shared" si="218"/>
        <v>#DIV/0!</v>
      </c>
      <c r="BE156" t="e">
        <f t="shared" si="219"/>
        <v>#DIV/0!</v>
      </c>
      <c r="BF156" t="e">
        <f t="shared" si="220"/>
        <v>#DIV/0!</v>
      </c>
      <c r="BG156" t="e">
        <f t="shared" si="221"/>
        <v>#DIV/0!</v>
      </c>
      <c r="BH156" t="e">
        <f t="shared" si="222"/>
        <v>#DIV/0!</v>
      </c>
      <c r="BI156" t="e">
        <f t="shared" si="223"/>
        <v>#DIV/0!</v>
      </c>
      <c r="BJ156" t="e">
        <f t="shared" si="224"/>
        <v>#DIV/0!</v>
      </c>
      <c r="BK156" t="e">
        <f t="shared" si="225"/>
        <v>#DIV/0!</v>
      </c>
      <c r="BL156">
        <f t="shared" si="226"/>
        <v>310.197</v>
      </c>
      <c r="BM156">
        <f t="shared" si="227"/>
        <v>261.49577100290134</v>
      </c>
      <c r="BN156">
        <f t="shared" si="228"/>
        <v>0.84299903288201161</v>
      </c>
      <c r="BO156">
        <f t="shared" si="229"/>
        <v>0.1653881334622824</v>
      </c>
      <c r="BP156">
        <v>6</v>
      </c>
      <c r="BQ156">
        <v>0.6</v>
      </c>
      <c r="BR156" t="s">
        <v>286</v>
      </c>
      <c r="BS156">
        <v>2</v>
      </c>
      <c r="BT156">
        <v>1665343169.5</v>
      </c>
      <c r="BU156">
        <v>453.79899999999998</v>
      </c>
      <c r="BV156">
        <v>475.03</v>
      </c>
      <c r="BW156">
        <v>33.877099999999999</v>
      </c>
      <c r="BX156">
        <v>23.937999999999999</v>
      </c>
      <c r="BY156">
        <v>451.98500000000001</v>
      </c>
      <c r="BZ156">
        <v>33.719099999999997</v>
      </c>
      <c r="CA156">
        <v>500.14499999999998</v>
      </c>
      <c r="CB156">
        <v>99.754000000000005</v>
      </c>
      <c r="CC156">
        <v>9.9831900000000001E-2</v>
      </c>
      <c r="CD156">
        <v>36.119999999999997</v>
      </c>
      <c r="CE156">
        <v>34.151000000000003</v>
      </c>
      <c r="CF156">
        <v>999.9</v>
      </c>
      <c r="CG156">
        <v>0</v>
      </c>
      <c r="CH156">
        <v>0</v>
      </c>
      <c r="CI156">
        <v>10025.6</v>
      </c>
      <c r="CJ156">
        <v>0</v>
      </c>
      <c r="CK156">
        <v>331.20600000000002</v>
      </c>
      <c r="CL156">
        <v>310.197</v>
      </c>
      <c r="CM156">
        <v>0.90003699999999998</v>
      </c>
      <c r="CN156">
        <v>9.9962800000000004E-2</v>
      </c>
      <c r="CO156">
        <v>0</v>
      </c>
      <c r="CP156">
        <v>3.4327000000000001</v>
      </c>
      <c r="CQ156">
        <v>0</v>
      </c>
      <c r="CR156">
        <v>3212.06</v>
      </c>
      <c r="CS156">
        <v>2659.91</v>
      </c>
      <c r="CT156">
        <v>35.561999999999998</v>
      </c>
      <c r="CU156">
        <v>38.436999999999998</v>
      </c>
      <c r="CV156">
        <v>36.75</v>
      </c>
      <c r="CW156">
        <v>37.686999999999998</v>
      </c>
      <c r="CX156">
        <v>36.561999999999998</v>
      </c>
      <c r="CY156">
        <v>279.19</v>
      </c>
      <c r="CZ156">
        <v>31.01</v>
      </c>
      <c r="DA156">
        <v>0</v>
      </c>
      <c r="DB156">
        <v>1665343208.8</v>
      </c>
      <c r="DC156">
        <v>0</v>
      </c>
      <c r="DD156">
        <v>3.2673160000000001</v>
      </c>
      <c r="DE156">
        <v>-8.5692190242687757E-3</v>
      </c>
      <c r="DF156">
        <v>1.946923092352087</v>
      </c>
      <c r="DG156">
        <v>3210.2896000000001</v>
      </c>
      <c r="DH156">
        <v>15</v>
      </c>
      <c r="DI156">
        <v>1665343202</v>
      </c>
      <c r="DJ156" t="s">
        <v>704</v>
      </c>
      <c r="DK156">
        <v>1665343187.5</v>
      </c>
      <c r="DL156">
        <v>1665343202</v>
      </c>
      <c r="DM156">
        <v>140</v>
      </c>
      <c r="DN156">
        <v>6.7000000000000004E-2</v>
      </c>
      <c r="DO156">
        <v>-3.0000000000000001E-3</v>
      </c>
      <c r="DP156">
        <v>1.8140000000000001</v>
      </c>
      <c r="DQ156">
        <v>0.158</v>
      </c>
      <c r="DR156">
        <v>475</v>
      </c>
      <c r="DS156">
        <v>24</v>
      </c>
      <c r="DT156">
        <v>0.12</v>
      </c>
      <c r="DU156">
        <v>0.01</v>
      </c>
      <c r="DV156">
        <v>100</v>
      </c>
      <c r="DW156">
        <v>100</v>
      </c>
      <c r="DX156">
        <v>1.8140000000000001</v>
      </c>
      <c r="DY156">
        <v>0.158</v>
      </c>
      <c r="DZ156">
        <v>2.1163964495833691</v>
      </c>
      <c r="EA156">
        <v>-6.7132856166521554E-4</v>
      </c>
      <c r="EB156">
        <v>-2.681329234238156E-7</v>
      </c>
      <c r="EC156">
        <v>8.1307759810197942E-11</v>
      </c>
      <c r="ED156">
        <v>0.19451308401108669</v>
      </c>
      <c r="EE156">
        <v>0</v>
      </c>
      <c r="EF156">
        <v>0</v>
      </c>
      <c r="EG156">
        <v>0</v>
      </c>
      <c r="EH156">
        <v>2</v>
      </c>
      <c r="EI156">
        <v>2028</v>
      </c>
      <c r="EJ156">
        <v>2</v>
      </c>
      <c r="EK156">
        <v>26</v>
      </c>
      <c r="EL156">
        <v>1.2</v>
      </c>
      <c r="EM156">
        <v>1</v>
      </c>
      <c r="EN156">
        <v>1.25</v>
      </c>
      <c r="EO156">
        <v>2.50854</v>
      </c>
      <c r="EP156">
        <v>1.39893</v>
      </c>
      <c r="EQ156">
        <v>2.32422</v>
      </c>
      <c r="ER156">
        <v>1.49902</v>
      </c>
      <c r="ES156">
        <v>2.49634</v>
      </c>
      <c r="ET156">
        <v>32.9983</v>
      </c>
      <c r="EU156">
        <v>13.9657</v>
      </c>
      <c r="EV156">
        <v>18</v>
      </c>
      <c r="EW156">
        <v>512.05999999999995</v>
      </c>
      <c r="EX156">
        <v>559.52800000000002</v>
      </c>
      <c r="EY156">
        <v>41.9998</v>
      </c>
      <c r="EZ156">
        <v>31.93</v>
      </c>
      <c r="FA156">
        <v>30</v>
      </c>
      <c r="FB156">
        <v>31.7347</v>
      </c>
      <c r="FC156">
        <v>31.6845</v>
      </c>
      <c r="FD156">
        <v>24.996300000000002</v>
      </c>
      <c r="FE156">
        <v>0</v>
      </c>
      <c r="FF156">
        <v>100</v>
      </c>
      <c r="FG156">
        <v>42</v>
      </c>
      <c r="FH156">
        <v>475</v>
      </c>
      <c r="FI156">
        <v>32.536299999999997</v>
      </c>
      <c r="FJ156">
        <v>99.833799999999997</v>
      </c>
      <c r="FK156">
        <v>101.929</v>
      </c>
    </row>
    <row r="157" spans="1:167" x14ac:dyDescent="0.2">
      <c r="A157">
        <v>141</v>
      </c>
      <c r="B157">
        <v>1665343263</v>
      </c>
      <c r="C157">
        <v>12825</v>
      </c>
      <c r="D157" t="s">
        <v>705</v>
      </c>
      <c r="E157" t="s">
        <v>706</v>
      </c>
      <c r="F157" t="s">
        <v>284</v>
      </c>
      <c r="G157">
        <v>1665343263</v>
      </c>
      <c r="H157">
        <f t="shared" si="184"/>
        <v>8.6467739647254679E-3</v>
      </c>
      <c r="I157">
        <f t="shared" si="185"/>
        <v>8.6467739647254671</v>
      </c>
      <c r="J157">
        <f t="shared" si="186"/>
        <v>13.845837895623356</v>
      </c>
      <c r="K157">
        <f t="shared" si="187"/>
        <v>453.60599999999999</v>
      </c>
      <c r="L157">
        <f t="shared" si="188"/>
        <v>386.83498491397387</v>
      </c>
      <c r="M157">
        <f t="shared" si="189"/>
        <v>38.626659008939555</v>
      </c>
      <c r="N157">
        <f t="shared" si="190"/>
        <v>45.2939495384718</v>
      </c>
      <c r="O157">
        <f t="shared" si="191"/>
        <v>0.44793313258839018</v>
      </c>
      <c r="P157">
        <f t="shared" si="192"/>
        <v>2.9244487757536839</v>
      </c>
      <c r="Q157">
        <f t="shared" si="193"/>
        <v>0.41435003267924447</v>
      </c>
      <c r="R157">
        <f t="shared" si="194"/>
        <v>0.26178109598490507</v>
      </c>
      <c r="S157">
        <f t="shared" si="195"/>
        <v>51.254526637579872</v>
      </c>
      <c r="T157">
        <f t="shared" si="196"/>
        <v>34.170765304696296</v>
      </c>
      <c r="U157">
        <f t="shared" si="197"/>
        <v>34.132100000000001</v>
      </c>
      <c r="V157">
        <f t="shared" si="198"/>
        <v>5.3825067360295202</v>
      </c>
      <c r="W157">
        <f t="shared" si="199"/>
        <v>56.464340131662702</v>
      </c>
      <c r="X157">
        <f t="shared" si="200"/>
        <v>3.3902811702113103</v>
      </c>
      <c r="Y157">
        <f t="shared" si="201"/>
        <v>6.0042872409487176</v>
      </c>
      <c r="Z157">
        <f t="shared" si="202"/>
        <v>1.99222556581821</v>
      </c>
      <c r="AA157">
        <f t="shared" si="203"/>
        <v>-381.32273184439316</v>
      </c>
      <c r="AB157">
        <f t="shared" si="204"/>
        <v>311.51032304282307</v>
      </c>
      <c r="AC157">
        <f t="shared" si="205"/>
        <v>24.905987413667876</v>
      </c>
      <c r="AD157">
        <f t="shared" si="206"/>
        <v>6.3481052496776442</v>
      </c>
      <c r="AE157">
        <v>0</v>
      </c>
      <c r="AF157">
        <v>0</v>
      </c>
      <c r="AG157">
        <f t="shared" si="207"/>
        <v>1</v>
      </c>
      <c r="AH157">
        <f t="shared" si="208"/>
        <v>0</v>
      </c>
      <c r="AI157">
        <f t="shared" si="209"/>
        <v>51170.976581311508</v>
      </c>
      <c r="AJ157" t="s">
        <v>285</v>
      </c>
      <c r="AK157" t="s">
        <v>285</v>
      </c>
      <c r="AL157">
        <v>0</v>
      </c>
      <c r="AM157">
        <v>0</v>
      </c>
      <c r="AN157" t="e">
        <f t="shared" si="210"/>
        <v>#DIV/0!</v>
      </c>
      <c r="AO157">
        <v>0</v>
      </c>
      <c r="AP157" t="s">
        <v>285</v>
      </c>
      <c r="AQ157" t="s">
        <v>285</v>
      </c>
      <c r="AR157">
        <v>0</v>
      </c>
      <c r="AS157">
        <v>0</v>
      </c>
      <c r="AT157" t="e">
        <f t="shared" si="211"/>
        <v>#DIV/0!</v>
      </c>
      <c r="AU157">
        <v>0.5</v>
      </c>
      <c r="AV157">
        <f t="shared" si="212"/>
        <v>261.24124198838331</v>
      </c>
      <c r="AW157">
        <f t="shared" si="213"/>
        <v>13.845837895623356</v>
      </c>
      <c r="AX157" t="e">
        <f t="shared" si="214"/>
        <v>#DIV/0!</v>
      </c>
      <c r="AY157">
        <f t="shared" si="215"/>
        <v>5.3000199318601629E-2</v>
      </c>
      <c r="AZ157" t="e">
        <f t="shared" si="216"/>
        <v>#DIV/0!</v>
      </c>
      <c r="BA157" t="e">
        <f t="shared" si="217"/>
        <v>#DIV/0!</v>
      </c>
      <c r="BB157" t="s">
        <v>285</v>
      </c>
      <c r="BC157">
        <v>0</v>
      </c>
      <c r="BD157" t="e">
        <f t="shared" si="218"/>
        <v>#DIV/0!</v>
      </c>
      <c r="BE157" t="e">
        <f t="shared" si="219"/>
        <v>#DIV/0!</v>
      </c>
      <c r="BF157" t="e">
        <f t="shared" si="220"/>
        <v>#DIV/0!</v>
      </c>
      <c r="BG157" t="e">
        <f t="shared" si="221"/>
        <v>#DIV/0!</v>
      </c>
      <c r="BH157" t="e">
        <f t="shared" si="222"/>
        <v>#DIV/0!</v>
      </c>
      <c r="BI157" t="e">
        <f t="shared" si="223"/>
        <v>#DIV/0!</v>
      </c>
      <c r="BJ157" t="e">
        <f t="shared" si="224"/>
        <v>#DIV/0!</v>
      </c>
      <c r="BK157" t="e">
        <f t="shared" si="225"/>
        <v>#DIV/0!</v>
      </c>
      <c r="BL157">
        <f t="shared" si="226"/>
        <v>309.89400000000001</v>
      </c>
      <c r="BM157">
        <f t="shared" si="227"/>
        <v>261.24124198838331</v>
      </c>
      <c r="BN157">
        <f t="shared" si="228"/>
        <v>0.843001936108422</v>
      </c>
      <c r="BO157">
        <f t="shared" si="229"/>
        <v>0.16539373668925461</v>
      </c>
      <c r="BP157">
        <v>6</v>
      </c>
      <c r="BQ157">
        <v>0.6</v>
      </c>
      <c r="BR157" t="s">
        <v>286</v>
      </c>
      <c r="BS157">
        <v>2</v>
      </c>
      <c r="BT157">
        <v>1665343263</v>
      </c>
      <c r="BU157">
        <v>453.60599999999999</v>
      </c>
      <c r="BV157">
        <v>474.91399999999999</v>
      </c>
      <c r="BW157">
        <v>33.9527</v>
      </c>
      <c r="BX157">
        <v>23.935300000000002</v>
      </c>
      <c r="BY157">
        <v>451.81200000000001</v>
      </c>
      <c r="BZ157">
        <v>33.761200000000002</v>
      </c>
      <c r="CA157">
        <v>500.32100000000003</v>
      </c>
      <c r="CB157">
        <v>99.753200000000007</v>
      </c>
      <c r="CC157">
        <v>9.9865300000000004E-2</v>
      </c>
      <c r="CD157">
        <v>36.107900000000001</v>
      </c>
      <c r="CE157">
        <v>34.132100000000001</v>
      </c>
      <c r="CF157">
        <v>999.9</v>
      </c>
      <c r="CG157">
        <v>0</v>
      </c>
      <c r="CH157">
        <v>0</v>
      </c>
      <c r="CI157">
        <v>9995.6200000000008</v>
      </c>
      <c r="CJ157">
        <v>0</v>
      </c>
      <c r="CK157">
        <v>327.83499999999998</v>
      </c>
      <c r="CL157">
        <v>309.89400000000001</v>
      </c>
      <c r="CM157">
        <v>0.89993699999999999</v>
      </c>
      <c r="CN157">
        <v>0.100063</v>
      </c>
      <c r="CO157">
        <v>0</v>
      </c>
      <c r="CP157">
        <v>3.3281000000000001</v>
      </c>
      <c r="CQ157">
        <v>0</v>
      </c>
      <c r="CR157">
        <v>3210.47</v>
      </c>
      <c r="CS157">
        <v>2657.24</v>
      </c>
      <c r="CT157">
        <v>35.561999999999998</v>
      </c>
      <c r="CU157">
        <v>38.436999999999998</v>
      </c>
      <c r="CV157">
        <v>36.686999999999998</v>
      </c>
      <c r="CW157">
        <v>37.686999999999998</v>
      </c>
      <c r="CX157">
        <v>36.561999999999998</v>
      </c>
      <c r="CY157">
        <v>278.89</v>
      </c>
      <c r="CZ157">
        <v>31.01</v>
      </c>
      <c r="DA157">
        <v>0</v>
      </c>
      <c r="DB157">
        <v>1665343302.4000001</v>
      </c>
      <c r="DC157">
        <v>0</v>
      </c>
      <c r="DD157">
        <v>3.2566639999999998</v>
      </c>
      <c r="DE157">
        <v>-0.32768459973613911</v>
      </c>
      <c r="DF157">
        <v>4.3115383679176507</v>
      </c>
      <c r="DG157">
        <v>3211.5675999999999</v>
      </c>
      <c r="DH157">
        <v>15</v>
      </c>
      <c r="DI157">
        <v>1665343284</v>
      </c>
      <c r="DJ157" t="s">
        <v>707</v>
      </c>
      <c r="DK157">
        <v>1665343284</v>
      </c>
      <c r="DL157">
        <v>1665343202</v>
      </c>
      <c r="DM157">
        <v>141</v>
      </c>
      <c r="DN157">
        <v>-0.02</v>
      </c>
      <c r="DO157">
        <v>-3.0000000000000001E-3</v>
      </c>
      <c r="DP157">
        <v>1.794</v>
      </c>
      <c r="DQ157">
        <v>0.158</v>
      </c>
      <c r="DR157">
        <v>475</v>
      </c>
      <c r="DS157">
        <v>24</v>
      </c>
      <c r="DT157">
        <v>0.11</v>
      </c>
      <c r="DU157">
        <v>0.01</v>
      </c>
      <c r="DV157">
        <v>100</v>
      </c>
      <c r="DW157">
        <v>100</v>
      </c>
      <c r="DX157">
        <v>1.794</v>
      </c>
      <c r="DY157">
        <v>0.1915</v>
      </c>
      <c r="DZ157">
        <v>2.1835823824988578</v>
      </c>
      <c r="EA157">
        <v>-6.7132856166521554E-4</v>
      </c>
      <c r="EB157">
        <v>-2.681329234238156E-7</v>
      </c>
      <c r="EC157">
        <v>8.1307759810197942E-11</v>
      </c>
      <c r="ED157">
        <v>0.19153301613281951</v>
      </c>
      <c r="EE157">
        <v>0</v>
      </c>
      <c r="EF157">
        <v>0</v>
      </c>
      <c r="EG157">
        <v>0</v>
      </c>
      <c r="EH157">
        <v>2</v>
      </c>
      <c r="EI157">
        <v>2028</v>
      </c>
      <c r="EJ157">
        <v>2</v>
      </c>
      <c r="EK157">
        <v>26</v>
      </c>
      <c r="EL157">
        <v>1.3</v>
      </c>
      <c r="EM157">
        <v>1</v>
      </c>
      <c r="EN157">
        <v>1.25</v>
      </c>
      <c r="EO157">
        <v>2.52441</v>
      </c>
      <c r="EP157">
        <v>1.39893</v>
      </c>
      <c r="EQ157">
        <v>2.32544</v>
      </c>
      <c r="ER157">
        <v>1.49902</v>
      </c>
      <c r="ES157">
        <v>2.4133300000000002</v>
      </c>
      <c r="ET157">
        <v>32.9983</v>
      </c>
      <c r="EU157">
        <v>13.9482</v>
      </c>
      <c r="EV157">
        <v>18</v>
      </c>
      <c r="EW157">
        <v>512.15</v>
      </c>
      <c r="EX157">
        <v>559.57799999999997</v>
      </c>
      <c r="EY157">
        <v>41.9998</v>
      </c>
      <c r="EZ157">
        <v>31.922699999999999</v>
      </c>
      <c r="FA157">
        <v>30.0001</v>
      </c>
      <c r="FB157">
        <v>31.7319</v>
      </c>
      <c r="FC157">
        <v>31.681799999999999</v>
      </c>
      <c r="FD157">
        <v>24.998799999999999</v>
      </c>
      <c r="FE157">
        <v>0</v>
      </c>
      <c r="FF157">
        <v>100</v>
      </c>
      <c r="FG157">
        <v>42</v>
      </c>
      <c r="FH157">
        <v>475</v>
      </c>
      <c r="FI157">
        <v>32.536299999999997</v>
      </c>
      <c r="FJ157">
        <v>99.831900000000005</v>
      </c>
      <c r="FK157">
        <v>101.931</v>
      </c>
    </row>
    <row r="158" spans="1:167" x14ac:dyDescent="0.2">
      <c r="A158">
        <v>142</v>
      </c>
      <c r="B158">
        <v>1665343345.0999999</v>
      </c>
      <c r="C158">
        <v>12907.099999904631</v>
      </c>
      <c r="D158" t="s">
        <v>708</v>
      </c>
      <c r="E158" t="s">
        <v>709</v>
      </c>
      <c r="F158" t="s">
        <v>284</v>
      </c>
      <c r="G158">
        <v>1665343345.0999999</v>
      </c>
      <c r="H158">
        <f t="shared" si="184"/>
        <v>8.670495297711538E-3</v>
      </c>
      <c r="I158">
        <f t="shared" si="185"/>
        <v>8.6704952977115379</v>
      </c>
      <c r="J158">
        <f t="shared" si="186"/>
        <v>13.921270289986323</v>
      </c>
      <c r="K158">
        <f t="shared" si="187"/>
        <v>453.60599999999999</v>
      </c>
      <c r="L158">
        <f t="shared" si="188"/>
        <v>387.12848996024002</v>
      </c>
      <c r="M158">
        <f t="shared" si="189"/>
        <v>38.65600962974257</v>
      </c>
      <c r="N158">
        <f t="shared" si="190"/>
        <v>45.294000206261998</v>
      </c>
      <c r="O158">
        <f t="shared" si="191"/>
        <v>0.45245721513139542</v>
      </c>
      <c r="P158">
        <f t="shared" si="192"/>
        <v>2.9224754877223451</v>
      </c>
      <c r="Q158">
        <f t="shared" si="193"/>
        <v>0.41819813508910453</v>
      </c>
      <c r="R158">
        <f t="shared" si="194"/>
        <v>0.26424068080155561</v>
      </c>
      <c r="S158">
        <f t="shared" si="195"/>
        <v>51.252492394110611</v>
      </c>
      <c r="T158">
        <f t="shared" si="196"/>
        <v>34.148278497107846</v>
      </c>
      <c r="U158">
        <f t="shared" si="197"/>
        <v>34.098700000000001</v>
      </c>
      <c r="V158">
        <f t="shared" si="198"/>
        <v>5.3724965426015325</v>
      </c>
      <c r="W158">
        <f t="shared" si="199"/>
        <v>56.558366151151283</v>
      </c>
      <c r="X158">
        <f t="shared" si="200"/>
        <v>3.393110807637</v>
      </c>
      <c r="Y158">
        <f t="shared" si="201"/>
        <v>5.9993083933311802</v>
      </c>
      <c r="Z158">
        <f t="shared" si="202"/>
        <v>1.9793857349645325</v>
      </c>
      <c r="AA158">
        <f t="shared" si="203"/>
        <v>-382.36884262907881</v>
      </c>
      <c r="AB158">
        <f t="shared" si="204"/>
        <v>314.18341364705844</v>
      </c>
      <c r="AC158">
        <f t="shared" si="205"/>
        <v>25.130738753668957</v>
      </c>
      <c r="AD158">
        <f t="shared" si="206"/>
        <v>8.1978021657591853</v>
      </c>
      <c r="AE158">
        <v>0</v>
      </c>
      <c r="AF158">
        <v>0</v>
      </c>
      <c r="AG158">
        <f t="shared" si="207"/>
        <v>1</v>
      </c>
      <c r="AH158">
        <f t="shared" si="208"/>
        <v>0</v>
      </c>
      <c r="AI158">
        <f t="shared" si="209"/>
        <v>51118.21784180242</v>
      </c>
      <c r="AJ158" t="s">
        <v>285</v>
      </c>
      <c r="AK158" t="s">
        <v>285</v>
      </c>
      <c r="AL158">
        <v>0</v>
      </c>
      <c r="AM158">
        <v>0</v>
      </c>
      <c r="AN158" t="e">
        <f t="shared" si="210"/>
        <v>#DIV/0!</v>
      </c>
      <c r="AO158">
        <v>0</v>
      </c>
      <c r="AP158" t="s">
        <v>285</v>
      </c>
      <c r="AQ158" t="s">
        <v>285</v>
      </c>
      <c r="AR158">
        <v>0</v>
      </c>
      <c r="AS158">
        <v>0</v>
      </c>
      <c r="AT158" t="e">
        <f t="shared" si="211"/>
        <v>#DIV/0!</v>
      </c>
      <c r="AU158">
        <v>0.5</v>
      </c>
      <c r="AV158">
        <f t="shared" si="212"/>
        <v>261.23034300212981</v>
      </c>
      <c r="AW158">
        <f t="shared" si="213"/>
        <v>13.921270289986323</v>
      </c>
      <c r="AX158" t="e">
        <f t="shared" si="214"/>
        <v>#DIV/0!</v>
      </c>
      <c r="AY158">
        <f t="shared" si="215"/>
        <v>5.3291168744026118E-2</v>
      </c>
      <c r="AZ158" t="e">
        <f t="shared" si="216"/>
        <v>#DIV/0!</v>
      </c>
      <c r="BA158" t="e">
        <f t="shared" si="217"/>
        <v>#DIV/0!</v>
      </c>
      <c r="BB158" t="s">
        <v>285</v>
      </c>
      <c r="BC158">
        <v>0</v>
      </c>
      <c r="BD158" t="e">
        <f t="shared" si="218"/>
        <v>#DIV/0!</v>
      </c>
      <c r="BE158" t="e">
        <f t="shared" si="219"/>
        <v>#DIV/0!</v>
      </c>
      <c r="BF158" t="e">
        <f t="shared" si="220"/>
        <v>#DIV/0!</v>
      </c>
      <c r="BG158" t="e">
        <f t="shared" si="221"/>
        <v>#DIV/0!</v>
      </c>
      <c r="BH158" t="e">
        <f t="shared" si="222"/>
        <v>#DIV/0!</v>
      </c>
      <c r="BI158" t="e">
        <f t="shared" si="223"/>
        <v>#DIV/0!</v>
      </c>
      <c r="BJ158" t="e">
        <f t="shared" si="224"/>
        <v>#DIV/0!</v>
      </c>
      <c r="BK158" t="e">
        <f t="shared" si="225"/>
        <v>#DIV/0!</v>
      </c>
      <c r="BL158">
        <f t="shared" si="226"/>
        <v>309.88099999999997</v>
      </c>
      <c r="BM158">
        <f t="shared" si="227"/>
        <v>261.23034300212981</v>
      </c>
      <c r="BN158">
        <f t="shared" si="228"/>
        <v>0.84300212985671863</v>
      </c>
      <c r="BO158">
        <f t="shared" si="229"/>
        <v>0.16539411062346712</v>
      </c>
      <c r="BP158">
        <v>6</v>
      </c>
      <c r="BQ158">
        <v>0.6</v>
      </c>
      <c r="BR158" t="s">
        <v>286</v>
      </c>
      <c r="BS158">
        <v>2</v>
      </c>
      <c r="BT158">
        <v>1665343345.0999999</v>
      </c>
      <c r="BU158">
        <v>453.60599999999999</v>
      </c>
      <c r="BV158">
        <v>475.024</v>
      </c>
      <c r="BW158">
        <v>33.981000000000002</v>
      </c>
      <c r="BX158">
        <v>23.933299999999999</v>
      </c>
      <c r="BY158">
        <v>451.77199999999999</v>
      </c>
      <c r="BZ158">
        <v>33.789400000000001</v>
      </c>
      <c r="CA158">
        <v>500.166</v>
      </c>
      <c r="CB158">
        <v>99.753100000000003</v>
      </c>
      <c r="CC158">
        <v>0.100077</v>
      </c>
      <c r="CD158">
        <v>36.092799999999997</v>
      </c>
      <c r="CE158">
        <v>34.098700000000001</v>
      </c>
      <c r="CF158">
        <v>999.9</v>
      </c>
      <c r="CG158">
        <v>0</v>
      </c>
      <c r="CH158">
        <v>0</v>
      </c>
      <c r="CI158">
        <v>9984.3799999999992</v>
      </c>
      <c r="CJ158">
        <v>0</v>
      </c>
      <c r="CK158">
        <v>327.82100000000003</v>
      </c>
      <c r="CL158">
        <v>309.88099999999997</v>
      </c>
      <c r="CM158">
        <v>0.89993699999999999</v>
      </c>
      <c r="CN158">
        <v>0.100063</v>
      </c>
      <c r="CO158">
        <v>0</v>
      </c>
      <c r="CP158">
        <v>3.3069000000000002</v>
      </c>
      <c r="CQ158">
        <v>0</v>
      </c>
      <c r="CR158">
        <v>3211.31</v>
      </c>
      <c r="CS158">
        <v>2657.13</v>
      </c>
      <c r="CT158">
        <v>35.561999999999998</v>
      </c>
      <c r="CU158">
        <v>38.436999999999998</v>
      </c>
      <c r="CV158">
        <v>36.686999999999998</v>
      </c>
      <c r="CW158">
        <v>37.686999999999998</v>
      </c>
      <c r="CX158">
        <v>36.561999999999998</v>
      </c>
      <c r="CY158">
        <v>278.87</v>
      </c>
      <c r="CZ158">
        <v>31.01</v>
      </c>
      <c r="DA158">
        <v>0</v>
      </c>
      <c r="DB158">
        <v>1665343384</v>
      </c>
      <c r="DC158">
        <v>0</v>
      </c>
      <c r="DD158">
        <v>3.286848</v>
      </c>
      <c r="DE158">
        <v>-0.1198692325858994</v>
      </c>
      <c r="DF158">
        <v>-4.4592307338455566</v>
      </c>
      <c r="DG158">
        <v>3212.4951999999998</v>
      </c>
      <c r="DH158">
        <v>15</v>
      </c>
      <c r="DI158">
        <v>1665343367.0999999</v>
      </c>
      <c r="DJ158" t="s">
        <v>710</v>
      </c>
      <c r="DK158">
        <v>1665343367.0999999</v>
      </c>
      <c r="DL158">
        <v>1665343202</v>
      </c>
      <c r="DM158">
        <v>142</v>
      </c>
      <c r="DN158">
        <v>0.04</v>
      </c>
      <c r="DO158">
        <v>-3.0000000000000001E-3</v>
      </c>
      <c r="DP158">
        <v>1.8340000000000001</v>
      </c>
      <c r="DQ158">
        <v>0.158</v>
      </c>
      <c r="DR158">
        <v>475</v>
      </c>
      <c r="DS158">
        <v>24</v>
      </c>
      <c r="DT158">
        <v>0.09</v>
      </c>
      <c r="DU158">
        <v>0.01</v>
      </c>
      <c r="DV158">
        <v>100</v>
      </c>
      <c r="DW158">
        <v>100</v>
      </c>
      <c r="DX158">
        <v>1.8340000000000001</v>
      </c>
      <c r="DY158">
        <v>0.19159999999999999</v>
      </c>
      <c r="DZ158">
        <v>2.163169421080295</v>
      </c>
      <c r="EA158">
        <v>-6.7132856166521554E-4</v>
      </c>
      <c r="EB158">
        <v>-2.681329234238156E-7</v>
      </c>
      <c r="EC158">
        <v>8.1307759810197942E-11</v>
      </c>
      <c r="ED158">
        <v>0.19153301613281951</v>
      </c>
      <c r="EE158">
        <v>0</v>
      </c>
      <c r="EF158">
        <v>0</v>
      </c>
      <c r="EG158">
        <v>0</v>
      </c>
      <c r="EH158">
        <v>2</v>
      </c>
      <c r="EI158">
        <v>2028</v>
      </c>
      <c r="EJ158">
        <v>2</v>
      </c>
      <c r="EK158">
        <v>26</v>
      </c>
      <c r="EL158">
        <v>1</v>
      </c>
      <c r="EM158">
        <v>2.4</v>
      </c>
      <c r="EN158">
        <v>1.25</v>
      </c>
      <c r="EO158">
        <v>2.5317400000000001</v>
      </c>
      <c r="EP158">
        <v>1.39893</v>
      </c>
      <c r="EQ158">
        <v>2.32422</v>
      </c>
      <c r="ER158">
        <v>1.49902</v>
      </c>
      <c r="ES158">
        <v>2.2778299999999998</v>
      </c>
      <c r="ET158">
        <v>32.9983</v>
      </c>
      <c r="EU158">
        <v>13.9131</v>
      </c>
      <c r="EV158">
        <v>18</v>
      </c>
      <c r="EW158">
        <v>511.95699999999999</v>
      </c>
      <c r="EX158">
        <v>559.54600000000005</v>
      </c>
      <c r="EY158">
        <v>41.9998</v>
      </c>
      <c r="EZ158">
        <v>31.9114</v>
      </c>
      <c r="FA158">
        <v>30</v>
      </c>
      <c r="FB158">
        <v>31.723600000000001</v>
      </c>
      <c r="FC158">
        <v>31.676200000000001</v>
      </c>
      <c r="FD158">
        <v>24.997199999999999</v>
      </c>
      <c r="FE158">
        <v>0</v>
      </c>
      <c r="FF158">
        <v>100</v>
      </c>
      <c r="FG158">
        <v>42</v>
      </c>
      <c r="FH158">
        <v>475</v>
      </c>
      <c r="FI158">
        <v>32.536299999999997</v>
      </c>
      <c r="FJ158">
        <v>99.832300000000004</v>
      </c>
      <c r="FK158">
        <v>101.93300000000001</v>
      </c>
    </row>
    <row r="159" spans="1:167" x14ac:dyDescent="0.2">
      <c r="A159">
        <v>143</v>
      </c>
      <c r="B159">
        <v>1665343428.0999999</v>
      </c>
      <c r="C159">
        <v>12990.099999904631</v>
      </c>
      <c r="D159" t="s">
        <v>711</v>
      </c>
      <c r="E159" t="s">
        <v>712</v>
      </c>
      <c r="F159" t="s">
        <v>284</v>
      </c>
      <c r="G159">
        <v>1665343428.0999999</v>
      </c>
      <c r="H159">
        <f t="shared" si="184"/>
        <v>8.700958009161942E-3</v>
      </c>
      <c r="I159">
        <f t="shared" si="185"/>
        <v>8.7009580091619423</v>
      </c>
      <c r="J159">
        <f t="shared" si="186"/>
        <v>13.945931464577091</v>
      </c>
      <c r="K159">
        <f t="shared" si="187"/>
        <v>453.57299999999998</v>
      </c>
      <c r="L159">
        <f t="shared" si="188"/>
        <v>387.45889849964374</v>
      </c>
      <c r="M159">
        <f t="shared" si="189"/>
        <v>38.686855449812278</v>
      </c>
      <c r="N159">
        <f t="shared" si="190"/>
        <v>45.288192257001</v>
      </c>
      <c r="O159">
        <f t="shared" si="191"/>
        <v>0.45618446320202888</v>
      </c>
      <c r="P159">
        <f t="shared" si="192"/>
        <v>2.9233648254122784</v>
      </c>
      <c r="Q159">
        <f t="shared" si="193"/>
        <v>0.42139105862261134</v>
      </c>
      <c r="R159">
        <f t="shared" si="194"/>
        <v>0.26627939700712422</v>
      </c>
      <c r="S159">
        <f t="shared" si="195"/>
        <v>51.303233611866538</v>
      </c>
      <c r="T159">
        <f t="shared" si="196"/>
        <v>34.135428458168441</v>
      </c>
      <c r="U159">
        <f t="shared" si="197"/>
        <v>34.0809</v>
      </c>
      <c r="V159">
        <f t="shared" si="198"/>
        <v>5.367168384358262</v>
      </c>
      <c r="W159">
        <f t="shared" si="199"/>
        <v>56.624031038763093</v>
      </c>
      <c r="X159">
        <f t="shared" si="200"/>
        <v>3.3959679058255001</v>
      </c>
      <c r="Y159">
        <f t="shared" si="201"/>
        <v>5.9973969417696944</v>
      </c>
      <c r="Z159">
        <f t="shared" si="202"/>
        <v>1.9712004785327619</v>
      </c>
      <c r="AA159">
        <f t="shared" si="203"/>
        <v>-383.71224820404166</v>
      </c>
      <c r="AB159">
        <f t="shared" si="204"/>
        <v>316.17027604650661</v>
      </c>
      <c r="AC159">
        <f t="shared" si="205"/>
        <v>25.279067762267289</v>
      </c>
      <c r="AD159">
        <f t="shared" si="206"/>
        <v>9.0403292165988205</v>
      </c>
      <c r="AE159">
        <v>0</v>
      </c>
      <c r="AF159">
        <v>0</v>
      </c>
      <c r="AG159">
        <f t="shared" si="207"/>
        <v>1</v>
      </c>
      <c r="AH159">
        <f t="shared" si="208"/>
        <v>0</v>
      </c>
      <c r="AI159">
        <f t="shared" si="209"/>
        <v>51143.963457522856</v>
      </c>
      <c r="AJ159" t="s">
        <v>285</v>
      </c>
      <c r="AK159" t="s">
        <v>285</v>
      </c>
      <c r="AL159">
        <v>0</v>
      </c>
      <c r="AM159">
        <v>0</v>
      </c>
      <c r="AN159" t="e">
        <f t="shared" si="210"/>
        <v>#DIV/0!</v>
      </c>
      <c r="AO159">
        <v>0</v>
      </c>
      <c r="AP159" t="s">
        <v>285</v>
      </c>
      <c r="AQ159" t="s">
        <v>285</v>
      </c>
      <c r="AR159">
        <v>0</v>
      </c>
      <c r="AS159">
        <v>0</v>
      </c>
      <c r="AT159" t="e">
        <f t="shared" si="211"/>
        <v>#DIV/0!</v>
      </c>
      <c r="AU159">
        <v>0.5</v>
      </c>
      <c r="AV159">
        <f t="shared" si="212"/>
        <v>261.49745700096713</v>
      </c>
      <c r="AW159">
        <f t="shared" si="213"/>
        <v>13.945931464577091</v>
      </c>
      <c r="AX159" t="e">
        <f t="shared" si="214"/>
        <v>#DIV/0!</v>
      </c>
      <c r="AY159">
        <f t="shared" si="215"/>
        <v>5.3331040479393702E-2</v>
      </c>
      <c r="AZ159" t="e">
        <f t="shared" si="216"/>
        <v>#DIV/0!</v>
      </c>
      <c r="BA159" t="e">
        <f t="shared" si="217"/>
        <v>#DIV/0!</v>
      </c>
      <c r="BB159" t="s">
        <v>285</v>
      </c>
      <c r="BC159">
        <v>0</v>
      </c>
      <c r="BD159" t="e">
        <f t="shared" si="218"/>
        <v>#DIV/0!</v>
      </c>
      <c r="BE159" t="e">
        <f t="shared" si="219"/>
        <v>#DIV/0!</v>
      </c>
      <c r="BF159" t="e">
        <f t="shared" si="220"/>
        <v>#DIV/0!</v>
      </c>
      <c r="BG159" t="e">
        <f t="shared" si="221"/>
        <v>#DIV/0!</v>
      </c>
      <c r="BH159" t="e">
        <f t="shared" si="222"/>
        <v>#DIV/0!</v>
      </c>
      <c r="BI159" t="e">
        <f t="shared" si="223"/>
        <v>#DIV/0!</v>
      </c>
      <c r="BJ159" t="e">
        <f t="shared" si="224"/>
        <v>#DIV/0!</v>
      </c>
      <c r="BK159" t="e">
        <f t="shared" si="225"/>
        <v>#DIV/0!</v>
      </c>
      <c r="BL159">
        <f t="shared" si="226"/>
        <v>310.19900000000001</v>
      </c>
      <c r="BM159">
        <f t="shared" si="227"/>
        <v>261.49745700096713</v>
      </c>
      <c r="BN159">
        <f t="shared" si="228"/>
        <v>0.84299903288201161</v>
      </c>
      <c r="BO159">
        <f t="shared" si="229"/>
        <v>0.1653881334622824</v>
      </c>
      <c r="BP159">
        <v>6</v>
      </c>
      <c r="BQ159">
        <v>0.6</v>
      </c>
      <c r="BR159" t="s">
        <v>286</v>
      </c>
      <c r="BS159">
        <v>2</v>
      </c>
      <c r="BT159">
        <v>1665343428.0999999</v>
      </c>
      <c r="BU159">
        <v>453.57299999999998</v>
      </c>
      <c r="BV159">
        <v>475.036</v>
      </c>
      <c r="BW159">
        <v>34.011499999999998</v>
      </c>
      <c r="BX159">
        <v>23.929200000000002</v>
      </c>
      <c r="BY159">
        <v>451.779</v>
      </c>
      <c r="BZ159">
        <v>33.82</v>
      </c>
      <c r="CA159">
        <v>500.185</v>
      </c>
      <c r="CB159">
        <v>99.747600000000006</v>
      </c>
      <c r="CC159">
        <v>0.100037</v>
      </c>
      <c r="CD159">
        <v>36.087000000000003</v>
      </c>
      <c r="CE159">
        <v>34.0809</v>
      </c>
      <c r="CF159">
        <v>999.9</v>
      </c>
      <c r="CG159">
        <v>0</v>
      </c>
      <c r="CH159">
        <v>0</v>
      </c>
      <c r="CI159">
        <v>9990</v>
      </c>
      <c r="CJ159">
        <v>0</v>
      </c>
      <c r="CK159">
        <v>327.82100000000003</v>
      </c>
      <c r="CL159">
        <v>310.19900000000001</v>
      </c>
      <c r="CM159">
        <v>0.90003699999999998</v>
      </c>
      <c r="CN159">
        <v>9.9962800000000004E-2</v>
      </c>
      <c r="CO159">
        <v>0</v>
      </c>
      <c r="CP159">
        <v>3.4784000000000002</v>
      </c>
      <c r="CQ159">
        <v>0</v>
      </c>
      <c r="CR159">
        <v>3215.76</v>
      </c>
      <c r="CS159">
        <v>2659.93</v>
      </c>
      <c r="CT159">
        <v>35.561999999999998</v>
      </c>
      <c r="CU159">
        <v>38.436999999999998</v>
      </c>
      <c r="CV159">
        <v>36.686999999999998</v>
      </c>
      <c r="CW159">
        <v>37.686999999999998</v>
      </c>
      <c r="CX159">
        <v>36.5</v>
      </c>
      <c r="CY159">
        <v>279.19</v>
      </c>
      <c r="CZ159">
        <v>31.01</v>
      </c>
      <c r="DA159">
        <v>0</v>
      </c>
      <c r="DB159">
        <v>1665343467.4000001</v>
      </c>
      <c r="DC159">
        <v>0</v>
      </c>
      <c r="DD159">
        <v>3.2071499999999999</v>
      </c>
      <c r="DE159">
        <v>0.49319999509523849</v>
      </c>
      <c r="DF159">
        <v>-0.30495729496367258</v>
      </c>
      <c r="DG159">
        <v>3213.8861538461529</v>
      </c>
      <c r="DH159">
        <v>15</v>
      </c>
      <c r="DI159">
        <v>1665343453.5999999</v>
      </c>
      <c r="DJ159" t="s">
        <v>713</v>
      </c>
      <c r="DK159">
        <v>1665343453.5999999</v>
      </c>
      <c r="DL159">
        <v>1665343202</v>
      </c>
      <c r="DM159">
        <v>143</v>
      </c>
      <c r="DN159">
        <v>-4.1000000000000002E-2</v>
      </c>
      <c r="DO159">
        <v>-3.0000000000000001E-3</v>
      </c>
      <c r="DP159">
        <v>1.794</v>
      </c>
      <c r="DQ159">
        <v>0.158</v>
      </c>
      <c r="DR159">
        <v>475</v>
      </c>
      <c r="DS159">
        <v>24</v>
      </c>
      <c r="DT159">
        <v>0.12</v>
      </c>
      <c r="DU159">
        <v>0.01</v>
      </c>
      <c r="DV159">
        <v>100</v>
      </c>
      <c r="DW159">
        <v>100</v>
      </c>
      <c r="DX159">
        <v>1.794</v>
      </c>
      <c r="DY159">
        <v>0.1915</v>
      </c>
      <c r="DZ159">
        <v>2.2035760367252282</v>
      </c>
      <c r="EA159">
        <v>-6.7132856166521554E-4</v>
      </c>
      <c r="EB159">
        <v>-2.681329234238156E-7</v>
      </c>
      <c r="EC159">
        <v>8.1307759810197942E-11</v>
      </c>
      <c r="ED159">
        <v>0.19153301613281951</v>
      </c>
      <c r="EE159">
        <v>0</v>
      </c>
      <c r="EF159">
        <v>0</v>
      </c>
      <c r="EG159">
        <v>0</v>
      </c>
      <c r="EH159">
        <v>2</v>
      </c>
      <c r="EI159">
        <v>2028</v>
      </c>
      <c r="EJ159">
        <v>2</v>
      </c>
      <c r="EK159">
        <v>26</v>
      </c>
      <c r="EL159">
        <v>1</v>
      </c>
      <c r="EM159">
        <v>3.8</v>
      </c>
      <c r="EN159">
        <v>1.25</v>
      </c>
      <c r="EO159">
        <v>2.5280800000000001</v>
      </c>
      <c r="EP159">
        <v>1.39893</v>
      </c>
      <c r="EQ159">
        <v>2.32422</v>
      </c>
      <c r="ER159">
        <v>1.49902</v>
      </c>
      <c r="ES159">
        <v>2.33765</v>
      </c>
      <c r="ET159">
        <v>32.9983</v>
      </c>
      <c r="EU159">
        <v>13.904400000000001</v>
      </c>
      <c r="EV159">
        <v>18</v>
      </c>
      <c r="EW159">
        <v>512.26700000000005</v>
      </c>
      <c r="EX159">
        <v>559.83900000000006</v>
      </c>
      <c r="EY159">
        <v>41.9998</v>
      </c>
      <c r="EZ159">
        <v>31.896699999999999</v>
      </c>
      <c r="FA159">
        <v>30.0001</v>
      </c>
      <c r="FB159">
        <v>31.712499999999999</v>
      </c>
      <c r="FC159">
        <v>31.665099999999999</v>
      </c>
      <c r="FD159">
        <v>24.9969</v>
      </c>
      <c r="FE159">
        <v>0</v>
      </c>
      <c r="FF159">
        <v>100</v>
      </c>
      <c r="FG159">
        <v>42</v>
      </c>
      <c r="FH159">
        <v>475</v>
      </c>
      <c r="FI159">
        <v>32.536299999999997</v>
      </c>
      <c r="FJ159">
        <v>99.835099999999997</v>
      </c>
      <c r="FK159">
        <v>101.935</v>
      </c>
    </row>
    <row r="160" spans="1:167" x14ac:dyDescent="0.2">
      <c r="A160">
        <v>144</v>
      </c>
      <c r="B160">
        <v>1665343514.5999999</v>
      </c>
      <c r="C160">
        <v>13076.599999904631</v>
      </c>
      <c r="D160" t="s">
        <v>714</v>
      </c>
      <c r="E160" t="s">
        <v>715</v>
      </c>
      <c r="F160" t="s">
        <v>284</v>
      </c>
      <c r="G160">
        <v>1665343514.5999999</v>
      </c>
      <c r="H160">
        <f t="shared" si="184"/>
        <v>8.7311080905090131E-3</v>
      </c>
      <c r="I160">
        <f t="shared" si="185"/>
        <v>8.7311080905090126</v>
      </c>
      <c r="J160">
        <f t="shared" si="186"/>
        <v>14.032511242035097</v>
      </c>
      <c r="K160">
        <f t="shared" si="187"/>
        <v>453.49</v>
      </c>
      <c r="L160">
        <f t="shared" si="188"/>
        <v>387.44212524721979</v>
      </c>
      <c r="M160">
        <f t="shared" si="189"/>
        <v>38.683054010367449</v>
      </c>
      <c r="N160">
        <f t="shared" si="190"/>
        <v>45.277415696520002</v>
      </c>
      <c r="O160">
        <f t="shared" si="191"/>
        <v>0.45943176839273014</v>
      </c>
      <c r="P160">
        <f t="shared" si="192"/>
        <v>2.9222770188119327</v>
      </c>
      <c r="Q160">
        <f t="shared" si="193"/>
        <v>0.424149197298478</v>
      </c>
      <c r="R160">
        <f t="shared" si="194"/>
        <v>0.26804262740410667</v>
      </c>
      <c r="S160">
        <f t="shared" si="195"/>
        <v>51.251500029446873</v>
      </c>
      <c r="T160">
        <f t="shared" si="196"/>
        <v>34.111021396833394</v>
      </c>
      <c r="U160">
        <f t="shared" si="197"/>
        <v>34.069600000000001</v>
      </c>
      <c r="V160">
        <f t="shared" si="198"/>
        <v>5.363788286811463</v>
      </c>
      <c r="W160">
        <f t="shared" si="199"/>
        <v>56.71862462181754</v>
      </c>
      <c r="X160">
        <f t="shared" si="200"/>
        <v>3.3987265600679994</v>
      </c>
      <c r="Y160">
        <f t="shared" si="201"/>
        <v>5.9922584208091605</v>
      </c>
      <c r="Z160">
        <f t="shared" si="202"/>
        <v>1.9650617267434636</v>
      </c>
      <c r="AA160">
        <f t="shared" si="203"/>
        <v>-385.04186679144749</v>
      </c>
      <c r="AB160">
        <f t="shared" si="204"/>
        <v>315.37517971392595</v>
      </c>
      <c r="AC160">
        <f t="shared" si="205"/>
        <v>25.221578329622357</v>
      </c>
      <c r="AD160">
        <f t="shared" si="206"/>
        <v>6.8063912815476897</v>
      </c>
      <c r="AE160">
        <v>0</v>
      </c>
      <c r="AF160">
        <v>0</v>
      </c>
      <c r="AG160">
        <f t="shared" si="207"/>
        <v>1</v>
      </c>
      <c r="AH160">
        <f t="shared" si="208"/>
        <v>0</v>
      </c>
      <c r="AI160">
        <f t="shared" si="209"/>
        <v>51115.966193360371</v>
      </c>
      <c r="AJ160" t="s">
        <v>285</v>
      </c>
      <c r="AK160" t="s">
        <v>285</v>
      </c>
      <c r="AL160">
        <v>0</v>
      </c>
      <c r="AM160">
        <v>0</v>
      </c>
      <c r="AN160" t="e">
        <f t="shared" si="210"/>
        <v>#DIV/0!</v>
      </c>
      <c r="AO160">
        <v>0</v>
      </c>
      <c r="AP160" t="s">
        <v>285</v>
      </c>
      <c r="AQ160" t="s">
        <v>285</v>
      </c>
      <c r="AR160">
        <v>0</v>
      </c>
      <c r="AS160">
        <v>0</v>
      </c>
      <c r="AT160" t="e">
        <f t="shared" si="211"/>
        <v>#DIV/0!</v>
      </c>
      <c r="AU160">
        <v>0.5</v>
      </c>
      <c r="AV160">
        <f t="shared" si="212"/>
        <v>261.22528498935071</v>
      </c>
      <c r="AW160">
        <f t="shared" si="213"/>
        <v>14.032511242035097</v>
      </c>
      <c r="AX160" t="e">
        <f t="shared" si="214"/>
        <v>#DIV/0!</v>
      </c>
      <c r="AY160">
        <f t="shared" si="215"/>
        <v>5.3718043575326779E-2</v>
      </c>
      <c r="AZ160" t="e">
        <f t="shared" si="216"/>
        <v>#DIV/0!</v>
      </c>
      <c r="BA160" t="e">
        <f t="shared" si="217"/>
        <v>#DIV/0!</v>
      </c>
      <c r="BB160" t="s">
        <v>285</v>
      </c>
      <c r="BC160">
        <v>0</v>
      </c>
      <c r="BD160" t="e">
        <f t="shared" si="218"/>
        <v>#DIV/0!</v>
      </c>
      <c r="BE160" t="e">
        <f t="shared" si="219"/>
        <v>#DIV/0!</v>
      </c>
      <c r="BF160" t="e">
        <f t="shared" si="220"/>
        <v>#DIV/0!</v>
      </c>
      <c r="BG160" t="e">
        <f t="shared" si="221"/>
        <v>#DIV/0!</v>
      </c>
      <c r="BH160" t="e">
        <f t="shared" si="222"/>
        <v>#DIV/0!</v>
      </c>
      <c r="BI160" t="e">
        <f t="shared" si="223"/>
        <v>#DIV/0!</v>
      </c>
      <c r="BJ160" t="e">
        <f t="shared" si="224"/>
        <v>#DIV/0!</v>
      </c>
      <c r="BK160" t="e">
        <f t="shared" si="225"/>
        <v>#DIV/0!</v>
      </c>
      <c r="BL160">
        <f t="shared" si="226"/>
        <v>309.875</v>
      </c>
      <c r="BM160">
        <f t="shared" si="227"/>
        <v>261.22528498935071</v>
      </c>
      <c r="BN160">
        <f t="shared" si="228"/>
        <v>0.84300212985671863</v>
      </c>
      <c r="BO160">
        <f t="shared" si="229"/>
        <v>0.16539411062346712</v>
      </c>
      <c r="BP160">
        <v>6</v>
      </c>
      <c r="BQ160">
        <v>0.6</v>
      </c>
      <c r="BR160" t="s">
        <v>286</v>
      </c>
      <c r="BS160">
        <v>2</v>
      </c>
      <c r="BT160">
        <v>1665343514.5999999</v>
      </c>
      <c r="BU160">
        <v>453.49</v>
      </c>
      <c r="BV160">
        <v>475.06700000000001</v>
      </c>
      <c r="BW160">
        <v>34.040999999999997</v>
      </c>
      <c r="BX160">
        <v>23.926600000000001</v>
      </c>
      <c r="BY160">
        <v>451.64499999999998</v>
      </c>
      <c r="BZ160">
        <v>33.849499999999999</v>
      </c>
      <c r="CA160">
        <v>500.31</v>
      </c>
      <c r="CB160">
        <v>99.741799999999998</v>
      </c>
      <c r="CC160">
        <v>0.10034800000000001</v>
      </c>
      <c r="CD160">
        <v>36.071399999999997</v>
      </c>
      <c r="CE160">
        <v>34.069600000000001</v>
      </c>
      <c r="CF160">
        <v>999.9</v>
      </c>
      <c r="CG160">
        <v>0</v>
      </c>
      <c r="CH160">
        <v>0</v>
      </c>
      <c r="CI160">
        <v>9984.3799999999992</v>
      </c>
      <c r="CJ160">
        <v>0</v>
      </c>
      <c r="CK160">
        <v>327.827</v>
      </c>
      <c r="CL160">
        <v>309.875</v>
      </c>
      <c r="CM160">
        <v>0.89993699999999999</v>
      </c>
      <c r="CN160">
        <v>0.100063</v>
      </c>
      <c r="CO160">
        <v>0</v>
      </c>
      <c r="CP160">
        <v>3.2178</v>
      </c>
      <c r="CQ160">
        <v>0</v>
      </c>
      <c r="CR160">
        <v>3213.28</v>
      </c>
      <c r="CS160">
        <v>2657.08</v>
      </c>
      <c r="CT160">
        <v>35.5</v>
      </c>
      <c r="CU160">
        <v>38.375</v>
      </c>
      <c r="CV160">
        <v>36.686999999999998</v>
      </c>
      <c r="CW160">
        <v>37.625</v>
      </c>
      <c r="CX160">
        <v>36.5</v>
      </c>
      <c r="CY160">
        <v>278.87</v>
      </c>
      <c r="CZ160">
        <v>31.01</v>
      </c>
      <c r="DA160">
        <v>0</v>
      </c>
      <c r="DB160">
        <v>1665343553.8</v>
      </c>
      <c r="DC160">
        <v>0</v>
      </c>
      <c r="DD160">
        <v>3.2902346153846151</v>
      </c>
      <c r="DE160">
        <v>-0.47165469929175768</v>
      </c>
      <c r="DF160">
        <v>2.7029060193851242</v>
      </c>
      <c r="DG160">
        <v>3214.2800000000011</v>
      </c>
      <c r="DH160">
        <v>15</v>
      </c>
      <c r="DI160">
        <v>1665343536.0999999</v>
      </c>
      <c r="DJ160" t="s">
        <v>716</v>
      </c>
      <c r="DK160">
        <v>1665343536.0999999</v>
      </c>
      <c r="DL160">
        <v>1665343202</v>
      </c>
      <c r="DM160">
        <v>144</v>
      </c>
      <c r="DN160">
        <v>5.0999999999999997E-2</v>
      </c>
      <c r="DO160">
        <v>-3.0000000000000001E-3</v>
      </c>
      <c r="DP160">
        <v>1.845</v>
      </c>
      <c r="DQ160">
        <v>0.158</v>
      </c>
      <c r="DR160">
        <v>475</v>
      </c>
      <c r="DS160">
        <v>24</v>
      </c>
      <c r="DT160">
        <v>0.12</v>
      </c>
      <c r="DU160">
        <v>0.01</v>
      </c>
      <c r="DV160">
        <v>100</v>
      </c>
      <c r="DW160">
        <v>100</v>
      </c>
      <c r="DX160">
        <v>1.845</v>
      </c>
      <c r="DY160">
        <v>0.1915</v>
      </c>
      <c r="DZ160">
        <v>2.162881557969802</v>
      </c>
      <c r="EA160">
        <v>-6.7132856166521554E-4</v>
      </c>
      <c r="EB160">
        <v>-2.681329234238156E-7</v>
      </c>
      <c r="EC160">
        <v>8.1307759810197942E-11</v>
      </c>
      <c r="ED160">
        <v>0.19153301613281951</v>
      </c>
      <c r="EE160">
        <v>0</v>
      </c>
      <c r="EF160">
        <v>0</v>
      </c>
      <c r="EG160">
        <v>0</v>
      </c>
      <c r="EH160">
        <v>2</v>
      </c>
      <c r="EI160">
        <v>2028</v>
      </c>
      <c r="EJ160">
        <v>2</v>
      </c>
      <c r="EK160">
        <v>26</v>
      </c>
      <c r="EL160">
        <v>1</v>
      </c>
      <c r="EM160">
        <v>5.2</v>
      </c>
      <c r="EN160">
        <v>1.24878</v>
      </c>
      <c r="EO160">
        <v>2.5293000000000001</v>
      </c>
      <c r="EP160">
        <v>1.39893</v>
      </c>
      <c r="EQ160">
        <v>2.32422</v>
      </c>
      <c r="ER160">
        <v>1.49902</v>
      </c>
      <c r="ES160">
        <v>2.2778299999999998</v>
      </c>
      <c r="ET160">
        <v>32.9983</v>
      </c>
      <c r="EU160">
        <v>13.886900000000001</v>
      </c>
      <c r="EV160">
        <v>18</v>
      </c>
      <c r="EW160">
        <v>512.31500000000005</v>
      </c>
      <c r="EX160">
        <v>559.63499999999999</v>
      </c>
      <c r="EY160">
        <v>41.999899999999997</v>
      </c>
      <c r="EZ160">
        <v>31.877700000000001</v>
      </c>
      <c r="FA160">
        <v>29.9999</v>
      </c>
      <c r="FB160">
        <v>31.696400000000001</v>
      </c>
      <c r="FC160">
        <v>31.651299999999999</v>
      </c>
      <c r="FD160">
        <v>24.992999999999999</v>
      </c>
      <c r="FE160">
        <v>0</v>
      </c>
      <c r="FF160">
        <v>100</v>
      </c>
      <c r="FG160">
        <v>42</v>
      </c>
      <c r="FH160">
        <v>475</v>
      </c>
      <c r="FI160">
        <v>32.536299999999997</v>
      </c>
      <c r="FJ160">
        <v>99.835599999999999</v>
      </c>
      <c r="FK160">
        <v>101.94</v>
      </c>
    </row>
    <row r="161" spans="1:167" x14ac:dyDescent="0.2">
      <c r="A161">
        <v>145</v>
      </c>
      <c r="B161">
        <v>1665343597.0999999</v>
      </c>
      <c r="C161">
        <v>13159.099999904631</v>
      </c>
      <c r="D161" t="s">
        <v>717</v>
      </c>
      <c r="E161" t="s">
        <v>718</v>
      </c>
      <c r="F161" t="s">
        <v>284</v>
      </c>
      <c r="G161">
        <v>1665343597.0999999</v>
      </c>
      <c r="H161">
        <f t="shared" si="184"/>
        <v>8.7381663427885878E-3</v>
      </c>
      <c r="I161">
        <f t="shared" si="185"/>
        <v>8.7381663427885883</v>
      </c>
      <c r="J161">
        <f t="shared" si="186"/>
        <v>14.000208913192001</v>
      </c>
      <c r="K161">
        <f t="shared" si="187"/>
        <v>453.43799999999999</v>
      </c>
      <c r="L161">
        <f t="shared" si="188"/>
        <v>387.89146253940163</v>
      </c>
      <c r="M161">
        <f t="shared" si="189"/>
        <v>38.728488950702641</v>
      </c>
      <c r="N161">
        <f t="shared" si="190"/>
        <v>45.272892725873994</v>
      </c>
      <c r="O161">
        <f t="shared" si="191"/>
        <v>0.46238622976201671</v>
      </c>
      <c r="P161">
        <f t="shared" si="192"/>
        <v>2.9255894902066109</v>
      </c>
      <c r="Q161">
        <f t="shared" si="193"/>
        <v>0.4267040381431586</v>
      </c>
      <c r="R161">
        <f t="shared" si="194"/>
        <v>0.26967171713985039</v>
      </c>
      <c r="S161">
        <f t="shared" si="195"/>
        <v>51.252930636458103</v>
      </c>
      <c r="T161">
        <f t="shared" si="196"/>
        <v>34.095034534864915</v>
      </c>
      <c r="U161">
        <f t="shared" si="197"/>
        <v>34.039099999999998</v>
      </c>
      <c r="V161">
        <f t="shared" si="198"/>
        <v>5.3546742537819201</v>
      </c>
      <c r="W161">
        <f t="shared" si="199"/>
        <v>56.785154351947234</v>
      </c>
      <c r="X161">
        <f t="shared" si="200"/>
        <v>3.3996853475122997</v>
      </c>
      <c r="Y161">
        <f t="shared" si="201"/>
        <v>5.9869263125384462</v>
      </c>
      <c r="Z161">
        <f t="shared" si="202"/>
        <v>1.9549889062696204</v>
      </c>
      <c r="AA161">
        <f t="shared" si="203"/>
        <v>-385.35313571697674</v>
      </c>
      <c r="AB161">
        <f t="shared" si="204"/>
        <v>317.98812371963379</v>
      </c>
      <c r="AC161">
        <f t="shared" si="205"/>
        <v>25.395978855652146</v>
      </c>
      <c r="AD161">
        <f t="shared" si="206"/>
        <v>9.2838974947673023</v>
      </c>
      <c r="AE161">
        <v>0</v>
      </c>
      <c r="AF161">
        <v>0</v>
      </c>
      <c r="AG161">
        <f t="shared" si="207"/>
        <v>1</v>
      </c>
      <c r="AH161">
        <f t="shared" si="208"/>
        <v>0</v>
      </c>
      <c r="AI161">
        <f t="shared" si="209"/>
        <v>51211.455784932499</v>
      </c>
      <c r="AJ161" t="s">
        <v>285</v>
      </c>
      <c r="AK161" t="s">
        <v>285</v>
      </c>
      <c r="AL161">
        <v>0</v>
      </c>
      <c r="AM161">
        <v>0</v>
      </c>
      <c r="AN161" t="e">
        <f t="shared" si="210"/>
        <v>#DIV/0!</v>
      </c>
      <c r="AO161">
        <v>0</v>
      </c>
      <c r="AP161" t="s">
        <v>285</v>
      </c>
      <c r="AQ161" t="s">
        <v>285</v>
      </c>
      <c r="AR161">
        <v>0</v>
      </c>
      <c r="AS161">
        <v>0</v>
      </c>
      <c r="AT161" t="e">
        <f t="shared" si="211"/>
        <v>#DIV/0!</v>
      </c>
      <c r="AU161">
        <v>0.5</v>
      </c>
      <c r="AV161">
        <f t="shared" si="212"/>
        <v>261.23284198780215</v>
      </c>
      <c r="AW161">
        <f t="shared" si="213"/>
        <v>14.000208913192001</v>
      </c>
      <c r="AX161" t="e">
        <f t="shared" si="214"/>
        <v>#DIV/0!</v>
      </c>
      <c r="AY161">
        <f t="shared" si="215"/>
        <v>5.3592836209490527E-2</v>
      </c>
      <c r="AZ161" t="e">
        <f t="shared" si="216"/>
        <v>#DIV/0!</v>
      </c>
      <c r="BA161" t="e">
        <f t="shared" si="217"/>
        <v>#DIV/0!</v>
      </c>
      <c r="BB161" t="s">
        <v>285</v>
      </c>
      <c r="BC161">
        <v>0</v>
      </c>
      <c r="BD161" t="e">
        <f t="shared" si="218"/>
        <v>#DIV/0!</v>
      </c>
      <c r="BE161" t="e">
        <f t="shared" si="219"/>
        <v>#DIV/0!</v>
      </c>
      <c r="BF161" t="e">
        <f t="shared" si="220"/>
        <v>#DIV/0!</v>
      </c>
      <c r="BG161" t="e">
        <f t="shared" si="221"/>
        <v>#DIV/0!</v>
      </c>
      <c r="BH161" t="e">
        <f t="shared" si="222"/>
        <v>#DIV/0!</v>
      </c>
      <c r="BI161" t="e">
        <f t="shared" si="223"/>
        <v>#DIV/0!</v>
      </c>
      <c r="BJ161" t="e">
        <f t="shared" si="224"/>
        <v>#DIV/0!</v>
      </c>
      <c r="BK161" t="e">
        <f t="shared" si="225"/>
        <v>#DIV/0!</v>
      </c>
      <c r="BL161">
        <f t="shared" si="226"/>
        <v>309.88400000000001</v>
      </c>
      <c r="BM161">
        <f t="shared" si="227"/>
        <v>261.23284198780215</v>
      </c>
      <c r="BN161">
        <f t="shared" si="228"/>
        <v>0.84300203297944432</v>
      </c>
      <c r="BO161">
        <f t="shared" si="229"/>
        <v>0.16539392365032754</v>
      </c>
      <c r="BP161">
        <v>6</v>
      </c>
      <c r="BQ161">
        <v>0.6</v>
      </c>
      <c r="BR161" t="s">
        <v>286</v>
      </c>
      <c r="BS161">
        <v>2</v>
      </c>
      <c r="BT161">
        <v>1665343597.0999999</v>
      </c>
      <c r="BU161">
        <v>453.43799999999999</v>
      </c>
      <c r="BV161">
        <v>474.983</v>
      </c>
      <c r="BW161">
        <v>34.0501</v>
      </c>
      <c r="BX161">
        <v>23.925999999999998</v>
      </c>
      <c r="BY161">
        <v>451.589</v>
      </c>
      <c r="BZ161">
        <v>33.858600000000003</v>
      </c>
      <c r="CA161">
        <v>500.23</v>
      </c>
      <c r="CB161">
        <v>99.743499999999997</v>
      </c>
      <c r="CC161">
        <v>0.100123</v>
      </c>
      <c r="CD161">
        <v>36.055199999999999</v>
      </c>
      <c r="CE161">
        <v>34.039099999999998</v>
      </c>
      <c r="CF161">
        <v>999.9</v>
      </c>
      <c r="CG161">
        <v>0</v>
      </c>
      <c r="CH161">
        <v>0</v>
      </c>
      <c r="CI161">
        <v>10003.1</v>
      </c>
      <c r="CJ161">
        <v>0</v>
      </c>
      <c r="CK161">
        <v>327.82499999999999</v>
      </c>
      <c r="CL161">
        <v>309.88400000000001</v>
      </c>
      <c r="CM161">
        <v>0.89993699999999999</v>
      </c>
      <c r="CN161">
        <v>0.100063</v>
      </c>
      <c r="CO161">
        <v>0</v>
      </c>
      <c r="CP161">
        <v>3.1667999999999998</v>
      </c>
      <c r="CQ161">
        <v>0</v>
      </c>
      <c r="CR161">
        <v>3214.05</v>
      </c>
      <c r="CS161">
        <v>2657.16</v>
      </c>
      <c r="CT161">
        <v>35.5</v>
      </c>
      <c r="CU161">
        <v>38.375</v>
      </c>
      <c r="CV161">
        <v>36.625</v>
      </c>
      <c r="CW161">
        <v>37.625</v>
      </c>
      <c r="CX161">
        <v>36.5</v>
      </c>
      <c r="CY161">
        <v>278.88</v>
      </c>
      <c r="CZ161">
        <v>31.01</v>
      </c>
      <c r="DA161">
        <v>0</v>
      </c>
      <c r="DB161">
        <v>1665343636</v>
      </c>
      <c r="DC161">
        <v>0</v>
      </c>
      <c r="DD161">
        <v>3.2742960000000001</v>
      </c>
      <c r="DE161">
        <v>-0.21988461511843779</v>
      </c>
      <c r="DF161">
        <v>-1.63461538622984</v>
      </c>
      <c r="DG161">
        <v>3215.3431999999998</v>
      </c>
      <c r="DH161">
        <v>15</v>
      </c>
      <c r="DI161">
        <v>1665343623.0999999</v>
      </c>
      <c r="DJ161" t="s">
        <v>719</v>
      </c>
      <c r="DK161">
        <v>1665343623.0999999</v>
      </c>
      <c r="DL161">
        <v>1665343202</v>
      </c>
      <c r="DM161">
        <v>145</v>
      </c>
      <c r="DN161">
        <v>4.0000000000000001E-3</v>
      </c>
      <c r="DO161">
        <v>-3.0000000000000001E-3</v>
      </c>
      <c r="DP161">
        <v>1.849</v>
      </c>
      <c r="DQ161">
        <v>0.158</v>
      </c>
      <c r="DR161">
        <v>475</v>
      </c>
      <c r="DS161">
        <v>24</v>
      </c>
      <c r="DT161">
        <v>0.09</v>
      </c>
      <c r="DU161">
        <v>0.01</v>
      </c>
      <c r="DV161">
        <v>100</v>
      </c>
      <c r="DW161">
        <v>100</v>
      </c>
      <c r="DX161">
        <v>1.849</v>
      </c>
      <c r="DY161">
        <v>0.1915</v>
      </c>
      <c r="DZ161">
        <v>2.2139721869507261</v>
      </c>
      <c r="EA161">
        <v>-6.7132856166521554E-4</v>
      </c>
      <c r="EB161">
        <v>-2.681329234238156E-7</v>
      </c>
      <c r="EC161">
        <v>8.1307759810197942E-11</v>
      </c>
      <c r="ED161">
        <v>0.19153301613281951</v>
      </c>
      <c r="EE161">
        <v>0</v>
      </c>
      <c r="EF161">
        <v>0</v>
      </c>
      <c r="EG161">
        <v>0</v>
      </c>
      <c r="EH161">
        <v>2</v>
      </c>
      <c r="EI161">
        <v>2028</v>
      </c>
      <c r="EJ161">
        <v>2</v>
      </c>
      <c r="EK161">
        <v>26</v>
      </c>
      <c r="EL161">
        <v>1</v>
      </c>
      <c r="EM161">
        <v>6.6</v>
      </c>
      <c r="EN161">
        <v>1.25</v>
      </c>
      <c r="EO161">
        <v>2.5280800000000001</v>
      </c>
      <c r="EP161">
        <v>1.39893</v>
      </c>
      <c r="EQ161">
        <v>2.32422</v>
      </c>
      <c r="ER161">
        <v>1.49902</v>
      </c>
      <c r="ES161">
        <v>2.3547400000000001</v>
      </c>
      <c r="ET161">
        <v>33.020600000000002</v>
      </c>
      <c r="EU161">
        <v>13.8781</v>
      </c>
      <c r="EV161">
        <v>18</v>
      </c>
      <c r="EW161">
        <v>512.28800000000001</v>
      </c>
      <c r="EX161">
        <v>559.78300000000002</v>
      </c>
      <c r="EY161">
        <v>41.999899999999997</v>
      </c>
      <c r="EZ161">
        <v>31.860299999999999</v>
      </c>
      <c r="FA161">
        <v>30.0001</v>
      </c>
      <c r="FB161">
        <v>31.680900000000001</v>
      </c>
      <c r="FC161">
        <v>31.634799999999998</v>
      </c>
      <c r="FD161">
        <v>24.996700000000001</v>
      </c>
      <c r="FE161">
        <v>0</v>
      </c>
      <c r="FF161">
        <v>100</v>
      </c>
      <c r="FG161">
        <v>42</v>
      </c>
      <c r="FH161">
        <v>475</v>
      </c>
      <c r="FI161">
        <v>32.536299999999997</v>
      </c>
      <c r="FJ161">
        <v>99.840500000000006</v>
      </c>
      <c r="FK161">
        <v>101.938</v>
      </c>
    </row>
    <row r="162" spans="1:167" x14ac:dyDescent="0.2">
      <c r="A162">
        <v>146</v>
      </c>
      <c r="B162">
        <v>1665343684.0999999</v>
      </c>
      <c r="C162">
        <v>13246.099999904631</v>
      </c>
      <c r="D162" t="s">
        <v>720</v>
      </c>
      <c r="E162" t="s">
        <v>721</v>
      </c>
      <c r="F162" t="s">
        <v>284</v>
      </c>
      <c r="G162">
        <v>1665343684.0999999</v>
      </c>
      <c r="H162">
        <f t="shared" si="184"/>
        <v>8.7616469528359903E-3</v>
      </c>
      <c r="I162">
        <f t="shared" si="185"/>
        <v>8.7616469528359904</v>
      </c>
      <c r="J162">
        <f t="shared" si="186"/>
        <v>14.013481085005372</v>
      </c>
      <c r="K162">
        <f t="shared" si="187"/>
        <v>453.48899999999998</v>
      </c>
      <c r="L162">
        <f t="shared" si="188"/>
        <v>388.25619359442254</v>
      </c>
      <c r="M162">
        <f t="shared" si="189"/>
        <v>38.762919556133738</v>
      </c>
      <c r="N162">
        <f t="shared" si="190"/>
        <v>45.2756656985988</v>
      </c>
      <c r="O162">
        <f t="shared" si="191"/>
        <v>0.46544809002864101</v>
      </c>
      <c r="P162">
        <f t="shared" si="192"/>
        <v>2.9278015031182161</v>
      </c>
      <c r="Q162">
        <f t="shared" si="193"/>
        <v>0.42933615978954903</v>
      </c>
      <c r="R162">
        <f t="shared" si="194"/>
        <v>0.27135147429058604</v>
      </c>
      <c r="S162">
        <f t="shared" si="195"/>
        <v>51.251500029446873</v>
      </c>
      <c r="T162">
        <f t="shared" si="196"/>
        <v>34.079209855970227</v>
      </c>
      <c r="U162">
        <f t="shared" si="197"/>
        <v>34.022500000000001</v>
      </c>
      <c r="V162">
        <f t="shared" si="198"/>
        <v>5.3497194908479351</v>
      </c>
      <c r="W162">
        <f t="shared" si="199"/>
        <v>56.851269172255691</v>
      </c>
      <c r="X162">
        <f t="shared" si="200"/>
        <v>3.40156789540044</v>
      </c>
      <c r="Y162">
        <f t="shared" si="201"/>
        <v>5.9832752107853704</v>
      </c>
      <c r="Z162">
        <f t="shared" si="202"/>
        <v>1.9481515954474951</v>
      </c>
      <c r="AA162">
        <f t="shared" si="203"/>
        <v>-386.38863062006715</v>
      </c>
      <c r="AB162">
        <f t="shared" si="204"/>
        <v>319.09669178035841</v>
      </c>
      <c r="AC162">
        <f t="shared" si="205"/>
        <v>25.46182694844914</v>
      </c>
      <c r="AD162">
        <f t="shared" si="206"/>
        <v>9.4213881381872966</v>
      </c>
      <c r="AE162">
        <v>0</v>
      </c>
      <c r="AF162">
        <v>0</v>
      </c>
      <c r="AG162">
        <f t="shared" si="207"/>
        <v>1</v>
      </c>
      <c r="AH162">
        <f t="shared" si="208"/>
        <v>0</v>
      </c>
      <c r="AI162">
        <f t="shared" si="209"/>
        <v>51275.18895961823</v>
      </c>
      <c r="AJ162" t="s">
        <v>285</v>
      </c>
      <c r="AK162" t="s">
        <v>285</v>
      </c>
      <c r="AL162">
        <v>0</v>
      </c>
      <c r="AM162">
        <v>0</v>
      </c>
      <c r="AN162" t="e">
        <f t="shared" si="210"/>
        <v>#DIV/0!</v>
      </c>
      <c r="AO162">
        <v>0</v>
      </c>
      <c r="AP162" t="s">
        <v>285</v>
      </c>
      <c r="AQ162" t="s">
        <v>285</v>
      </c>
      <c r="AR162">
        <v>0</v>
      </c>
      <c r="AS162">
        <v>0</v>
      </c>
      <c r="AT162" t="e">
        <f t="shared" si="211"/>
        <v>#DIV/0!</v>
      </c>
      <c r="AU162">
        <v>0.5</v>
      </c>
      <c r="AV162">
        <f t="shared" si="212"/>
        <v>261.22528498935071</v>
      </c>
      <c r="AW162">
        <f t="shared" si="213"/>
        <v>14.013481085005372</v>
      </c>
      <c r="AX162" t="e">
        <f t="shared" si="214"/>
        <v>#DIV/0!</v>
      </c>
      <c r="AY162">
        <f t="shared" si="215"/>
        <v>5.3645193977208815E-2</v>
      </c>
      <c r="AZ162" t="e">
        <f t="shared" si="216"/>
        <v>#DIV/0!</v>
      </c>
      <c r="BA162" t="e">
        <f t="shared" si="217"/>
        <v>#DIV/0!</v>
      </c>
      <c r="BB162" t="s">
        <v>285</v>
      </c>
      <c r="BC162">
        <v>0</v>
      </c>
      <c r="BD162" t="e">
        <f t="shared" si="218"/>
        <v>#DIV/0!</v>
      </c>
      <c r="BE162" t="e">
        <f t="shared" si="219"/>
        <v>#DIV/0!</v>
      </c>
      <c r="BF162" t="e">
        <f t="shared" si="220"/>
        <v>#DIV/0!</v>
      </c>
      <c r="BG162" t="e">
        <f t="shared" si="221"/>
        <v>#DIV/0!</v>
      </c>
      <c r="BH162" t="e">
        <f t="shared" si="222"/>
        <v>#DIV/0!</v>
      </c>
      <c r="BI162" t="e">
        <f t="shared" si="223"/>
        <v>#DIV/0!</v>
      </c>
      <c r="BJ162" t="e">
        <f t="shared" si="224"/>
        <v>#DIV/0!</v>
      </c>
      <c r="BK162" t="e">
        <f t="shared" si="225"/>
        <v>#DIV/0!</v>
      </c>
      <c r="BL162">
        <f t="shared" si="226"/>
        <v>309.875</v>
      </c>
      <c r="BM162">
        <f t="shared" si="227"/>
        <v>261.22528498935071</v>
      </c>
      <c r="BN162">
        <f t="shared" si="228"/>
        <v>0.84300212985671863</v>
      </c>
      <c r="BO162">
        <f t="shared" si="229"/>
        <v>0.16539411062346712</v>
      </c>
      <c r="BP162">
        <v>6</v>
      </c>
      <c r="BQ162">
        <v>0.6</v>
      </c>
      <c r="BR162" t="s">
        <v>286</v>
      </c>
      <c r="BS162">
        <v>2</v>
      </c>
      <c r="BT162">
        <v>1665343684.0999999</v>
      </c>
      <c r="BU162">
        <v>453.48899999999998</v>
      </c>
      <c r="BV162">
        <v>475.05900000000003</v>
      </c>
      <c r="BW162">
        <v>34.070700000000002</v>
      </c>
      <c r="BX162">
        <v>23.921600000000002</v>
      </c>
      <c r="BY162">
        <v>451.62200000000001</v>
      </c>
      <c r="BZ162">
        <v>33.879199999999997</v>
      </c>
      <c r="CA162">
        <v>500.32799999999997</v>
      </c>
      <c r="CB162">
        <v>99.738799999999998</v>
      </c>
      <c r="CC162">
        <v>9.9709199999999998E-2</v>
      </c>
      <c r="CD162">
        <v>36.0441</v>
      </c>
      <c r="CE162">
        <v>34.022500000000001</v>
      </c>
      <c r="CF162">
        <v>999.9</v>
      </c>
      <c r="CG162">
        <v>0</v>
      </c>
      <c r="CH162">
        <v>0</v>
      </c>
      <c r="CI162">
        <v>10016.200000000001</v>
      </c>
      <c r="CJ162">
        <v>0</v>
      </c>
      <c r="CK162">
        <v>327.83499999999998</v>
      </c>
      <c r="CL162">
        <v>309.875</v>
      </c>
      <c r="CM162">
        <v>0.89993699999999999</v>
      </c>
      <c r="CN162">
        <v>0.100063</v>
      </c>
      <c r="CO162">
        <v>0</v>
      </c>
      <c r="CP162">
        <v>3.3079000000000001</v>
      </c>
      <c r="CQ162">
        <v>0</v>
      </c>
      <c r="CR162">
        <v>3214.15</v>
      </c>
      <c r="CS162">
        <v>2657.08</v>
      </c>
      <c r="CT162">
        <v>35.5</v>
      </c>
      <c r="CU162">
        <v>38.375</v>
      </c>
      <c r="CV162">
        <v>36.625</v>
      </c>
      <c r="CW162">
        <v>37.561999999999998</v>
      </c>
      <c r="CX162">
        <v>36.436999999999998</v>
      </c>
      <c r="CY162">
        <v>278.87</v>
      </c>
      <c r="CZ162">
        <v>31.01</v>
      </c>
      <c r="DA162">
        <v>0</v>
      </c>
      <c r="DB162">
        <v>1665343723</v>
      </c>
      <c r="DC162">
        <v>0</v>
      </c>
      <c r="DD162">
        <v>3.244419230769231</v>
      </c>
      <c r="DE162">
        <v>8.4023922784318708E-2</v>
      </c>
      <c r="DF162">
        <v>-2.0085469932984452</v>
      </c>
      <c r="DG162">
        <v>3215.745769230768</v>
      </c>
      <c r="DH162">
        <v>15</v>
      </c>
      <c r="DI162">
        <v>1665343703.0999999</v>
      </c>
      <c r="DJ162" t="s">
        <v>722</v>
      </c>
      <c r="DK162">
        <v>1665343703.0999999</v>
      </c>
      <c r="DL162">
        <v>1665343202</v>
      </c>
      <c r="DM162">
        <v>146</v>
      </c>
      <c r="DN162">
        <v>1.7000000000000001E-2</v>
      </c>
      <c r="DO162">
        <v>-3.0000000000000001E-3</v>
      </c>
      <c r="DP162">
        <v>1.867</v>
      </c>
      <c r="DQ162">
        <v>0.158</v>
      </c>
      <c r="DR162">
        <v>475</v>
      </c>
      <c r="DS162">
        <v>24</v>
      </c>
      <c r="DT162">
        <v>0.12</v>
      </c>
      <c r="DU162">
        <v>0.01</v>
      </c>
      <c r="DV162">
        <v>100</v>
      </c>
      <c r="DW162">
        <v>100</v>
      </c>
      <c r="DX162">
        <v>1.867</v>
      </c>
      <c r="DY162">
        <v>0.1915</v>
      </c>
      <c r="DZ162">
        <v>2.218162326691107</v>
      </c>
      <c r="EA162">
        <v>-6.7132856166521554E-4</v>
      </c>
      <c r="EB162">
        <v>-2.681329234238156E-7</v>
      </c>
      <c r="EC162">
        <v>8.1307759810197942E-11</v>
      </c>
      <c r="ED162">
        <v>0.19153301613281951</v>
      </c>
      <c r="EE162">
        <v>0</v>
      </c>
      <c r="EF162">
        <v>0</v>
      </c>
      <c r="EG162">
        <v>0</v>
      </c>
      <c r="EH162">
        <v>2</v>
      </c>
      <c r="EI162">
        <v>2028</v>
      </c>
      <c r="EJ162">
        <v>2</v>
      </c>
      <c r="EK162">
        <v>26</v>
      </c>
      <c r="EL162">
        <v>1</v>
      </c>
      <c r="EM162">
        <v>8</v>
      </c>
      <c r="EN162">
        <v>1.25</v>
      </c>
      <c r="EO162">
        <v>2.5097700000000001</v>
      </c>
      <c r="EP162">
        <v>1.39893</v>
      </c>
      <c r="EQ162">
        <v>2.32544</v>
      </c>
      <c r="ER162">
        <v>1.49902</v>
      </c>
      <c r="ES162">
        <v>2.4682599999999999</v>
      </c>
      <c r="ET162">
        <v>33.020600000000002</v>
      </c>
      <c r="EU162">
        <v>13.869400000000001</v>
      </c>
      <c r="EV162">
        <v>18</v>
      </c>
      <c r="EW162">
        <v>512.31799999999998</v>
      </c>
      <c r="EX162">
        <v>559.77300000000002</v>
      </c>
      <c r="EY162">
        <v>41.999899999999997</v>
      </c>
      <c r="EZ162">
        <v>31.8385</v>
      </c>
      <c r="FA162">
        <v>30.0001</v>
      </c>
      <c r="FB162">
        <v>31.662600000000001</v>
      </c>
      <c r="FC162">
        <v>31.615500000000001</v>
      </c>
      <c r="FD162">
        <v>24.995100000000001</v>
      </c>
      <c r="FE162">
        <v>0</v>
      </c>
      <c r="FF162">
        <v>100</v>
      </c>
      <c r="FG162">
        <v>42</v>
      </c>
      <c r="FH162">
        <v>475</v>
      </c>
      <c r="FI162">
        <v>32.536299999999997</v>
      </c>
      <c r="FJ162">
        <v>99.843400000000003</v>
      </c>
      <c r="FK162">
        <v>101.94199999999999</v>
      </c>
    </row>
    <row r="163" spans="1:167" x14ac:dyDescent="0.2">
      <c r="A163">
        <v>147</v>
      </c>
      <c r="B163">
        <v>1665343764.0999999</v>
      </c>
      <c r="C163">
        <v>13326.099999904631</v>
      </c>
      <c r="D163" t="s">
        <v>723</v>
      </c>
      <c r="E163" t="s">
        <v>724</v>
      </c>
      <c r="F163" t="s">
        <v>284</v>
      </c>
      <c r="G163">
        <v>1665343764.0999999</v>
      </c>
      <c r="H163">
        <f t="shared" si="184"/>
        <v>8.7703197086574213E-3</v>
      </c>
      <c r="I163">
        <f t="shared" si="185"/>
        <v>8.7703197086574214</v>
      </c>
      <c r="J163">
        <f t="shared" si="186"/>
        <v>14.060170670583336</v>
      </c>
      <c r="K163">
        <f t="shared" si="187"/>
        <v>453.33800000000002</v>
      </c>
      <c r="L163">
        <f t="shared" si="188"/>
        <v>388.26044727625009</v>
      </c>
      <c r="M163">
        <f t="shared" si="189"/>
        <v>38.765258361391083</v>
      </c>
      <c r="N163">
        <f t="shared" si="190"/>
        <v>45.262825040049606</v>
      </c>
      <c r="O163">
        <f t="shared" si="191"/>
        <v>0.46797397330503565</v>
      </c>
      <c r="P163">
        <f t="shared" si="192"/>
        <v>2.9338058279908128</v>
      </c>
      <c r="Q163">
        <f t="shared" si="193"/>
        <v>0.43155369900450846</v>
      </c>
      <c r="R163">
        <f t="shared" si="194"/>
        <v>0.27276247572485035</v>
      </c>
      <c r="S163">
        <f t="shared" si="195"/>
        <v>51.250896394297605</v>
      </c>
      <c r="T163">
        <f t="shared" si="196"/>
        <v>34.067371345592235</v>
      </c>
      <c r="U163">
        <f t="shared" si="197"/>
        <v>33.999899999999997</v>
      </c>
      <c r="V163">
        <f t="shared" si="198"/>
        <v>5.3429802588039728</v>
      </c>
      <c r="W163">
        <f t="shared" si="199"/>
        <v>56.912852460332772</v>
      </c>
      <c r="X163">
        <f t="shared" si="200"/>
        <v>3.4027642513752006</v>
      </c>
      <c r="Y163">
        <f t="shared" si="201"/>
        <v>5.9789030144761508</v>
      </c>
      <c r="Z163">
        <f t="shared" si="202"/>
        <v>1.9402160074287722</v>
      </c>
      <c r="AA163">
        <f t="shared" si="203"/>
        <v>-386.77109915179227</v>
      </c>
      <c r="AB163">
        <f t="shared" si="204"/>
        <v>321.22205039705983</v>
      </c>
      <c r="AC163">
        <f t="shared" si="205"/>
        <v>25.574490563629368</v>
      </c>
      <c r="AD163">
        <f t="shared" si="206"/>
        <v>11.276338203194541</v>
      </c>
      <c r="AE163">
        <v>0</v>
      </c>
      <c r="AF163">
        <v>0</v>
      </c>
      <c r="AG163">
        <f t="shared" si="207"/>
        <v>1</v>
      </c>
      <c r="AH163">
        <f t="shared" si="208"/>
        <v>0</v>
      </c>
      <c r="AI163">
        <f t="shared" si="209"/>
        <v>51445.944922172057</v>
      </c>
      <c r="AJ163" t="s">
        <v>285</v>
      </c>
      <c r="AK163" t="s">
        <v>285</v>
      </c>
      <c r="AL163">
        <v>0</v>
      </c>
      <c r="AM163">
        <v>0</v>
      </c>
      <c r="AN163" t="e">
        <f t="shared" si="210"/>
        <v>#DIV/0!</v>
      </c>
      <c r="AO163">
        <v>0</v>
      </c>
      <c r="AP163" t="s">
        <v>285</v>
      </c>
      <c r="AQ163" t="s">
        <v>285</v>
      </c>
      <c r="AR163">
        <v>0</v>
      </c>
      <c r="AS163">
        <v>0</v>
      </c>
      <c r="AT163" t="e">
        <f t="shared" si="211"/>
        <v>#DIV/0!</v>
      </c>
      <c r="AU163">
        <v>0.5</v>
      </c>
      <c r="AV163">
        <f t="shared" si="212"/>
        <v>261.22194300222674</v>
      </c>
      <c r="AW163">
        <f t="shared" si="213"/>
        <v>14.060170670583336</v>
      </c>
      <c r="AX163" t="e">
        <f t="shared" si="214"/>
        <v>#DIV/0!</v>
      </c>
      <c r="AY163">
        <f t="shared" si="215"/>
        <v>5.3824615608434864E-2</v>
      </c>
      <c r="AZ163" t="e">
        <f t="shared" si="216"/>
        <v>#DIV/0!</v>
      </c>
      <c r="BA163" t="e">
        <f t="shared" si="217"/>
        <v>#DIV/0!</v>
      </c>
      <c r="BB163" t="s">
        <v>285</v>
      </c>
      <c r="BC163">
        <v>0</v>
      </c>
      <c r="BD163" t="e">
        <f t="shared" si="218"/>
        <v>#DIV/0!</v>
      </c>
      <c r="BE163" t="e">
        <f t="shared" si="219"/>
        <v>#DIV/0!</v>
      </c>
      <c r="BF163" t="e">
        <f t="shared" si="220"/>
        <v>#DIV/0!</v>
      </c>
      <c r="BG163" t="e">
        <f t="shared" si="221"/>
        <v>#DIV/0!</v>
      </c>
      <c r="BH163" t="e">
        <f t="shared" si="222"/>
        <v>#DIV/0!</v>
      </c>
      <c r="BI163" t="e">
        <f t="shared" si="223"/>
        <v>#DIV/0!</v>
      </c>
      <c r="BJ163" t="e">
        <f t="shared" si="224"/>
        <v>#DIV/0!</v>
      </c>
      <c r="BK163" t="e">
        <f t="shared" si="225"/>
        <v>#DIV/0!</v>
      </c>
      <c r="BL163">
        <f t="shared" si="226"/>
        <v>309.87099999999998</v>
      </c>
      <c r="BM163">
        <f t="shared" si="227"/>
        <v>261.22194300222674</v>
      </c>
      <c r="BN163">
        <f t="shared" si="228"/>
        <v>0.84300222674024594</v>
      </c>
      <c r="BO163">
        <f t="shared" si="229"/>
        <v>0.16539429760867461</v>
      </c>
      <c r="BP163">
        <v>6</v>
      </c>
      <c r="BQ163">
        <v>0.6</v>
      </c>
      <c r="BR163" t="s">
        <v>286</v>
      </c>
      <c r="BS163">
        <v>2</v>
      </c>
      <c r="BT163">
        <v>1665343764.0999999</v>
      </c>
      <c r="BU163">
        <v>453.33800000000002</v>
      </c>
      <c r="BV163">
        <v>474.97300000000001</v>
      </c>
      <c r="BW163">
        <v>34.081000000000003</v>
      </c>
      <c r="BX163">
        <v>23.9192</v>
      </c>
      <c r="BY163">
        <v>451.49</v>
      </c>
      <c r="BZ163">
        <v>33.889499999999998</v>
      </c>
      <c r="CA163">
        <v>500.19200000000001</v>
      </c>
      <c r="CB163">
        <v>99.744100000000003</v>
      </c>
      <c r="CC163">
        <v>9.9339200000000002E-2</v>
      </c>
      <c r="CD163">
        <v>36.030799999999999</v>
      </c>
      <c r="CE163">
        <v>33.999899999999997</v>
      </c>
      <c r="CF163">
        <v>999.9</v>
      </c>
      <c r="CG163">
        <v>0</v>
      </c>
      <c r="CH163">
        <v>0</v>
      </c>
      <c r="CI163">
        <v>10050</v>
      </c>
      <c r="CJ163">
        <v>0</v>
      </c>
      <c r="CK163">
        <v>328.73200000000003</v>
      </c>
      <c r="CL163">
        <v>309.87099999999998</v>
      </c>
      <c r="CM163">
        <v>0.89993699999999999</v>
      </c>
      <c r="CN163">
        <v>0.100063</v>
      </c>
      <c r="CO163">
        <v>0</v>
      </c>
      <c r="CP163">
        <v>3.2363</v>
      </c>
      <c r="CQ163">
        <v>0</v>
      </c>
      <c r="CR163">
        <v>3215.32</v>
      </c>
      <c r="CS163">
        <v>2657.05</v>
      </c>
      <c r="CT163">
        <v>35.436999999999998</v>
      </c>
      <c r="CU163">
        <v>38.311999999999998</v>
      </c>
      <c r="CV163">
        <v>36.625</v>
      </c>
      <c r="CW163">
        <v>37.561999999999998</v>
      </c>
      <c r="CX163">
        <v>36.436999999999998</v>
      </c>
      <c r="CY163">
        <v>278.86</v>
      </c>
      <c r="CZ163">
        <v>31.01</v>
      </c>
      <c r="DA163">
        <v>0</v>
      </c>
      <c r="DB163">
        <v>1665343803.4000001</v>
      </c>
      <c r="DC163">
        <v>0</v>
      </c>
      <c r="DD163">
        <v>3.2699500000000001</v>
      </c>
      <c r="DE163">
        <v>-0.26612991845437711</v>
      </c>
      <c r="DF163">
        <v>2.7729914440161769</v>
      </c>
      <c r="DG163">
        <v>3217.0111538461538</v>
      </c>
      <c r="DH163">
        <v>15</v>
      </c>
      <c r="DI163">
        <v>1665343787.0999999</v>
      </c>
      <c r="DJ163" t="s">
        <v>725</v>
      </c>
      <c r="DK163">
        <v>1665343787.0999999</v>
      </c>
      <c r="DL163">
        <v>1665343202</v>
      </c>
      <c r="DM163">
        <v>147</v>
      </c>
      <c r="DN163">
        <v>-1.7999999999999999E-2</v>
      </c>
      <c r="DO163">
        <v>-3.0000000000000001E-3</v>
      </c>
      <c r="DP163">
        <v>1.8480000000000001</v>
      </c>
      <c r="DQ163">
        <v>0.158</v>
      </c>
      <c r="DR163">
        <v>475</v>
      </c>
      <c r="DS163">
        <v>24</v>
      </c>
      <c r="DT163">
        <v>0.09</v>
      </c>
      <c r="DU163">
        <v>0.01</v>
      </c>
      <c r="DV163">
        <v>100</v>
      </c>
      <c r="DW163">
        <v>100</v>
      </c>
      <c r="DX163">
        <v>1.8480000000000001</v>
      </c>
      <c r="DY163">
        <v>0.1915</v>
      </c>
      <c r="DZ163">
        <v>2.2355701089664382</v>
      </c>
      <c r="EA163">
        <v>-6.7132856166521554E-4</v>
      </c>
      <c r="EB163">
        <v>-2.681329234238156E-7</v>
      </c>
      <c r="EC163">
        <v>8.1307759810197942E-11</v>
      </c>
      <c r="ED163">
        <v>0.19153301613281951</v>
      </c>
      <c r="EE163">
        <v>0</v>
      </c>
      <c r="EF163">
        <v>0</v>
      </c>
      <c r="EG163">
        <v>0</v>
      </c>
      <c r="EH163">
        <v>2</v>
      </c>
      <c r="EI163">
        <v>2028</v>
      </c>
      <c r="EJ163">
        <v>2</v>
      </c>
      <c r="EK163">
        <v>26</v>
      </c>
      <c r="EL163">
        <v>1</v>
      </c>
      <c r="EM163">
        <v>9.4</v>
      </c>
      <c r="EN163">
        <v>1.25</v>
      </c>
      <c r="EO163">
        <v>2.5280800000000001</v>
      </c>
      <c r="EP163">
        <v>1.39893</v>
      </c>
      <c r="EQ163">
        <v>2.32422</v>
      </c>
      <c r="ER163">
        <v>1.49902</v>
      </c>
      <c r="ES163">
        <v>2.3779300000000001</v>
      </c>
      <c r="ET163">
        <v>33.020600000000002</v>
      </c>
      <c r="EU163">
        <v>13.851800000000001</v>
      </c>
      <c r="EV163">
        <v>18</v>
      </c>
      <c r="EW163">
        <v>512.18100000000004</v>
      </c>
      <c r="EX163">
        <v>559.84500000000003</v>
      </c>
      <c r="EY163">
        <v>41.9998</v>
      </c>
      <c r="EZ163">
        <v>31.8217</v>
      </c>
      <c r="FA163">
        <v>29.9999</v>
      </c>
      <c r="FB163">
        <v>31.6433</v>
      </c>
      <c r="FC163">
        <v>31.599</v>
      </c>
      <c r="FD163">
        <v>24.995999999999999</v>
      </c>
      <c r="FE163">
        <v>0</v>
      </c>
      <c r="FF163">
        <v>100</v>
      </c>
      <c r="FG163">
        <v>42</v>
      </c>
      <c r="FH163">
        <v>475</v>
      </c>
      <c r="FI163">
        <v>32.536299999999997</v>
      </c>
      <c r="FJ163">
        <v>99.847399999999993</v>
      </c>
      <c r="FK163">
        <v>101.944</v>
      </c>
    </row>
    <row r="164" spans="1:167" x14ac:dyDescent="0.2">
      <c r="A164">
        <v>148</v>
      </c>
      <c r="B164">
        <v>1665343848.0999999</v>
      </c>
      <c r="C164">
        <v>13410.099999904631</v>
      </c>
      <c r="D164" t="s">
        <v>726</v>
      </c>
      <c r="E164" t="s">
        <v>727</v>
      </c>
      <c r="F164" t="s">
        <v>284</v>
      </c>
      <c r="G164">
        <v>1665343848.0999999</v>
      </c>
      <c r="H164">
        <f t="shared" si="184"/>
        <v>7.0023902183091935E-3</v>
      </c>
      <c r="I164">
        <f t="shared" si="185"/>
        <v>7.0023902183091931</v>
      </c>
      <c r="J164">
        <f t="shared" si="186"/>
        <v>14.705832134340204</v>
      </c>
      <c r="K164">
        <f t="shared" si="187"/>
        <v>453.57600000000002</v>
      </c>
      <c r="L164">
        <f t="shared" si="188"/>
        <v>387.73796568722196</v>
      </c>
      <c r="M164">
        <f t="shared" si="189"/>
        <v>38.714974780637611</v>
      </c>
      <c r="N164">
        <f t="shared" si="190"/>
        <v>45.288790252920002</v>
      </c>
      <c r="O164">
        <f t="shared" si="191"/>
        <v>0.45952716993890302</v>
      </c>
      <c r="P164">
        <f t="shared" si="192"/>
        <v>2.9238138291747719</v>
      </c>
      <c r="Q164">
        <f t="shared" si="193"/>
        <v>0.42424759636954473</v>
      </c>
      <c r="R164">
        <f t="shared" si="194"/>
        <v>0.26810394114154007</v>
      </c>
      <c r="S164">
        <f t="shared" si="195"/>
        <v>51.24552939298993</v>
      </c>
      <c r="T164">
        <f t="shared" si="196"/>
        <v>32.279583276712899</v>
      </c>
      <c r="U164">
        <f t="shared" si="197"/>
        <v>32.024000000000001</v>
      </c>
      <c r="V164">
        <f t="shared" si="198"/>
        <v>4.7815736032255716</v>
      </c>
      <c r="W164">
        <f t="shared" si="199"/>
        <v>60.5726407021806</v>
      </c>
      <c r="X164">
        <f t="shared" si="200"/>
        <v>3.1993989773669997</v>
      </c>
      <c r="Y164">
        <f t="shared" si="201"/>
        <v>5.2819209139280963</v>
      </c>
      <c r="Z164">
        <f t="shared" si="202"/>
        <v>1.5821746258585718</v>
      </c>
      <c r="AA164">
        <f t="shared" si="203"/>
        <v>-308.80540862743544</v>
      </c>
      <c r="AB164">
        <f t="shared" si="204"/>
        <v>279.00271255049182</v>
      </c>
      <c r="AC164">
        <f t="shared" si="205"/>
        <v>21.834855159145054</v>
      </c>
      <c r="AD164">
        <f t="shared" si="206"/>
        <v>43.277688475191383</v>
      </c>
      <c r="AE164">
        <v>0</v>
      </c>
      <c r="AF164">
        <v>0</v>
      </c>
      <c r="AG164">
        <f t="shared" si="207"/>
        <v>1</v>
      </c>
      <c r="AH164">
        <f t="shared" si="208"/>
        <v>0</v>
      </c>
      <c r="AI164">
        <f t="shared" si="209"/>
        <v>51538.897135257255</v>
      </c>
      <c r="AJ164" t="s">
        <v>285</v>
      </c>
      <c r="AK164" t="s">
        <v>285</v>
      </c>
      <c r="AL164">
        <v>0</v>
      </c>
      <c r="AM164">
        <v>0</v>
      </c>
      <c r="AN164" t="e">
        <f t="shared" si="210"/>
        <v>#DIV/0!</v>
      </c>
      <c r="AO164">
        <v>0</v>
      </c>
      <c r="AP164" t="s">
        <v>285</v>
      </c>
      <c r="AQ164" t="s">
        <v>285</v>
      </c>
      <c r="AR164">
        <v>0</v>
      </c>
      <c r="AS164">
        <v>0</v>
      </c>
      <c r="AT164" t="e">
        <f t="shared" si="211"/>
        <v>#DIV/0!</v>
      </c>
      <c r="AU164">
        <v>0.5</v>
      </c>
      <c r="AV164">
        <f t="shared" si="212"/>
        <v>261.19644300154914</v>
      </c>
      <c r="AW164">
        <f t="shared" si="213"/>
        <v>14.705832134340204</v>
      </c>
      <c r="AX164" t="e">
        <f t="shared" si="214"/>
        <v>#DIV/0!</v>
      </c>
      <c r="AY164">
        <f t="shared" si="215"/>
        <v>5.6301808574985013E-2</v>
      </c>
      <c r="AZ164" t="e">
        <f t="shared" si="216"/>
        <v>#DIV/0!</v>
      </c>
      <c r="BA164" t="e">
        <f t="shared" si="217"/>
        <v>#DIV/0!</v>
      </c>
      <c r="BB164" t="s">
        <v>285</v>
      </c>
      <c r="BC164">
        <v>0</v>
      </c>
      <c r="BD164" t="e">
        <f t="shared" si="218"/>
        <v>#DIV/0!</v>
      </c>
      <c r="BE164" t="e">
        <f t="shared" si="219"/>
        <v>#DIV/0!</v>
      </c>
      <c r="BF164" t="e">
        <f t="shared" si="220"/>
        <v>#DIV/0!</v>
      </c>
      <c r="BG164" t="e">
        <f t="shared" si="221"/>
        <v>#DIV/0!</v>
      </c>
      <c r="BH164" t="e">
        <f t="shared" si="222"/>
        <v>#DIV/0!</v>
      </c>
      <c r="BI164" t="e">
        <f t="shared" si="223"/>
        <v>#DIV/0!</v>
      </c>
      <c r="BJ164" t="e">
        <f t="shared" si="224"/>
        <v>#DIV/0!</v>
      </c>
      <c r="BK164" t="e">
        <f t="shared" si="225"/>
        <v>#DIV/0!</v>
      </c>
      <c r="BL164">
        <f t="shared" si="226"/>
        <v>309.84100000000001</v>
      </c>
      <c r="BM164">
        <f t="shared" si="227"/>
        <v>261.19644300154914</v>
      </c>
      <c r="BN164">
        <f t="shared" si="228"/>
        <v>0.84300154918667691</v>
      </c>
      <c r="BO164">
        <f t="shared" si="229"/>
        <v>0.16539298993028659</v>
      </c>
      <c r="BP164">
        <v>6</v>
      </c>
      <c r="BQ164">
        <v>0.6</v>
      </c>
      <c r="BR164" t="s">
        <v>286</v>
      </c>
      <c r="BS164">
        <v>2</v>
      </c>
      <c r="BT164">
        <v>1665343848.0999999</v>
      </c>
      <c r="BU164">
        <v>453.57600000000002</v>
      </c>
      <c r="BV164">
        <v>475.024</v>
      </c>
      <c r="BW164">
        <v>32.0426</v>
      </c>
      <c r="BX164">
        <v>23.9129</v>
      </c>
      <c r="BY164">
        <v>451.66500000000002</v>
      </c>
      <c r="BZ164">
        <v>31.877600000000001</v>
      </c>
      <c r="CA164">
        <v>500.24099999999999</v>
      </c>
      <c r="CB164">
        <v>99.748199999999997</v>
      </c>
      <c r="CC164">
        <v>0.100095</v>
      </c>
      <c r="CD164">
        <v>33.793999999999997</v>
      </c>
      <c r="CE164">
        <v>32.024000000000001</v>
      </c>
      <c r="CF164">
        <v>999.9</v>
      </c>
      <c r="CG164">
        <v>0</v>
      </c>
      <c r="CH164">
        <v>0</v>
      </c>
      <c r="CI164">
        <v>9992.5</v>
      </c>
      <c r="CJ164">
        <v>0</v>
      </c>
      <c r="CK164">
        <v>320.20800000000003</v>
      </c>
      <c r="CL164">
        <v>309.84100000000001</v>
      </c>
      <c r="CM164">
        <v>0.89993699999999999</v>
      </c>
      <c r="CN164">
        <v>0.100063</v>
      </c>
      <c r="CO164">
        <v>0</v>
      </c>
      <c r="CP164">
        <v>3.2864</v>
      </c>
      <c r="CQ164">
        <v>0</v>
      </c>
      <c r="CR164">
        <v>3263.82</v>
      </c>
      <c r="CS164">
        <v>2656.79</v>
      </c>
      <c r="CT164">
        <v>35.436999999999998</v>
      </c>
      <c r="CU164">
        <v>38.311999999999998</v>
      </c>
      <c r="CV164">
        <v>36.625</v>
      </c>
      <c r="CW164">
        <v>37.561999999999998</v>
      </c>
      <c r="CX164">
        <v>36.375</v>
      </c>
      <c r="CY164">
        <v>278.83999999999997</v>
      </c>
      <c r="CZ164">
        <v>31</v>
      </c>
      <c r="DA164">
        <v>0</v>
      </c>
      <c r="DB164">
        <v>1665343887.4000001</v>
      </c>
      <c r="DC164">
        <v>0</v>
      </c>
      <c r="DD164">
        <v>3.3223461538461541</v>
      </c>
      <c r="DE164">
        <v>0.58546324094304203</v>
      </c>
      <c r="DF164">
        <v>36.196239427140007</v>
      </c>
      <c r="DG164">
        <v>3261.2869230769229</v>
      </c>
      <c r="DH164">
        <v>15</v>
      </c>
      <c r="DI164">
        <v>1665343888.5999999</v>
      </c>
      <c r="DJ164" t="s">
        <v>728</v>
      </c>
      <c r="DK164">
        <v>1665343868.5999999</v>
      </c>
      <c r="DL164">
        <v>1665343888.5999999</v>
      </c>
      <c r="DM164">
        <v>148</v>
      </c>
      <c r="DN164">
        <v>6.3E-2</v>
      </c>
      <c r="DO164">
        <v>7.0000000000000001E-3</v>
      </c>
      <c r="DP164">
        <v>1.911</v>
      </c>
      <c r="DQ164">
        <v>0.16500000000000001</v>
      </c>
      <c r="DR164">
        <v>475</v>
      </c>
      <c r="DS164">
        <v>24</v>
      </c>
      <c r="DT164">
        <v>0.19</v>
      </c>
      <c r="DU164">
        <v>0.02</v>
      </c>
      <c r="DV164">
        <v>100</v>
      </c>
      <c r="DW164">
        <v>100</v>
      </c>
      <c r="DX164">
        <v>1.911</v>
      </c>
      <c r="DY164">
        <v>0.16500000000000001</v>
      </c>
      <c r="DZ164">
        <v>2.2174161567881798</v>
      </c>
      <c r="EA164">
        <v>-6.7132856166521554E-4</v>
      </c>
      <c r="EB164">
        <v>-2.681329234238156E-7</v>
      </c>
      <c r="EC164">
        <v>8.1307759810197942E-11</v>
      </c>
      <c r="ED164">
        <v>0.19153301613281951</v>
      </c>
      <c r="EE164">
        <v>0</v>
      </c>
      <c r="EF164">
        <v>0</v>
      </c>
      <c r="EG164">
        <v>0</v>
      </c>
      <c r="EH164">
        <v>2</v>
      </c>
      <c r="EI164">
        <v>2028</v>
      </c>
      <c r="EJ164">
        <v>2</v>
      </c>
      <c r="EK164">
        <v>26</v>
      </c>
      <c r="EL164">
        <v>1</v>
      </c>
      <c r="EM164">
        <v>10.8</v>
      </c>
      <c r="EN164">
        <v>1.25</v>
      </c>
      <c r="EO164">
        <v>2.5329600000000001</v>
      </c>
      <c r="EP164">
        <v>1.39893</v>
      </c>
      <c r="EQ164">
        <v>2.32422</v>
      </c>
      <c r="ER164">
        <v>1.49902</v>
      </c>
      <c r="ES164">
        <v>2.2741699999999998</v>
      </c>
      <c r="ET164">
        <v>33.065199999999997</v>
      </c>
      <c r="EU164">
        <v>13.545400000000001</v>
      </c>
      <c r="EV164">
        <v>18</v>
      </c>
      <c r="EW164">
        <v>510.18599999999998</v>
      </c>
      <c r="EX164">
        <v>559.56600000000003</v>
      </c>
      <c r="EY164">
        <v>27.8446</v>
      </c>
      <c r="EZ164">
        <v>31.850100000000001</v>
      </c>
      <c r="FA164">
        <v>29.9999</v>
      </c>
      <c r="FB164">
        <v>31.6266</v>
      </c>
      <c r="FC164">
        <v>31.5852</v>
      </c>
      <c r="FD164">
        <v>24.998999999999999</v>
      </c>
      <c r="FE164">
        <v>0</v>
      </c>
      <c r="FF164">
        <v>100</v>
      </c>
      <c r="FG164">
        <v>28</v>
      </c>
      <c r="FH164">
        <v>475</v>
      </c>
      <c r="FI164">
        <v>32.536299999999997</v>
      </c>
      <c r="FJ164">
        <v>99.857500000000002</v>
      </c>
      <c r="FK164">
        <v>101.947</v>
      </c>
    </row>
    <row r="165" spans="1:167" x14ac:dyDescent="0.2">
      <c r="A165">
        <v>149</v>
      </c>
      <c r="B165">
        <v>1665344216.0999999</v>
      </c>
      <c r="C165">
        <v>13778.099999904631</v>
      </c>
      <c r="D165" t="s">
        <v>729</v>
      </c>
      <c r="E165" t="s">
        <v>730</v>
      </c>
      <c r="F165" t="s">
        <v>284</v>
      </c>
      <c r="G165">
        <v>1665344216.0999999</v>
      </c>
      <c r="H165">
        <f t="shared" si="184"/>
        <v>3.3473219117907075E-3</v>
      </c>
      <c r="I165">
        <f t="shared" si="185"/>
        <v>3.3473219117907074</v>
      </c>
      <c r="J165">
        <f t="shared" si="186"/>
        <v>13.551170124030323</v>
      </c>
      <c r="K165">
        <f t="shared" si="187"/>
        <v>456.91699999999997</v>
      </c>
      <c r="L165">
        <f t="shared" si="188"/>
        <v>378.66714598378405</v>
      </c>
      <c r="M165">
        <f t="shared" si="189"/>
        <v>37.804867158491881</v>
      </c>
      <c r="N165">
        <f t="shared" si="190"/>
        <v>45.617072066231898</v>
      </c>
      <c r="O165">
        <f t="shared" si="191"/>
        <v>0.32090376810835208</v>
      </c>
      <c r="P165">
        <f t="shared" si="192"/>
        <v>2.9238309834435037</v>
      </c>
      <c r="Q165">
        <f t="shared" si="193"/>
        <v>0.3032717644711862</v>
      </c>
      <c r="R165">
        <f t="shared" si="194"/>
        <v>0.19105025654655533</v>
      </c>
      <c r="S165">
        <f t="shared" si="195"/>
        <v>51.26424339467011</v>
      </c>
      <c r="T165">
        <f t="shared" si="196"/>
        <v>28.59780904971759</v>
      </c>
      <c r="U165">
        <f t="shared" si="197"/>
        <v>28.223400000000002</v>
      </c>
      <c r="V165">
        <f t="shared" si="198"/>
        <v>3.8445432665597261</v>
      </c>
      <c r="W165">
        <f t="shared" si="199"/>
        <v>68.441954542266075</v>
      </c>
      <c r="X165">
        <f t="shared" si="200"/>
        <v>2.7791633859429696</v>
      </c>
      <c r="Y165">
        <f t="shared" si="201"/>
        <v>4.0606137047513853</v>
      </c>
      <c r="Z165">
        <f t="shared" si="202"/>
        <v>1.0653798806167565</v>
      </c>
      <c r="AA165">
        <f t="shared" si="203"/>
        <v>-147.6168963099702</v>
      </c>
      <c r="AB165">
        <f t="shared" si="204"/>
        <v>148.61316423338388</v>
      </c>
      <c r="AC165">
        <f t="shared" si="205"/>
        <v>11.156314780715157</v>
      </c>
      <c r="AD165">
        <f t="shared" si="206"/>
        <v>63.41682609879895</v>
      </c>
      <c r="AE165">
        <v>0</v>
      </c>
      <c r="AF165">
        <v>0</v>
      </c>
      <c r="AG165">
        <f t="shared" si="207"/>
        <v>1</v>
      </c>
      <c r="AH165">
        <f t="shared" si="208"/>
        <v>0</v>
      </c>
      <c r="AI165">
        <f t="shared" si="209"/>
        <v>52328.48239991811</v>
      </c>
      <c r="AJ165" t="s">
        <v>285</v>
      </c>
      <c r="AK165" t="s">
        <v>285</v>
      </c>
      <c r="AL165">
        <v>0</v>
      </c>
      <c r="AM165">
        <v>0</v>
      </c>
      <c r="AN165" t="e">
        <f t="shared" si="210"/>
        <v>#DIV/0!</v>
      </c>
      <c r="AO165">
        <v>0</v>
      </c>
      <c r="AP165" t="s">
        <v>285</v>
      </c>
      <c r="AQ165" t="s">
        <v>285</v>
      </c>
      <c r="AR165">
        <v>0</v>
      </c>
      <c r="AS165">
        <v>0</v>
      </c>
      <c r="AT165" t="e">
        <f t="shared" si="211"/>
        <v>#DIV/0!</v>
      </c>
      <c r="AU165">
        <v>0.5</v>
      </c>
      <c r="AV165">
        <f t="shared" si="212"/>
        <v>261.28944300241977</v>
      </c>
      <c r="AW165">
        <f t="shared" si="213"/>
        <v>13.551170124030323</v>
      </c>
      <c r="AX165" t="e">
        <f t="shared" si="214"/>
        <v>#DIV/0!</v>
      </c>
      <c r="AY165">
        <f t="shared" si="215"/>
        <v>5.1862677528478743E-2</v>
      </c>
      <c r="AZ165" t="e">
        <f t="shared" si="216"/>
        <v>#DIV/0!</v>
      </c>
      <c r="BA165" t="e">
        <f t="shared" si="217"/>
        <v>#DIV/0!</v>
      </c>
      <c r="BB165" t="s">
        <v>285</v>
      </c>
      <c r="BC165">
        <v>0</v>
      </c>
      <c r="BD165" t="e">
        <f t="shared" si="218"/>
        <v>#DIV/0!</v>
      </c>
      <c r="BE165" t="e">
        <f t="shared" si="219"/>
        <v>#DIV/0!</v>
      </c>
      <c r="BF165" t="e">
        <f t="shared" si="220"/>
        <v>#DIV/0!</v>
      </c>
      <c r="BG165" t="e">
        <f t="shared" si="221"/>
        <v>#DIV/0!</v>
      </c>
      <c r="BH165" t="e">
        <f t="shared" si="222"/>
        <v>#DIV/0!</v>
      </c>
      <c r="BI165" t="e">
        <f t="shared" si="223"/>
        <v>#DIV/0!</v>
      </c>
      <c r="BJ165" t="e">
        <f t="shared" si="224"/>
        <v>#DIV/0!</v>
      </c>
      <c r="BK165" t="e">
        <f t="shared" si="225"/>
        <v>#DIV/0!</v>
      </c>
      <c r="BL165">
        <f t="shared" si="226"/>
        <v>309.95100000000002</v>
      </c>
      <c r="BM165">
        <f t="shared" si="227"/>
        <v>261.28944300241977</v>
      </c>
      <c r="BN165">
        <f t="shared" si="228"/>
        <v>0.84300241974512014</v>
      </c>
      <c r="BO165">
        <f t="shared" si="229"/>
        <v>0.16539467010808195</v>
      </c>
      <c r="BP165">
        <v>6</v>
      </c>
      <c r="BQ165">
        <v>0.6</v>
      </c>
      <c r="BR165" t="s">
        <v>286</v>
      </c>
      <c r="BS165">
        <v>2</v>
      </c>
      <c r="BT165">
        <v>1665344216.0999999</v>
      </c>
      <c r="BU165">
        <v>456.91699999999997</v>
      </c>
      <c r="BV165">
        <v>475.00599999999997</v>
      </c>
      <c r="BW165">
        <v>27.8371</v>
      </c>
      <c r="BX165">
        <v>23.933800000000002</v>
      </c>
      <c r="BY165">
        <v>455.08100000000002</v>
      </c>
      <c r="BZ165">
        <v>27.6721</v>
      </c>
      <c r="CA165">
        <v>500.214</v>
      </c>
      <c r="CB165">
        <v>99.736699999999999</v>
      </c>
      <c r="CC165">
        <v>9.9970699999999996E-2</v>
      </c>
      <c r="CD165">
        <v>29.1662</v>
      </c>
      <c r="CE165">
        <v>28.223400000000002</v>
      </c>
      <c r="CF165">
        <v>999.9</v>
      </c>
      <c r="CG165">
        <v>0</v>
      </c>
      <c r="CH165">
        <v>0</v>
      </c>
      <c r="CI165">
        <v>9993.75</v>
      </c>
      <c r="CJ165">
        <v>0</v>
      </c>
      <c r="CK165">
        <v>324.96600000000001</v>
      </c>
      <c r="CL165">
        <v>309.95100000000002</v>
      </c>
      <c r="CM165">
        <v>0.89992700000000003</v>
      </c>
      <c r="CN165">
        <v>0.100073</v>
      </c>
      <c r="CO165">
        <v>0</v>
      </c>
      <c r="CP165">
        <v>3.2309999999999999</v>
      </c>
      <c r="CQ165">
        <v>0</v>
      </c>
      <c r="CR165">
        <v>3071.15</v>
      </c>
      <c r="CS165">
        <v>2657.73</v>
      </c>
      <c r="CT165">
        <v>35</v>
      </c>
      <c r="CU165">
        <v>38</v>
      </c>
      <c r="CV165">
        <v>36.311999999999998</v>
      </c>
      <c r="CW165">
        <v>37.125</v>
      </c>
      <c r="CX165">
        <v>35.436999999999998</v>
      </c>
      <c r="CY165">
        <v>278.93</v>
      </c>
      <c r="CZ165">
        <v>31.02</v>
      </c>
      <c r="DA165">
        <v>0</v>
      </c>
      <c r="DB165">
        <v>1665344255.2</v>
      </c>
      <c r="DC165">
        <v>0</v>
      </c>
      <c r="DD165">
        <v>3.2687560000000002</v>
      </c>
      <c r="DE165">
        <v>0.63130769021694622</v>
      </c>
      <c r="DF165">
        <v>53.270769250090318</v>
      </c>
      <c r="DG165">
        <v>3065.4540000000002</v>
      </c>
      <c r="DH165">
        <v>15</v>
      </c>
      <c r="DI165">
        <v>1665344240.5999999</v>
      </c>
      <c r="DJ165" t="s">
        <v>731</v>
      </c>
      <c r="DK165">
        <v>1665344236.0999999</v>
      </c>
      <c r="DL165">
        <v>1665344240.5999999</v>
      </c>
      <c r="DM165">
        <v>149</v>
      </c>
      <c r="DN165">
        <v>-7.4999999999999997E-2</v>
      </c>
      <c r="DO165">
        <v>0</v>
      </c>
      <c r="DP165">
        <v>1.8360000000000001</v>
      </c>
      <c r="DQ165">
        <v>0.16500000000000001</v>
      </c>
      <c r="DR165">
        <v>475</v>
      </c>
      <c r="DS165">
        <v>24</v>
      </c>
      <c r="DT165">
        <v>0.12</v>
      </c>
      <c r="DU165">
        <v>0.03</v>
      </c>
      <c r="DV165">
        <v>100</v>
      </c>
      <c r="DW165">
        <v>100</v>
      </c>
      <c r="DX165">
        <v>1.8360000000000001</v>
      </c>
      <c r="DY165">
        <v>0.16500000000000001</v>
      </c>
      <c r="DZ165">
        <v>2.2805086730086832</v>
      </c>
      <c r="EA165">
        <v>-6.7132856166521554E-4</v>
      </c>
      <c r="EB165">
        <v>-2.681329234238156E-7</v>
      </c>
      <c r="EC165">
        <v>8.1307759810197942E-11</v>
      </c>
      <c r="ED165">
        <v>-3.043398394259442E-2</v>
      </c>
      <c r="EE165">
        <v>1.9805995112736431E-4</v>
      </c>
      <c r="EF165">
        <v>3.7201658972467829E-4</v>
      </c>
      <c r="EG165">
        <v>-1.4214358037409139E-6</v>
      </c>
      <c r="EH165">
        <v>2</v>
      </c>
      <c r="EI165">
        <v>2028</v>
      </c>
      <c r="EJ165">
        <v>2</v>
      </c>
      <c r="EK165">
        <v>26</v>
      </c>
      <c r="EL165">
        <v>5.8</v>
      </c>
      <c r="EM165">
        <v>5.5</v>
      </c>
      <c r="EN165">
        <v>1.24878</v>
      </c>
      <c r="EO165">
        <v>2.5280800000000001</v>
      </c>
      <c r="EP165">
        <v>1.39893</v>
      </c>
      <c r="EQ165">
        <v>2.32544</v>
      </c>
      <c r="ER165">
        <v>1.49902</v>
      </c>
      <c r="ES165">
        <v>2.3339799999999999</v>
      </c>
      <c r="ET165">
        <v>33.042900000000003</v>
      </c>
      <c r="EU165">
        <v>13.7818</v>
      </c>
      <c r="EV165">
        <v>18</v>
      </c>
      <c r="EW165">
        <v>508.61</v>
      </c>
      <c r="EX165">
        <v>560.36300000000006</v>
      </c>
      <c r="EY165">
        <v>27.997599999999998</v>
      </c>
      <c r="EZ165">
        <v>31.5654</v>
      </c>
      <c r="FA165">
        <v>29.999600000000001</v>
      </c>
      <c r="FB165">
        <v>31.5075</v>
      </c>
      <c r="FC165">
        <v>31.482399999999998</v>
      </c>
      <c r="FD165">
        <v>24.9772</v>
      </c>
      <c r="FE165">
        <v>0</v>
      </c>
      <c r="FF165">
        <v>100</v>
      </c>
      <c r="FG165">
        <v>28</v>
      </c>
      <c r="FH165">
        <v>475</v>
      </c>
      <c r="FI165">
        <v>32.536299999999997</v>
      </c>
      <c r="FJ165">
        <v>99.867199999999997</v>
      </c>
      <c r="FK165">
        <v>101.95699999999999</v>
      </c>
    </row>
    <row r="166" spans="1:167" x14ac:dyDescent="0.2">
      <c r="A166">
        <v>150</v>
      </c>
      <c r="B166">
        <v>1665344301.5999999</v>
      </c>
      <c r="C166">
        <v>13863.599999904631</v>
      </c>
      <c r="D166" t="s">
        <v>732</v>
      </c>
      <c r="E166" t="s">
        <v>733</v>
      </c>
      <c r="F166" t="s">
        <v>284</v>
      </c>
      <c r="G166">
        <v>1665344301.5999999</v>
      </c>
      <c r="H166">
        <f t="shared" si="184"/>
        <v>4.414715806561836E-3</v>
      </c>
      <c r="I166">
        <f t="shared" si="185"/>
        <v>4.4147158065618362</v>
      </c>
      <c r="J166">
        <f t="shared" si="186"/>
        <v>13.097662739287452</v>
      </c>
      <c r="K166">
        <f t="shared" si="187"/>
        <v>456.887</v>
      </c>
      <c r="L166">
        <f t="shared" si="188"/>
        <v>376.12595379447839</v>
      </c>
      <c r="M166">
        <f t="shared" si="189"/>
        <v>37.549115210559918</v>
      </c>
      <c r="N166">
        <f t="shared" si="190"/>
        <v>45.611589490528104</v>
      </c>
      <c r="O166">
        <f t="shared" si="191"/>
        <v>0.31012172587365222</v>
      </c>
      <c r="P166">
        <f t="shared" si="192"/>
        <v>2.9309625419683645</v>
      </c>
      <c r="Q166">
        <f t="shared" si="193"/>
        <v>0.29366066668139251</v>
      </c>
      <c r="R166">
        <f t="shared" si="194"/>
        <v>0.18494585159744847</v>
      </c>
      <c r="S166">
        <f t="shared" si="195"/>
        <v>51.26600478896632</v>
      </c>
      <c r="T166">
        <f t="shared" si="196"/>
        <v>28.163559763046102</v>
      </c>
      <c r="U166">
        <f t="shared" si="197"/>
        <v>27.978300000000001</v>
      </c>
      <c r="V166">
        <f t="shared" si="198"/>
        <v>3.7900417210521669</v>
      </c>
      <c r="W166">
        <f t="shared" si="199"/>
        <v>58.039784057670452</v>
      </c>
      <c r="X166">
        <f t="shared" si="200"/>
        <v>2.3352819949774899</v>
      </c>
      <c r="Y166">
        <f t="shared" si="201"/>
        <v>4.0235883590763679</v>
      </c>
      <c r="Z166">
        <f t="shared" si="202"/>
        <v>1.454759726074677</v>
      </c>
      <c r="AA166">
        <f t="shared" si="203"/>
        <v>-194.68896706937696</v>
      </c>
      <c r="AB166">
        <f t="shared" si="204"/>
        <v>162.67546711319494</v>
      </c>
      <c r="AC166">
        <f t="shared" si="205"/>
        <v>12.157833287087319</v>
      </c>
      <c r="AD166">
        <f t="shared" si="206"/>
        <v>31.410338119871625</v>
      </c>
      <c r="AE166">
        <v>0</v>
      </c>
      <c r="AF166">
        <v>0</v>
      </c>
      <c r="AG166">
        <f t="shared" si="207"/>
        <v>1</v>
      </c>
      <c r="AH166">
        <f t="shared" si="208"/>
        <v>0</v>
      </c>
      <c r="AI166">
        <f t="shared" si="209"/>
        <v>52560.365982237308</v>
      </c>
      <c r="AJ166" t="s">
        <v>285</v>
      </c>
      <c r="AK166" t="s">
        <v>285</v>
      </c>
      <c r="AL166">
        <v>0</v>
      </c>
      <c r="AM166">
        <v>0</v>
      </c>
      <c r="AN166" t="e">
        <f t="shared" si="210"/>
        <v>#DIV/0!</v>
      </c>
      <c r="AO166">
        <v>0</v>
      </c>
      <c r="AP166" t="s">
        <v>285</v>
      </c>
      <c r="AQ166" t="s">
        <v>285</v>
      </c>
      <c r="AR166">
        <v>0</v>
      </c>
      <c r="AS166">
        <v>0</v>
      </c>
      <c r="AT166" t="e">
        <f t="shared" si="211"/>
        <v>#DIV/0!</v>
      </c>
      <c r="AU166">
        <v>0.5</v>
      </c>
      <c r="AV166">
        <f t="shared" si="212"/>
        <v>261.29868600464579</v>
      </c>
      <c r="AW166">
        <f t="shared" si="213"/>
        <v>13.097662739287452</v>
      </c>
      <c r="AX166" t="e">
        <f t="shared" si="214"/>
        <v>#DIV/0!</v>
      </c>
      <c r="AY166">
        <f t="shared" si="215"/>
        <v>5.0125252979858384E-2</v>
      </c>
      <c r="AZ166" t="e">
        <f t="shared" si="216"/>
        <v>#DIV/0!</v>
      </c>
      <c r="BA166" t="e">
        <f t="shared" si="217"/>
        <v>#DIV/0!</v>
      </c>
      <c r="BB166" t="s">
        <v>285</v>
      </c>
      <c r="BC166">
        <v>0</v>
      </c>
      <c r="BD166" t="e">
        <f t="shared" si="218"/>
        <v>#DIV/0!</v>
      </c>
      <c r="BE166" t="e">
        <f t="shared" si="219"/>
        <v>#DIV/0!</v>
      </c>
      <c r="BF166" t="e">
        <f t="shared" si="220"/>
        <v>#DIV/0!</v>
      </c>
      <c r="BG166" t="e">
        <f t="shared" si="221"/>
        <v>#DIV/0!</v>
      </c>
      <c r="BH166" t="e">
        <f t="shared" si="222"/>
        <v>#DIV/0!</v>
      </c>
      <c r="BI166" t="e">
        <f t="shared" si="223"/>
        <v>#DIV/0!</v>
      </c>
      <c r="BJ166" t="e">
        <f t="shared" si="224"/>
        <v>#DIV/0!</v>
      </c>
      <c r="BK166" t="e">
        <f t="shared" si="225"/>
        <v>#DIV/0!</v>
      </c>
      <c r="BL166">
        <f t="shared" si="226"/>
        <v>309.96199999999999</v>
      </c>
      <c r="BM166">
        <f t="shared" si="227"/>
        <v>261.29868600464579</v>
      </c>
      <c r="BN166">
        <f t="shared" si="228"/>
        <v>0.84300232288037169</v>
      </c>
      <c r="BO166">
        <f t="shared" si="229"/>
        <v>0.16539448315911731</v>
      </c>
      <c r="BP166">
        <v>6</v>
      </c>
      <c r="BQ166">
        <v>0.6</v>
      </c>
      <c r="BR166" t="s">
        <v>286</v>
      </c>
      <c r="BS166">
        <v>2</v>
      </c>
      <c r="BT166">
        <v>1665344301.5999999</v>
      </c>
      <c r="BU166">
        <v>456.887</v>
      </c>
      <c r="BV166">
        <v>475.02100000000002</v>
      </c>
      <c r="BW166">
        <v>23.392299999999999</v>
      </c>
      <c r="BX166">
        <v>18.2196</v>
      </c>
      <c r="BY166">
        <v>455.024</v>
      </c>
      <c r="BZ166">
        <v>23.311299999999999</v>
      </c>
      <c r="CA166">
        <v>500.1</v>
      </c>
      <c r="CB166">
        <v>99.731499999999997</v>
      </c>
      <c r="CC166">
        <v>9.9726300000000004E-2</v>
      </c>
      <c r="CD166">
        <v>29.0078</v>
      </c>
      <c r="CE166">
        <v>27.978300000000001</v>
      </c>
      <c r="CF166">
        <v>999.9</v>
      </c>
      <c r="CG166">
        <v>0</v>
      </c>
      <c r="CH166">
        <v>0</v>
      </c>
      <c r="CI166">
        <v>10035</v>
      </c>
      <c r="CJ166">
        <v>0</v>
      </c>
      <c r="CK166">
        <v>322.815</v>
      </c>
      <c r="CL166">
        <v>309.96199999999999</v>
      </c>
      <c r="CM166">
        <v>0.89992700000000003</v>
      </c>
      <c r="CN166">
        <v>0.100073</v>
      </c>
      <c r="CO166">
        <v>0</v>
      </c>
      <c r="CP166">
        <v>3.2229999999999999</v>
      </c>
      <c r="CQ166">
        <v>0</v>
      </c>
      <c r="CR166">
        <v>3144.37</v>
      </c>
      <c r="CS166">
        <v>2657.82</v>
      </c>
      <c r="CT166">
        <v>34.936999999999998</v>
      </c>
      <c r="CU166">
        <v>38</v>
      </c>
      <c r="CV166">
        <v>36.25</v>
      </c>
      <c r="CW166">
        <v>37.061999999999998</v>
      </c>
      <c r="CX166">
        <v>35.311999999999998</v>
      </c>
      <c r="CY166">
        <v>278.94</v>
      </c>
      <c r="CZ166">
        <v>31.02</v>
      </c>
      <c r="DA166">
        <v>0</v>
      </c>
      <c r="DB166">
        <v>1665344341</v>
      </c>
      <c r="DC166">
        <v>0</v>
      </c>
      <c r="DD166">
        <v>3.2843923076923081</v>
      </c>
      <c r="DE166">
        <v>0.16689914269489409</v>
      </c>
      <c r="DF166">
        <v>43.681367421289202</v>
      </c>
      <c r="DG166">
        <v>3139.2792307692312</v>
      </c>
      <c r="DH166">
        <v>15</v>
      </c>
      <c r="DI166">
        <v>1665344336.5999999</v>
      </c>
      <c r="DJ166" t="s">
        <v>734</v>
      </c>
      <c r="DK166">
        <v>1665344326.0999999</v>
      </c>
      <c r="DL166">
        <v>1665344336.5999999</v>
      </c>
      <c r="DM166">
        <v>150</v>
      </c>
      <c r="DN166">
        <v>2.7E-2</v>
      </c>
      <c r="DO166">
        <v>-4.0000000000000001E-3</v>
      </c>
      <c r="DP166">
        <v>1.863</v>
      </c>
      <c r="DQ166">
        <v>8.1000000000000003E-2</v>
      </c>
      <c r="DR166">
        <v>475</v>
      </c>
      <c r="DS166">
        <v>18</v>
      </c>
      <c r="DT166">
        <v>0.19</v>
      </c>
      <c r="DU166">
        <v>0.02</v>
      </c>
      <c r="DV166">
        <v>100</v>
      </c>
      <c r="DW166">
        <v>100</v>
      </c>
      <c r="DX166">
        <v>1.863</v>
      </c>
      <c r="DY166">
        <v>8.1000000000000003E-2</v>
      </c>
      <c r="DZ166">
        <v>2.2054299016735919</v>
      </c>
      <c r="EA166">
        <v>-6.7132856166521554E-4</v>
      </c>
      <c r="EB166">
        <v>-2.681329234238156E-7</v>
      </c>
      <c r="EC166">
        <v>8.1307759810197942E-11</v>
      </c>
      <c r="ED166">
        <v>-3.0600016524815199E-2</v>
      </c>
      <c r="EE166">
        <v>1.9805995112736431E-4</v>
      </c>
      <c r="EF166">
        <v>3.7201658972467829E-4</v>
      </c>
      <c r="EG166">
        <v>-1.4214358037409139E-6</v>
      </c>
      <c r="EH166">
        <v>2</v>
      </c>
      <c r="EI166">
        <v>2028</v>
      </c>
      <c r="EJ166">
        <v>2</v>
      </c>
      <c r="EK166">
        <v>26</v>
      </c>
      <c r="EL166">
        <v>1.1000000000000001</v>
      </c>
      <c r="EM166">
        <v>1</v>
      </c>
      <c r="EN166">
        <v>1.24268</v>
      </c>
      <c r="EO166">
        <v>2.5268600000000001</v>
      </c>
      <c r="EP166">
        <v>1.39893</v>
      </c>
      <c r="EQ166">
        <v>2.32666</v>
      </c>
      <c r="ER166">
        <v>1.49902</v>
      </c>
      <c r="ES166">
        <v>2.3571800000000001</v>
      </c>
      <c r="ET166">
        <v>33.042900000000003</v>
      </c>
      <c r="EU166">
        <v>13.720499999999999</v>
      </c>
      <c r="EV166">
        <v>18</v>
      </c>
      <c r="EW166">
        <v>509.28399999999999</v>
      </c>
      <c r="EX166">
        <v>554.54100000000005</v>
      </c>
      <c r="EY166">
        <v>27.998899999999999</v>
      </c>
      <c r="EZ166">
        <v>31.4604</v>
      </c>
      <c r="FA166">
        <v>29.9998</v>
      </c>
      <c r="FB166">
        <v>31.436399999999999</v>
      </c>
      <c r="FC166">
        <v>31.420500000000001</v>
      </c>
      <c r="FD166">
        <v>24.854199999999999</v>
      </c>
      <c r="FE166">
        <v>40.383600000000001</v>
      </c>
      <c r="FF166">
        <v>98.486400000000003</v>
      </c>
      <c r="FG166">
        <v>28</v>
      </c>
      <c r="FH166">
        <v>475</v>
      </c>
      <c r="FI166">
        <v>18.030899999999999</v>
      </c>
      <c r="FJ166">
        <v>99.88</v>
      </c>
      <c r="FK166">
        <v>101.961</v>
      </c>
    </row>
    <row r="167" spans="1:167" x14ac:dyDescent="0.2">
      <c r="A167">
        <v>151</v>
      </c>
      <c r="B167">
        <v>1665344397.5999999</v>
      </c>
      <c r="C167">
        <v>13959.599999904631</v>
      </c>
      <c r="D167" t="s">
        <v>735</v>
      </c>
      <c r="E167" t="s">
        <v>736</v>
      </c>
      <c r="F167" t="s">
        <v>284</v>
      </c>
      <c r="G167">
        <v>1665344397.5999999</v>
      </c>
      <c r="H167">
        <f t="shared" si="184"/>
        <v>3.7247282174223779E-3</v>
      </c>
      <c r="I167">
        <f t="shared" si="185"/>
        <v>3.7247282174223777</v>
      </c>
      <c r="J167">
        <f t="shared" si="186"/>
        <v>13.144190566420541</v>
      </c>
      <c r="K167">
        <f t="shared" si="187"/>
        <v>457.166</v>
      </c>
      <c r="L167">
        <f t="shared" si="188"/>
        <v>358.62233600880916</v>
      </c>
      <c r="M167">
        <f t="shared" si="189"/>
        <v>35.80076031729174</v>
      </c>
      <c r="N167">
        <f t="shared" si="190"/>
        <v>45.638234844393402</v>
      </c>
      <c r="O167">
        <f t="shared" si="191"/>
        <v>0.2472269630607781</v>
      </c>
      <c r="P167">
        <f t="shared" si="192"/>
        <v>2.9224855193069907</v>
      </c>
      <c r="Q167">
        <f t="shared" si="193"/>
        <v>0.23661702339366608</v>
      </c>
      <c r="R167">
        <f t="shared" si="194"/>
        <v>0.14880191064358422</v>
      </c>
      <c r="S167">
        <f t="shared" si="195"/>
        <v>51.257718389626355</v>
      </c>
      <c r="T167">
        <f t="shared" si="196"/>
        <v>28.307314238636955</v>
      </c>
      <c r="U167">
        <f t="shared" si="197"/>
        <v>28.0413</v>
      </c>
      <c r="V167">
        <f t="shared" si="198"/>
        <v>3.8039859199777704</v>
      </c>
      <c r="W167">
        <f t="shared" si="199"/>
        <v>56.786113786918293</v>
      </c>
      <c r="X167">
        <f t="shared" si="200"/>
        <v>2.2804143134461703</v>
      </c>
      <c r="Y167">
        <f t="shared" si="201"/>
        <v>4.0157956961152443</v>
      </c>
      <c r="Z167">
        <f t="shared" si="202"/>
        <v>1.5235716065316001</v>
      </c>
      <c r="AA167">
        <f t="shared" si="203"/>
        <v>-164.26051438832687</v>
      </c>
      <c r="AB167">
        <f t="shared" si="204"/>
        <v>147.0007176826476</v>
      </c>
      <c r="AC167">
        <f t="shared" si="205"/>
        <v>11.019832415244405</v>
      </c>
      <c r="AD167">
        <f t="shared" si="206"/>
        <v>45.017754099191492</v>
      </c>
      <c r="AE167">
        <v>0</v>
      </c>
      <c r="AF167">
        <v>0</v>
      </c>
      <c r="AG167">
        <f t="shared" si="207"/>
        <v>1</v>
      </c>
      <c r="AH167">
        <f t="shared" si="208"/>
        <v>0</v>
      </c>
      <c r="AI167">
        <f t="shared" si="209"/>
        <v>52323.006436393618</v>
      </c>
      <c r="AJ167" t="s">
        <v>285</v>
      </c>
      <c r="AK167" t="s">
        <v>285</v>
      </c>
      <c r="AL167">
        <v>0</v>
      </c>
      <c r="AM167">
        <v>0</v>
      </c>
      <c r="AN167" t="e">
        <f t="shared" si="210"/>
        <v>#DIV/0!</v>
      </c>
      <c r="AO167">
        <v>0</v>
      </c>
      <c r="AP167" t="s">
        <v>285</v>
      </c>
      <c r="AQ167" t="s">
        <v>285</v>
      </c>
      <c r="AR167">
        <v>0</v>
      </c>
      <c r="AS167">
        <v>0</v>
      </c>
      <c r="AT167" t="e">
        <f t="shared" si="211"/>
        <v>#DIV/0!</v>
      </c>
      <c r="AU167">
        <v>0.5</v>
      </c>
      <c r="AV167">
        <f t="shared" si="212"/>
        <v>261.26334299980641</v>
      </c>
      <c r="AW167">
        <f t="shared" si="213"/>
        <v>13.144190566420541</v>
      </c>
      <c r="AX167" t="e">
        <f t="shared" si="214"/>
        <v>#DIV/0!</v>
      </c>
      <c r="AY167">
        <f t="shared" si="215"/>
        <v>5.0310121640104254E-2</v>
      </c>
      <c r="AZ167" t="e">
        <f t="shared" si="216"/>
        <v>#DIV/0!</v>
      </c>
      <c r="BA167" t="e">
        <f t="shared" si="217"/>
        <v>#DIV/0!</v>
      </c>
      <c r="BB167" t="s">
        <v>285</v>
      </c>
      <c r="BC167">
        <v>0</v>
      </c>
      <c r="BD167" t="e">
        <f t="shared" si="218"/>
        <v>#DIV/0!</v>
      </c>
      <c r="BE167" t="e">
        <f t="shared" si="219"/>
        <v>#DIV/0!</v>
      </c>
      <c r="BF167" t="e">
        <f t="shared" si="220"/>
        <v>#DIV/0!</v>
      </c>
      <c r="BG167" t="e">
        <f t="shared" si="221"/>
        <v>#DIV/0!</v>
      </c>
      <c r="BH167" t="e">
        <f t="shared" si="222"/>
        <v>#DIV/0!</v>
      </c>
      <c r="BI167" t="e">
        <f t="shared" si="223"/>
        <v>#DIV/0!</v>
      </c>
      <c r="BJ167" t="e">
        <f t="shared" si="224"/>
        <v>#DIV/0!</v>
      </c>
      <c r="BK167" t="e">
        <f t="shared" si="225"/>
        <v>#DIV/0!</v>
      </c>
      <c r="BL167">
        <f t="shared" si="226"/>
        <v>309.92099999999999</v>
      </c>
      <c r="BM167">
        <f t="shared" si="227"/>
        <v>261.26334299980641</v>
      </c>
      <c r="BN167">
        <f t="shared" si="228"/>
        <v>0.84299980640165206</v>
      </c>
      <c r="BO167">
        <f t="shared" si="229"/>
        <v>0.16538962635518845</v>
      </c>
      <c r="BP167">
        <v>6</v>
      </c>
      <c r="BQ167">
        <v>0.6</v>
      </c>
      <c r="BR167" t="s">
        <v>286</v>
      </c>
      <c r="BS167">
        <v>2</v>
      </c>
      <c r="BT167">
        <v>1665344397.5999999</v>
      </c>
      <c r="BU167">
        <v>457.166</v>
      </c>
      <c r="BV167">
        <v>474.976</v>
      </c>
      <c r="BW167">
        <v>22.843299999999999</v>
      </c>
      <c r="BX167">
        <v>18.4773</v>
      </c>
      <c r="BY167">
        <v>455.25799999999998</v>
      </c>
      <c r="BZ167">
        <v>22.752300000000002</v>
      </c>
      <c r="CA167">
        <v>500.18</v>
      </c>
      <c r="CB167">
        <v>99.728700000000003</v>
      </c>
      <c r="CC167">
        <v>9.9884899999999999E-2</v>
      </c>
      <c r="CD167">
        <v>28.974299999999999</v>
      </c>
      <c r="CE167">
        <v>28.0413</v>
      </c>
      <c r="CF167">
        <v>999.9</v>
      </c>
      <c r="CG167">
        <v>0</v>
      </c>
      <c r="CH167">
        <v>0</v>
      </c>
      <c r="CI167">
        <v>9986.8799999999992</v>
      </c>
      <c r="CJ167">
        <v>0</v>
      </c>
      <c r="CK167">
        <v>332.28300000000002</v>
      </c>
      <c r="CL167">
        <v>309.92099999999999</v>
      </c>
      <c r="CM167">
        <v>0.90001699999999996</v>
      </c>
      <c r="CN167">
        <v>9.9982500000000002E-2</v>
      </c>
      <c r="CO167">
        <v>0</v>
      </c>
      <c r="CP167">
        <v>3.2168000000000001</v>
      </c>
      <c r="CQ167">
        <v>0</v>
      </c>
      <c r="CR167">
        <v>3153.77</v>
      </c>
      <c r="CS167">
        <v>2657.54</v>
      </c>
      <c r="CT167">
        <v>34.936999999999998</v>
      </c>
      <c r="CU167">
        <v>38.061999999999998</v>
      </c>
      <c r="CV167">
        <v>36.25</v>
      </c>
      <c r="CW167">
        <v>37.125</v>
      </c>
      <c r="CX167">
        <v>35.375</v>
      </c>
      <c r="CY167">
        <v>278.93</v>
      </c>
      <c r="CZ167">
        <v>30.99</v>
      </c>
      <c r="DA167">
        <v>0</v>
      </c>
      <c r="DB167">
        <v>1665344437</v>
      </c>
      <c r="DC167">
        <v>0</v>
      </c>
      <c r="DD167">
        <v>3.2246038461538462</v>
      </c>
      <c r="DE167">
        <v>0.40948718315384353</v>
      </c>
      <c r="DF167">
        <v>2.6847863080965189</v>
      </c>
      <c r="DG167">
        <v>3155.3703846153849</v>
      </c>
      <c r="DH167">
        <v>15</v>
      </c>
      <c r="DI167">
        <v>1665344425.5999999</v>
      </c>
      <c r="DJ167" t="s">
        <v>737</v>
      </c>
      <c r="DK167">
        <v>1665344420.0999999</v>
      </c>
      <c r="DL167">
        <v>1665344425.5999999</v>
      </c>
      <c r="DM167">
        <v>151</v>
      </c>
      <c r="DN167">
        <v>4.3999999999999997E-2</v>
      </c>
      <c r="DO167">
        <v>5.0000000000000001E-3</v>
      </c>
      <c r="DP167">
        <v>1.9079999999999999</v>
      </c>
      <c r="DQ167">
        <v>9.0999999999999998E-2</v>
      </c>
      <c r="DR167">
        <v>475</v>
      </c>
      <c r="DS167">
        <v>18</v>
      </c>
      <c r="DT167">
        <v>0.11</v>
      </c>
      <c r="DU167">
        <v>0.03</v>
      </c>
      <c r="DV167">
        <v>100</v>
      </c>
      <c r="DW167">
        <v>100</v>
      </c>
      <c r="DX167">
        <v>1.9079999999999999</v>
      </c>
      <c r="DY167">
        <v>9.0999999999999998E-2</v>
      </c>
      <c r="DZ167">
        <v>2.2323559245868649</v>
      </c>
      <c r="EA167">
        <v>-6.7132856166521554E-4</v>
      </c>
      <c r="EB167">
        <v>-2.681329234238156E-7</v>
      </c>
      <c r="EC167">
        <v>8.1307759810197942E-11</v>
      </c>
      <c r="ED167">
        <v>-3.4596945396036957E-2</v>
      </c>
      <c r="EE167">
        <v>1.9805995112736431E-4</v>
      </c>
      <c r="EF167">
        <v>3.7201658972467829E-4</v>
      </c>
      <c r="EG167">
        <v>-1.4214358037409139E-6</v>
      </c>
      <c r="EH167">
        <v>2</v>
      </c>
      <c r="EI167">
        <v>2028</v>
      </c>
      <c r="EJ167">
        <v>2</v>
      </c>
      <c r="EK167">
        <v>26</v>
      </c>
      <c r="EL167">
        <v>1.2</v>
      </c>
      <c r="EM167">
        <v>1</v>
      </c>
      <c r="EN167">
        <v>1.24268</v>
      </c>
      <c r="EO167">
        <v>2.5134300000000001</v>
      </c>
      <c r="EP167">
        <v>1.39893</v>
      </c>
      <c r="EQ167">
        <v>2.32544</v>
      </c>
      <c r="ER167">
        <v>1.49902</v>
      </c>
      <c r="ES167">
        <v>2.4572799999999999</v>
      </c>
      <c r="ET167">
        <v>33.042900000000003</v>
      </c>
      <c r="EU167">
        <v>13.7643</v>
      </c>
      <c r="EV167">
        <v>18</v>
      </c>
      <c r="EW167">
        <v>508.90199999999999</v>
      </c>
      <c r="EX167">
        <v>554.68200000000002</v>
      </c>
      <c r="EY167">
        <v>27.9998</v>
      </c>
      <c r="EZ167">
        <v>31.411100000000001</v>
      </c>
      <c r="FA167">
        <v>30</v>
      </c>
      <c r="FB167">
        <v>31.406199999999998</v>
      </c>
      <c r="FC167">
        <v>31.3932</v>
      </c>
      <c r="FD167">
        <v>24.856300000000001</v>
      </c>
      <c r="FE167">
        <v>38.092799999999997</v>
      </c>
      <c r="FF167">
        <v>97.0505</v>
      </c>
      <c r="FG167">
        <v>28</v>
      </c>
      <c r="FH167">
        <v>475</v>
      </c>
      <c r="FI167">
        <v>18.535599999999999</v>
      </c>
      <c r="FJ167">
        <v>99.881399999999999</v>
      </c>
      <c r="FK167">
        <v>101.96299999999999</v>
      </c>
    </row>
    <row r="168" spans="1:167" x14ac:dyDescent="0.2">
      <c r="A168">
        <v>152</v>
      </c>
      <c r="B168">
        <v>1665344486.5999999</v>
      </c>
      <c r="C168">
        <v>14048.599999904631</v>
      </c>
      <c r="D168" t="s">
        <v>738</v>
      </c>
      <c r="E168" t="s">
        <v>739</v>
      </c>
      <c r="F168" t="s">
        <v>284</v>
      </c>
      <c r="G168">
        <v>1665344486.5999999</v>
      </c>
      <c r="H168">
        <f t="shared" si="184"/>
        <v>3.3211853903921331E-3</v>
      </c>
      <c r="I168">
        <f t="shared" si="185"/>
        <v>3.3211853903921331</v>
      </c>
      <c r="J168">
        <f t="shared" si="186"/>
        <v>13.096750011766165</v>
      </c>
      <c r="K168">
        <f t="shared" si="187"/>
        <v>457.40899999999999</v>
      </c>
      <c r="L168">
        <f t="shared" si="188"/>
        <v>348.26613351628913</v>
      </c>
      <c r="M168">
        <f t="shared" si="189"/>
        <v>34.76423613581369</v>
      </c>
      <c r="N168">
        <f t="shared" si="190"/>
        <v>45.658974434568897</v>
      </c>
      <c r="O168">
        <f t="shared" si="191"/>
        <v>0.21879915975195791</v>
      </c>
      <c r="P168">
        <f t="shared" si="192"/>
        <v>2.9234428922269453</v>
      </c>
      <c r="Q168">
        <f t="shared" si="193"/>
        <v>0.21044834668176932</v>
      </c>
      <c r="R168">
        <f t="shared" si="194"/>
        <v>0.13225461927315915</v>
      </c>
      <c r="S168">
        <f t="shared" si="195"/>
        <v>51.264516238617887</v>
      </c>
      <c r="T168">
        <f t="shared" si="196"/>
        <v>28.421069026325945</v>
      </c>
      <c r="U168">
        <f t="shared" si="197"/>
        <v>28.154699999999998</v>
      </c>
      <c r="V168">
        <f t="shared" si="198"/>
        <v>3.8291982973218985</v>
      </c>
      <c r="W168">
        <f t="shared" si="199"/>
        <v>57.301888953187138</v>
      </c>
      <c r="X168">
        <f t="shared" si="200"/>
        <v>2.3022590733051898</v>
      </c>
      <c r="Y168">
        <f t="shared" si="201"/>
        <v>4.0177716919350139</v>
      </c>
      <c r="Z168">
        <f t="shared" si="202"/>
        <v>1.5269392240167088</v>
      </c>
      <c r="AA168">
        <f t="shared" si="203"/>
        <v>-146.46427571629306</v>
      </c>
      <c r="AB168">
        <f t="shared" si="204"/>
        <v>130.51572571967296</v>
      </c>
      <c r="AC168">
        <f t="shared" si="205"/>
        <v>9.7867672963535828</v>
      </c>
      <c r="AD168">
        <f t="shared" si="206"/>
        <v>45.102733538351373</v>
      </c>
      <c r="AE168">
        <v>0</v>
      </c>
      <c r="AF168">
        <v>0</v>
      </c>
      <c r="AG168">
        <f t="shared" si="207"/>
        <v>1</v>
      </c>
      <c r="AH168">
        <f t="shared" si="208"/>
        <v>0</v>
      </c>
      <c r="AI168">
        <f t="shared" si="209"/>
        <v>52348.801865715905</v>
      </c>
      <c r="AJ168" t="s">
        <v>285</v>
      </c>
      <c r="AK168" t="s">
        <v>285</v>
      </c>
      <c r="AL168">
        <v>0</v>
      </c>
      <c r="AM168">
        <v>0</v>
      </c>
      <c r="AN168" t="e">
        <f t="shared" si="210"/>
        <v>#DIV/0!</v>
      </c>
      <c r="AO168">
        <v>0</v>
      </c>
      <c r="AP168" t="s">
        <v>285</v>
      </c>
      <c r="AQ168" t="s">
        <v>285</v>
      </c>
      <c r="AR168">
        <v>0</v>
      </c>
      <c r="AS168">
        <v>0</v>
      </c>
      <c r="AT168" t="e">
        <f t="shared" si="211"/>
        <v>#DIV/0!</v>
      </c>
      <c r="AU168">
        <v>0.5</v>
      </c>
      <c r="AV168">
        <f t="shared" si="212"/>
        <v>261.2910989837398</v>
      </c>
      <c r="AW168">
        <f t="shared" si="213"/>
        <v>13.096750011766165</v>
      </c>
      <c r="AX168" t="e">
        <f t="shared" si="214"/>
        <v>#DIV/0!</v>
      </c>
      <c r="AY168">
        <f t="shared" si="215"/>
        <v>5.0123215305474984E-2</v>
      </c>
      <c r="AZ168" t="e">
        <f t="shared" si="216"/>
        <v>#DIV/0!</v>
      </c>
      <c r="BA168" t="e">
        <f t="shared" si="217"/>
        <v>#DIV/0!</v>
      </c>
      <c r="BB168" t="s">
        <v>285</v>
      </c>
      <c r="BC168">
        <v>0</v>
      </c>
      <c r="BD168" t="e">
        <f t="shared" si="218"/>
        <v>#DIV/0!</v>
      </c>
      <c r="BE168" t="e">
        <f t="shared" si="219"/>
        <v>#DIV/0!</v>
      </c>
      <c r="BF168" t="e">
        <f t="shared" si="220"/>
        <v>#DIV/0!</v>
      </c>
      <c r="BG168" t="e">
        <f t="shared" si="221"/>
        <v>#DIV/0!</v>
      </c>
      <c r="BH168" t="e">
        <f t="shared" si="222"/>
        <v>#DIV/0!</v>
      </c>
      <c r="BI168" t="e">
        <f t="shared" si="223"/>
        <v>#DIV/0!</v>
      </c>
      <c r="BJ168" t="e">
        <f t="shared" si="224"/>
        <v>#DIV/0!</v>
      </c>
      <c r="BK168" t="e">
        <f t="shared" si="225"/>
        <v>#DIV/0!</v>
      </c>
      <c r="BL168">
        <f t="shared" si="226"/>
        <v>309.95299999999997</v>
      </c>
      <c r="BM168">
        <f t="shared" si="227"/>
        <v>261.2910989837398</v>
      </c>
      <c r="BN168">
        <f t="shared" si="228"/>
        <v>0.84300232288037169</v>
      </c>
      <c r="BO168">
        <f t="shared" si="229"/>
        <v>0.16539448315911731</v>
      </c>
      <c r="BP168">
        <v>6</v>
      </c>
      <c r="BQ168">
        <v>0.6</v>
      </c>
      <c r="BR168" t="s">
        <v>286</v>
      </c>
      <c r="BS168">
        <v>2</v>
      </c>
      <c r="BT168">
        <v>1665344486.5999999</v>
      </c>
      <c r="BU168">
        <v>457.40899999999999</v>
      </c>
      <c r="BV168">
        <v>474.94400000000002</v>
      </c>
      <c r="BW168">
        <v>23.0639</v>
      </c>
      <c r="BX168">
        <v>19.171299999999999</v>
      </c>
      <c r="BY168">
        <v>455.50700000000001</v>
      </c>
      <c r="BZ168">
        <v>22.959900000000001</v>
      </c>
      <c r="CA168">
        <v>500.11599999999999</v>
      </c>
      <c r="CB168">
        <v>99.7209</v>
      </c>
      <c r="CC168">
        <v>9.99921E-2</v>
      </c>
      <c r="CD168">
        <v>28.982800000000001</v>
      </c>
      <c r="CE168">
        <v>28.154699999999998</v>
      </c>
      <c r="CF168">
        <v>999.9</v>
      </c>
      <c r="CG168">
        <v>0</v>
      </c>
      <c r="CH168">
        <v>0</v>
      </c>
      <c r="CI168">
        <v>9993.1200000000008</v>
      </c>
      <c r="CJ168">
        <v>0</v>
      </c>
      <c r="CK168">
        <v>332.22800000000001</v>
      </c>
      <c r="CL168">
        <v>309.95299999999997</v>
      </c>
      <c r="CM168">
        <v>0.89992700000000003</v>
      </c>
      <c r="CN168">
        <v>0.100073</v>
      </c>
      <c r="CO168">
        <v>0</v>
      </c>
      <c r="CP168">
        <v>3.2886000000000002</v>
      </c>
      <c r="CQ168">
        <v>0</v>
      </c>
      <c r="CR168">
        <v>3146.89</v>
      </c>
      <c r="CS168">
        <v>2657.75</v>
      </c>
      <c r="CT168">
        <v>34.936999999999998</v>
      </c>
      <c r="CU168">
        <v>38.125</v>
      </c>
      <c r="CV168">
        <v>36.311999999999998</v>
      </c>
      <c r="CW168">
        <v>37.186999999999998</v>
      </c>
      <c r="CX168">
        <v>35.375</v>
      </c>
      <c r="CY168">
        <v>278.94</v>
      </c>
      <c r="CZ168">
        <v>31.02</v>
      </c>
      <c r="DA168">
        <v>0</v>
      </c>
      <c r="DB168">
        <v>1665344525.8</v>
      </c>
      <c r="DC168">
        <v>0</v>
      </c>
      <c r="DD168">
        <v>3.2387384615384609</v>
      </c>
      <c r="DE168">
        <v>-0.44820512427367443</v>
      </c>
      <c r="DF168">
        <v>-2.7323076772300792</v>
      </c>
      <c r="DG168">
        <v>3147.7684615384619</v>
      </c>
      <c r="DH168">
        <v>15</v>
      </c>
      <c r="DI168">
        <v>1665344511.5999999</v>
      </c>
      <c r="DJ168" t="s">
        <v>740</v>
      </c>
      <c r="DK168">
        <v>1665344504.5999999</v>
      </c>
      <c r="DL168">
        <v>1665344511.5999999</v>
      </c>
      <c r="DM168">
        <v>152</v>
      </c>
      <c r="DN168">
        <v>-6.0000000000000001E-3</v>
      </c>
      <c r="DO168">
        <v>3.0000000000000001E-3</v>
      </c>
      <c r="DP168">
        <v>1.9019999999999999</v>
      </c>
      <c r="DQ168">
        <v>0.104</v>
      </c>
      <c r="DR168">
        <v>475</v>
      </c>
      <c r="DS168">
        <v>19</v>
      </c>
      <c r="DT168">
        <v>0.13</v>
      </c>
      <c r="DU168">
        <v>0.02</v>
      </c>
      <c r="DV168">
        <v>100</v>
      </c>
      <c r="DW168">
        <v>100</v>
      </c>
      <c r="DX168">
        <v>1.9019999999999999</v>
      </c>
      <c r="DY168">
        <v>0.104</v>
      </c>
      <c r="DZ168">
        <v>2.276671336471026</v>
      </c>
      <c r="EA168">
        <v>-6.7132856166521554E-4</v>
      </c>
      <c r="EB168">
        <v>-2.681329234238156E-7</v>
      </c>
      <c r="EC168">
        <v>8.1307759810197942E-11</v>
      </c>
      <c r="ED168">
        <v>-2.9468279580895259E-2</v>
      </c>
      <c r="EE168">
        <v>1.9805995112736431E-4</v>
      </c>
      <c r="EF168">
        <v>3.7201658972467829E-4</v>
      </c>
      <c r="EG168">
        <v>-1.4214358037409139E-6</v>
      </c>
      <c r="EH168">
        <v>2</v>
      </c>
      <c r="EI168">
        <v>2028</v>
      </c>
      <c r="EJ168">
        <v>2</v>
      </c>
      <c r="EK168">
        <v>26</v>
      </c>
      <c r="EL168">
        <v>1.1000000000000001</v>
      </c>
      <c r="EM168">
        <v>1</v>
      </c>
      <c r="EN168">
        <v>1.2439</v>
      </c>
      <c r="EO168">
        <v>2.52563</v>
      </c>
      <c r="EP168">
        <v>1.39893</v>
      </c>
      <c r="EQ168">
        <v>2.32544</v>
      </c>
      <c r="ER168">
        <v>1.49902</v>
      </c>
      <c r="ES168">
        <v>2.4206500000000002</v>
      </c>
      <c r="ET168">
        <v>33.020600000000002</v>
      </c>
      <c r="EU168">
        <v>13.7468</v>
      </c>
      <c r="EV168">
        <v>18</v>
      </c>
      <c r="EW168">
        <v>508.72800000000001</v>
      </c>
      <c r="EX168">
        <v>555.03700000000003</v>
      </c>
      <c r="EY168">
        <v>27.999700000000001</v>
      </c>
      <c r="EZ168">
        <v>31.4132</v>
      </c>
      <c r="FA168">
        <v>30.000299999999999</v>
      </c>
      <c r="FB168">
        <v>31.406199999999998</v>
      </c>
      <c r="FC168">
        <v>31.3932</v>
      </c>
      <c r="FD168">
        <v>24.8688</v>
      </c>
      <c r="FE168">
        <v>33.3371</v>
      </c>
      <c r="FF168">
        <v>96.464100000000002</v>
      </c>
      <c r="FG168">
        <v>28</v>
      </c>
      <c r="FH168">
        <v>475</v>
      </c>
      <c r="FI168">
        <v>19.372299999999999</v>
      </c>
      <c r="FJ168">
        <v>99.875100000000003</v>
      </c>
      <c r="FK168">
        <v>101.958</v>
      </c>
    </row>
    <row r="169" spans="1:167" x14ac:dyDescent="0.2">
      <c r="A169">
        <v>153</v>
      </c>
      <c r="B169">
        <v>1665344572.5999999</v>
      </c>
      <c r="C169">
        <v>14134.599999904631</v>
      </c>
      <c r="D169" t="s">
        <v>741</v>
      </c>
      <c r="E169" t="s">
        <v>742</v>
      </c>
      <c r="F169" t="s">
        <v>284</v>
      </c>
      <c r="G169">
        <v>1665344572.5999999</v>
      </c>
      <c r="H169">
        <f t="shared" si="184"/>
        <v>3.0060054207511882E-3</v>
      </c>
      <c r="I169">
        <f t="shared" si="185"/>
        <v>3.0060054207511882</v>
      </c>
      <c r="J169">
        <f t="shared" si="186"/>
        <v>13.052907741729742</v>
      </c>
      <c r="K169">
        <f t="shared" si="187"/>
        <v>457.67399999999998</v>
      </c>
      <c r="L169">
        <f t="shared" si="188"/>
        <v>339.1539719814914</v>
      </c>
      <c r="M169">
        <f t="shared" si="189"/>
        <v>33.852857544869721</v>
      </c>
      <c r="N169">
        <f t="shared" si="190"/>
        <v>45.683005372073993</v>
      </c>
      <c r="O169">
        <f t="shared" si="191"/>
        <v>0.19829642017766216</v>
      </c>
      <c r="P169">
        <f t="shared" si="192"/>
        <v>2.9283912627257682</v>
      </c>
      <c r="Q169">
        <f t="shared" si="193"/>
        <v>0.19142270537982789</v>
      </c>
      <c r="R169">
        <f t="shared" si="194"/>
        <v>0.12023741962915827</v>
      </c>
      <c r="S169">
        <f t="shared" si="195"/>
        <v>51.311627221866239</v>
      </c>
      <c r="T169">
        <f t="shared" si="196"/>
        <v>28.484308262374601</v>
      </c>
      <c r="U169">
        <f t="shared" si="197"/>
        <v>28.217199999999998</v>
      </c>
      <c r="V169">
        <f t="shared" si="198"/>
        <v>3.843156223537326</v>
      </c>
      <c r="W169">
        <f t="shared" si="199"/>
        <v>57.912482180118133</v>
      </c>
      <c r="X169">
        <f t="shared" si="200"/>
        <v>2.3241264168041997</v>
      </c>
      <c r="Y169">
        <f t="shared" si="201"/>
        <v>4.0131700961733134</v>
      </c>
      <c r="Z169">
        <f t="shared" si="202"/>
        <v>1.5190298067331263</v>
      </c>
      <c r="AA169">
        <f t="shared" si="203"/>
        <v>-132.56483905512741</v>
      </c>
      <c r="AB169">
        <f t="shared" si="204"/>
        <v>117.74349551207865</v>
      </c>
      <c r="AC169">
        <f t="shared" si="205"/>
        <v>8.8159869365868868</v>
      </c>
      <c r="AD169">
        <f t="shared" si="206"/>
        <v>45.306270615404372</v>
      </c>
      <c r="AE169">
        <v>0</v>
      </c>
      <c r="AF169">
        <v>0</v>
      </c>
      <c r="AG169">
        <f t="shared" si="207"/>
        <v>1</v>
      </c>
      <c r="AH169">
        <f t="shared" si="208"/>
        <v>0</v>
      </c>
      <c r="AI169">
        <f t="shared" si="209"/>
        <v>52494.019500000308</v>
      </c>
      <c r="AJ169" t="s">
        <v>285</v>
      </c>
      <c r="AK169" t="s">
        <v>285</v>
      </c>
      <c r="AL169">
        <v>0</v>
      </c>
      <c r="AM169">
        <v>0</v>
      </c>
      <c r="AN169" t="e">
        <f t="shared" si="210"/>
        <v>#DIV/0!</v>
      </c>
      <c r="AO169">
        <v>0</v>
      </c>
      <c r="AP169" t="s">
        <v>285</v>
      </c>
      <c r="AQ169" t="s">
        <v>285</v>
      </c>
      <c r="AR169">
        <v>0</v>
      </c>
      <c r="AS169">
        <v>0</v>
      </c>
      <c r="AT169" t="e">
        <f t="shared" si="211"/>
        <v>#DIV/0!</v>
      </c>
      <c r="AU169">
        <v>0.5</v>
      </c>
      <c r="AV169">
        <f t="shared" si="212"/>
        <v>261.53891400096694</v>
      </c>
      <c r="AW169">
        <f t="shared" si="213"/>
        <v>13.052907741729742</v>
      </c>
      <c r="AX169" t="e">
        <f t="shared" si="214"/>
        <v>#DIV/0!</v>
      </c>
      <c r="AY169">
        <f t="shared" si="215"/>
        <v>4.9908090318374128E-2</v>
      </c>
      <c r="AZ169" t="e">
        <f t="shared" si="216"/>
        <v>#DIV/0!</v>
      </c>
      <c r="BA169" t="e">
        <f t="shared" si="217"/>
        <v>#DIV/0!</v>
      </c>
      <c r="BB169" t="s">
        <v>285</v>
      </c>
      <c r="BC169">
        <v>0</v>
      </c>
      <c r="BD169" t="e">
        <f t="shared" si="218"/>
        <v>#DIV/0!</v>
      </c>
      <c r="BE169" t="e">
        <f t="shared" si="219"/>
        <v>#DIV/0!</v>
      </c>
      <c r="BF169" t="e">
        <f t="shared" si="220"/>
        <v>#DIV/0!</v>
      </c>
      <c r="BG169" t="e">
        <f t="shared" si="221"/>
        <v>#DIV/0!</v>
      </c>
      <c r="BH169" t="e">
        <f t="shared" si="222"/>
        <v>#DIV/0!</v>
      </c>
      <c r="BI169" t="e">
        <f t="shared" si="223"/>
        <v>#DIV/0!</v>
      </c>
      <c r="BJ169" t="e">
        <f t="shared" si="224"/>
        <v>#DIV/0!</v>
      </c>
      <c r="BK169" t="e">
        <f t="shared" si="225"/>
        <v>#DIV/0!</v>
      </c>
      <c r="BL169">
        <f t="shared" si="226"/>
        <v>310.24799999999999</v>
      </c>
      <c r="BM169">
        <f t="shared" si="227"/>
        <v>261.53891400096694</v>
      </c>
      <c r="BN169">
        <f t="shared" si="228"/>
        <v>0.84299951651893634</v>
      </c>
      <c r="BO169">
        <f t="shared" si="229"/>
        <v>0.16538906688154714</v>
      </c>
      <c r="BP169">
        <v>6</v>
      </c>
      <c r="BQ169">
        <v>0.6</v>
      </c>
      <c r="BR169" t="s">
        <v>286</v>
      </c>
      <c r="BS169">
        <v>2</v>
      </c>
      <c r="BT169">
        <v>1665344572.5999999</v>
      </c>
      <c r="BU169">
        <v>457.67399999999998</v>
      </c>
      <c r="BV169">
        <v>474.97899999999998</v>
      </c>
      <c r="BW169">
        <v>23.284199999999998</v>
      </c>
      <c r="BX169">
        <v>19.762899999999998</v>
      </c>
      <c r="BY169">
        <v>455.75400000000002</v>
      </c>
      <c r="BZ169">
        <v>23.170200000000001</v>
      </c>
      <c r="CA169">
        <v>500.27199999999999</v>
      </c>
      <c r="CB169">
        <v>99.715599999999995</v>
      </c>
      <c r="CC169">
        <v>0.10000100000000001</v>
      </c>
      <c r="CD169">
        <v>28.963000000000001</v>
      </c>
      <c r="CE169">
        <v>28.217199999999998</v>
      </c>
      <c r="CF169">
        <v>999.9</v>
      </c>
      <c r="CG169">
        <v>0</v>
      </c>
      <c r="CH169">
        <v>0</v>
      </c>
      <c r="CI169">
        <v>10021.9</v>
      </c>
      <c r="CJ169">
        <v>0</v>
      </c>
      <c r="CK169">
        <v>332.17899999999997</v>
      </c>
      <c r="CL169">
        <v>310.24799999999999</v>
      </c>
      <c r="CM169">
        <v>0.90002700000000002</v>
      </c>
      <c r="CN169">
        <v>9.9972699999999998E-2</v>
      </c>
      <c r="CO169">
        <v>0</v>
      </c>
      <c r="CP169">
        <v>3.3134000000000001</v>
      </c>
      <c r="CQ169">
        <v>0</v>
      </c>
      <c r="CR169">
        <v>3150.1</v>
      </c>
      <c r="CS169">
        <v>2660.34</v>
      </c>
      <c r="CT169">
        <v>35</v>
      </c>
      <c r="CU169">
        <v>38.125</v>
      </c>
      <c r="CV169">
        <v>36.311999999999998</v>
      </c>
      <c r="CW169">
        <v>37.25</v>
      </c>
      <c r="CX169">
        <v>35.375</v>
      </c>
      <c r="CY169">
        <v>279.23</v>
      </c>
      <c r="CZ169">
        <v>31.02</v>
      </c>
      <c r="DA169">
        <v>0</v>
      </c>
      <c r="DB169">
        <v>1665344611.5999999</v>
      </c>
      <c r="DC169">
        <v>0</v>
      </c>
      <c r="DD169">
        <v>3.241563999999999</v>
      </c>
      <c r="DE169">
        <v>1.1576916251356061E-2</v>
      </c>
      <c r="DF169">
        <v>4.3653846046999121</v>
      </c>
      <c r="DG169">
        <v>3147.6224000000002</v>
      </c>
      <c r="DH169">
        <v>15</v>
      </c>
      <c r="DI169">
        <v>1665344598.0999999</v>
      </c>
      <c r="DJ169" t="s">
        <v>743</v>
      </c>
      <c r="DK169">
        <v>1665344592.5999999</v>
      </c>
      <c r="DL169">
        <v>1665344598.0999999</v>
      </c>
      <c r="DM169">
        <v>153</v>
      </c>
      <c r="DN169">
        <v>1.7999999999999999E-2</v>
      </c>
      <c r="DO169">
        <v>3.0000000000000001E-3</v>
      </c>
      <c r="DP169">
        <v>1.92</v>
      </c>
      <c r="DQ169">
        <v>0.114</v>
      </c>
      <c r="DR169">
        <v>475</v>
      </c>
      <c r="DS169">
        <v>20</v>
      </c>
      <c r="DT169">
        <v>0.21</v>
      </c>
      <c r="DU169">
        <v>0.03</v>
      </c>
      <c r="DV169">
        <v>100</v>
      </c>
      <c r="DW169">
        <v>100</v>
      </c>
      <c r="DX169">
        <v>1.92</v>
      </c>
      <c r="DY169">
        <v>0.114</v>
      </c>
      <c r="DZ169">
        <v>2.2708887657061898</v>
      </c>
      <c r="EA169">
        <v>-6.7132856166521554E-4</v>
      </c>
      <c r="EB169">
        <v>-2.681329234238156E-7</v>
      </c>
      <c r="EC169">
        <v>8.1307759810197942E-11</v>
      </c>
      <c r="ED169">
        <v>-2.6107254753586578E-2</v>
      </c>
      <c r="EE169">
        <v>1.9805995112736431E-4</v>
      </c>
      <c r="EF169">
        <v>3.7201658972467829E-4</v>
      </c>
      <c r="EG169">
        <v>-1.4214358037409139E-6</v>
      </c>
      <c r="EH169">
        <v>2</v>
      </c>
      <c r="EI169">
        <v>2028</v>
      </c>
      <c r="EJ169">
        <v>2</v>
      </c>
      <c r="EK169">
        <v>26</v>
      </c>
      <c r="EL169">
        <v>1.1000000000000001</v>
      </c>
      <c r="EM169">
        <v>1</v>
      </c>
      <c r="EN169">
        <v>1.2439</v>
      </c>
      <c r="EO169">
        <v>2.5134300000000001</v>
      </c>
      <c r="EP169">
        <v>1.39893</v>
      </c>
      <c r="EQ169">
        <v>2.32544</v>
      </c>
      <c r="ER169">
        <v>1.49902</v>
      </c>
      <c r="ES169">
        <v>2.4609399999999999</v>
      </c>
      <c r="ET169">
        <v>33.020600000000002</v>
      </c>
      <c r="EU169">
        <v>13.7293</v>
      </c>
      <c r="EV169">
        <v>18</v>
      </c>
      <c r="EW169">
        <v>508.49599999999998</v>
      </c>
      <c r="EX169">
        <v>555.27499999999998</v>
      </c>
      <c r="EY169">
        <v>27.999400000000001</v>
      </c>
      <c r="EZ169">
        <v>31.4194</v>
      </c>
      <c r="FA169">
        <v>30</v>
      </c>
      <c r="FB169">
        <v>31.408999999999999</v>
      </c>
      <c r="FC169">
        <v>31.398599999999998</v>
      </c>
      <c r="FD169">
        <v>24.878</v>
      </c>
      <c r="FE169">
        <v>30.2181</v>
      </c>
      <c r="FF169">
        <v>95.913200000000003</v>
      </c>
      <c r="FG169">
        <v>28</v>
      </c>
      <c r="FH169">
        <v>475</v>
      </c>
      <c r="FI169">
        <v>19.870100000000001</v>
      </c>
      <c r="FJ169">
        <v>99.87</v>
      </c>
      <c r="FK169">
        <v>101.956</v>
      </c>
    </row>
    <row r="170" spans="1:167" x14ac:dyDescent="0.2">
      <c r="A170">
        <v>154</v>
      </c>
      <c r="B170">
        <v>1665344659.0999999</v>
      </c>
      <c r="C170">
        <v>14221.099999904631</v>
      </c>
      <c r="D170" t="s">
        <v>744</v>
      </c>
      <c r="E170" t="s">
        <v>745</v>
      </c>
      <c r="F170" t="s">
        <v>284</v>
      </c>
      <c r="G170">
        <v>1665344659.0999999</v>
      </c>
      <c r="H170">
        <f t="shared" si="184"/>
        <v>2.7714429839530612E-3</v>
      </c>
      <c r="I170">
        <f t="shared" si="185"/>
        <v>2.7714429839530612</v>
      </c>
      <c r="J170">
        <f t="shared" si="186"/>
        <v>13.138767733525333</v>
      </c>
      <c r="K170">
        <f t="shared" si="187"/>
        <v>457.74</v>
      </c>
      <c r="L170">
        <f t="shared" si="188"/>
        <v>329.48504082987586</v>
      </c>
      <c r="M170">
        <f t="shared" si="189"/>
        <v>32.887913431404172</v>
      </c>
      <c r="N170">
        <f t="shared" si="190"/>
        <v>45.689823902699992</v>
      </c>
      <c r="O170">
        <f t="shared" si="191"/>
        <v>0.18255120024609045</v>
      </c>
      <c r="P170">
        <f t="shared" si="192"/>
        <v>2.9239055607866118</v>
      </c>
      <c r="Q170">
        <f t="shared" si="193"/>
        <v>0.17670019712922641</v>
      </c>
      <c r="R170">
        <f t="shared" si="194"/>
        <v>0.11094808718273769</v>
      </c>
      <c r="S170">
        <f t="shared" si="195"/>
        <v>51.257115000000006</v>
      </c>
      <c r="T170">
        <f t="shared" si="196"/>
        <v>28.532428562717257</v>
      </c>
      <c r="U170">
        <f t="shared" si="197"/>
        <v>28.274699999999999</v>
      </c>
      <c r="V170">
        <f t="shared" si="198"/>
        <v>3.8560366942554416</v>
      </c>
      <c r="W170">
        <f t="shared" si="199"/>
        <v>58.324774353783738</v>
      </c>
      <c r="X170">
        <f t="shared" si="200"/>
        <v>2.3390606597384997</v>
      </c>
      <c r="Y170">
        <f t="shared" si="201"/>
        <v>4.0104067022194254</v>
      </c>
      <c r="Z170">
        <f t="shared" si="202"/>
        <v>1.5169760345169419</v>
      </c>
      <c r="AA170">
        <f t="shared" si="203"/>
        <v>-122.22063559233</v>
      </c>
      <c r="AB170">
        <f t="shared" si="204"/>
        <v>106.62336473559182</v>
      </c>
      <c r="AC170">
        <f t="shared" si="205"/>
        <v>7.9974315809705656</v>
      </c>
      <c r="AD170">
        <f t="shared" si="206"/>
        <v>43.657275724232392</v>
      </c>
      <c r="AE170">
        <v>0</v>
      </c>
      <c r="AF170">
        <v>0</v>
      </c>
      <c r="AG170">
        <f t="shared" si="207"/>
        <v>1</v>
      </c>
      <c r="AH170">
        <f t="shared" si="208"/>
        <v>0</v>
      </c>
      <c r="AI170">
        <f t="shared" si="209"/>
        <v>52367.454270857852</v>
      </c>
      <c r="AJ170" t="s">
        <v>285</v>
      </c>
      <c r="AK170" t="s">
        <v>285</v>
      </c>
      <c r="AL170">
        <v>0</v>
      </c>
      <c r="AM170">
        <v>0</v>
      </c>
      <c r="AN170" t="e">
        <f t="shared" si="210"/>
        <v>#DIV/0!</v>
      </c>
      <c r="AO170">
        <v>0</v>
      </c>
      <c r="AP170" t="s">
        <v>285</v>
      </c>
      <c r="AQ170" t="s">
        <v>285</v>
      </c>
      <c r="AR170">
        <v>0</v>
      </c>
      <c r="AS170">
        <v>0</v>
      </c>
      <c r="AT170" t="e">
        <f t="shared" si="211"/>
        <v>#DIV/0!</v>
      </c>
      <c r="AU170">
        <v>0.5</v>
      </c>
      <c r="AV170">
        <f t="shared" si="212"/>
        <v>261.25470000000001</v>
      </c>
      <c r="AW170">
        <f t="shared" si="213"/>
        <v>13.138767733525333</v>
      </c>
      <c r="AX170" t="e">
        <f t="shared" si="214"/>
        <v>#DIV/0!</v>
      </c>
      <c r="AY170">
        <f t="shared" si="215"/>
        <v>5.0291029150960086E-2</v>
      </c>
      <c r="AZ170" t="e">
        <f t="shared" si="216"/>
        <v>#DIV/0!</v>
      </c>
      <c r="BA170" t="e">
        <f t="shared" si="217"/>
        <v>#DIV/0!</v>
      </c>
      <c r="BB170" t="s">
        <v>285</v>
      </c>
      <c r="BC170">
        <v>0</v>
      </c>
      <c r="BD170" t="e">
        <f t="shared" si="218"/>
        <v>#DIV/0!</v>
      </c>
      <c r="BE170" t="e">
        <f t="shared" si="219"/>
        <v>#DIV/0!</v>
      </c>
      <c r="BF170" t="e">
        <f t="shared" si="220"/>
        <v>#DIV/0!</v>
      </c>
      <c r="BG170" t="e">
        <f t="shared" si="221"/>
        <v>#DIV/0!</v>
      </c>
      <c r="BH170" t="e">
        <f t="shared" si="222"/>
        <v>#DIV/0!</v>
      </c>
      <c r="BI170" t="e">
        <f t="shared" si="223"/>
        <v>#DIV/0!</v>
      </c>
      <c r="BJ170" t="e">
        <f t="shared" si="224"/>
        <v>#DIV/0!</v>
      </c>
      <c r="BK170" t="e">
        <f t="shared" si="225"/>
        <v>#DIV/0!</v>
      </c>
      <c r="BL170">
        <f t="shared" si="226"/>
        <v>309.91000000000003</v>
      </c>
      <c r="BM170">
        <f t="shared" si="227"/>
        <v>261.25470000000001</v>
      </c>
      <c r="BN170">
        <f t="shared" si="228"/>
        <v>0.84300183924365135</v>
      </c>
      <c r="BO170">
        <f t="shared" si="229"/>
        <v>0.16539354974024717</v>
      </c>
      <c r="BP170">
        <v>6</v>
      </c>
      <c r="BQ170">
        <v>0.6</v>
      </c>
      <c r="BR170" t="s">
        <v>286</v>
      </c>
      <c r="BS170">
        <v>2</v>
      </c>
      <c r="BT170">
        <v>1665344659.0999999</v>
      </c>
      <c r="BU170">
        <v>457.74</v>
      </c>
      <c r="BV170">
        <v>475.02300000000002</v>
      </c>
      <c r="BW170">
        <v>23.433700000000002</v>
      </c>
      <c r="BX170">
        <v>20.187000000000001</v>
      </c>
      <c r="BY170">
        <v>455.84899999999999</v>
      </c>
      <c r="BZ170">
        <v>23.313700000000001</v>
      </c>
      <c r="CA170">
        <v>500.16899999999998</v>
      </c>
      <c r="CB170">
        <v>99.715999999999994</v>
      </c>
      <c r="CC170">
        <v>0.100105</v>
      </c>
      <c r="CD170">
        <v>28.9511</v>
      </c>
      <c r="CE170">
        <v>28.274699999999999</v>
      </c>
      <c r="CF170">
        <v>999.9</v>
      </c>
      <c r="CG170">
        <v>0</v>
      </c>
      <c r="CH170">
        <v>0</v>
      </c>
      <c r="CI170">
        <v>9996.25</v>
      </c>
      <c r="CJ170">
        <v>0</v>
      </c>
      <c r="CK170">
        <v>322.39999999999998</v>
      </c>
      <c r="CL170">
        <v>309.91000000000003</v>
      </c>
      <c r="CM170">
        <v>0.89992700000000003</v>
      </c>
      <c r="CN170">
        <v>0.100073</v>
      </c>
      <c r="CO170">
        <v>0</v>
      </c>
      <c r="CP170">
        <v>3.6099000000000001</v>
      </c>
      <c r="CQ170">
        <v>0</v>
      </c>
      <c r="CR170">
        <v>3147.66</v>
      </c>
      <c r="CS170">
        <v>2657.38</v>
      </c>
      <c r="CT170">
        <v>34.936999999999998</v>
      </c>
      <c r="CU170">
        <v>38.125</v>
      </c>
      <c r="CV170">
        <v>36.311999999999998</v>
      </c>
      <c r="CW170">
        <v>37.186999999999998</v>
      </c>
      <c r="CX170">
        <v>35.375</v>
      </c>
      <c r="CY170">
        <v>278.89999999999998</v>
      </c>
      <c r="CZ170">
        <v>31.01</v>
      </c>
      <c r="DA170">
        <v>0</v>
      </c>
      <c r="DB170">
        <v>1665344698</v>
      </c>
      <c r="DC170">
        <v>0</v>
      </c>
      <c r="DD170">
        <v>3.2748680000000001</v>
      </c>
      <c r="DE170">
        <v>-1.8230652582437419E-3</v>
      </c>
      <c r="DF170">
        <v>-6.3430768434850107</v>
      </c>
      <c r="DG170">
        <v>3148.5007999999998</v>
      </c>
      <c r="DH170">
        <v>15</v>
      </c>
      <c r="DI170">
        <v>1665344684.0999999</v>
      </c>
      <c r="DJ170" t="s">
        <v>746</v>
      </c>
      <c r="DK170">
        <v>1665344680.0999999</v>
      </c>
      <c r="DL170">
        <v>1665344684.0999999</v>
      </c>
      <c r="DM170">
        <v>154</v>
      </c>
      <c r="DN170">
        <v>-2.9000000000000001E-2</v>
      </c>
      <c r="DO170">
        <v>1E-3</v>
      </c>
      <c r="DP170">
        <v>1.891</v>
      </c>
      <c r="DQ170">
        <v>0.12</v>
      </c>
      <c r="DR170">
        <v>475</v>
      </c>
      <c r="DS170">
        <v>20</v>
      </c>
      <c r="DT170">
        <v>0.08</v>
      </c>
      <c r="DU170">
        <v>0.03</v>
      </c>
      <c r="DV170">
        <v>100</v>
      </c>
      <c r="DW170">
        <v>100</v>
      </c>
      <c r="DX170">
        <v>1.891</v>
      </c>
      <c r="DY170">
        <v>0.12</v>
      </c>
      <c r="DZ170">
        <v>2.2891312867032521</v>
      </c>
      <c r="EA170">
        <v>-6.7132856166521554E-4</v>
      </c>
      <c r="EB170">
        <v>-2.681329234238156E-7</v>
      </c>
      <c r="EC170">
        <v>8.1307759810197942E-11</v>
      </c>
      <c r="ED170">
        <v>-2.355389623400125E-2</v>
      </c>
      <c r="EE170">
        <v>1.9805995112736431E-4</v>
      </c>
      <c r="EF170">
        <v>3.7201658972467829E-4</v>
      </c>
      <c r="EG170">
        <v>-1.4214358037409139E-6</v>
      </c>
      <c r="EH170">
        <v>2</v>
      </c>
      <c r="EI170">
        <v>2028</v>
      </c>
      <c r="EJ170">
        <v>2</v>
      </c>
      <c r="EK170">
        <v>26</v>
      </c>
      <c r="EL170">
        <v>1.1000000000000001</v>
      </c>
      <c r="EM170">
        <v>1</v>
      </c>
      <c r="EN170">
        <v>1.2439</v>
      </c>
      <c r="EO170">
        <v>2.5305200000000001</v>
      </c>
      <c r="EP170">
        <v>1.39893</v>
      </c>
      <c r="EQ170">
        <v>2.32422</v>
      </c>
      <c r="ER170">
        <v>1.49902</v>
      </c>
      <c r="ES170">
        <v>2.3120099999999999</v>
      </c>
      <c r="ET170">
        <v>33.020600000000002</v>
      </c>
      <c r="EU170">
        <v>13.702999999999999</v>
      </c>
      <c r="EV170">
        <v>18</v>
      </c>
      <c r="EW170">
        <v>508.42399999999998</v>
      </c>
      <c r="EX170">
        <v>555.71900000000005</v>
      </c>
      <c r="EY170">
        <v>27.999700000000001</v>
      </c>
      <c r="EZ170">
        <v>31.416599999999999</v>
      </c>
      <c r="FA170">
        <v>30.0001</v>
      </c>
      <c r="FB170">
        <v>31.407800000000002</v>
      </c>
      <c r="FC170">
        <v>31.395900000000001</v>
      </c>
      <c r="FD170">
        <v>24.882200000000001</v>
      </c>
      <c r="FE170">
        <v>27.332999999999998</v>
      </c>
      <c r="FF170">
        <v>95.386499999999998</v>
      </c>
      <c r="FG170">
        <v>28</v>
      </c>
      <c r="FH170">
        <v>475</v>
      </c>
      <c r="FI170">
        <v>20.282699999999998</v>
      </c>
      <c r="FJ170">
        <v>99.869900000000001</v>
      </c>
      <c r="FK170">
        <v>101.95699999999999</v>
      </c>
    </row>
    <row r="171" spans="1:167" x14ac:dyDescent="0.2">
      <c r="A171">
        <v>155</v>
      </c>
      <c r="B171">
        <v>1665344745.0999999</v>
      </c>
      <c r="C171">
        <v>14307.099999904631</v>
      </c>
      <c r="D171" t="s">
        <v>747</v>
      </c>
      <c r="E171" t="s">
        <v>748</v>
      </c>
      <c r="F171" t="s">
        <v>284</v>
      </c>
      <c r="G171">
        <v>1665344745.0999999</v>
      </c>
      <c r="H171">
        <f t="shared" si="184"/>
        <v>2.6417113042307449E-3</v>
      </c>
      <c r="I171">
        <f t="shared" si="185"/>
        <v>2.641711304230745</v>
      </c>
      <c r="J171">
        <f t="shared" si="186"/>
        <v>13.079514878465217</v>
      </c>
      <c r="K171">
        <f t="shared" si="187"/>
        <v>457.87</v>
      </c>
      <c r="L171">
        <f t="shared" si="188"/>
        <v>324.56083004917389</v>
      </c>
      <c r="M171">
        <f t="shared" si="189"/>
        <v>32.395921435776984</v>
      </c>
      <c r="N171">
        <f t="shared" si="190"/>
        <v>45.702127843189999</v>
      </c>
      <c r="O171">
        <f t="shared" si="191"/>
        <v>0.17396522496445999</v>
      </c>
      <c r="P171">
        <f t="shared" si="192"/>
        <v>2.9235531120438134</v>
      </c>
      <c r="Q171">
        <f t="shared" si="193"/>
        <v>0.168642623380413</v>
      </c>
      <c r="R171">
        <f t="shared" si="194"/>
        <v>0.10586663369017198</v>
      </c>
      <c r="S171">
        <f t="shared" si="195"/>
        <v>51.2477287777577</v>
      </c>
      <c r="T171">
        <f t="shared" si="196"/>
        <v>28.566784022232021</v>
      </c>
      <c r="U171">
        <f t="shared" si="197"/>
        <v>28.338200000000001</v>
      </c>
      <c r="V171">
        <f t="shared" si="198"/>
        <v>3.870304955782859</v>
      </c>
      <c r="W171">
        <f t="shared" si="199"/>
        <v>58.732701380506732</v>
      </c>
      <c r="X171">
        <f t="shared" si="200"/>
        <v>2.3555156370993</v>
      </c>
      <c r="Y171">
        <f t="shared" si="201"/>
        <v>4.0105692088617104</v>
      </c>
      <c r="Z171">
        <f t="shared" si="202"/>
        <v>1.514789318683559</v>
      </c>
      <c r="AA171">
        <f t="shared" si="203"/>
        <v>-116.49946851657585</v>
      </c>
      <c r="AB171">
        <f t="shared" si="204"/>
        <v>96.712315723023849</v>
      </c>
      <c r="AC171">
        <f t="shared" si="205"/>
        <v>7.2572292817817976</v>
      </c>
      <c r="AD171">
        <f t="shared" si="206"/>
        <v>38.717805265987501</v>
      </c>
      <c r="AE171">
        <v>0</v>
      </c>
      <c r="AF171">
        <v>0</v>
      </c>
      <c r="AG171">
        <f t="shared" si="207"/>
        <v>1</v>
      </c>
      <c r="AH171">
        <f t="shared" si="208"/>
        <v>0</v>
      </c>
      <c r="AI171">
        <f t="shared" si="209"/>
        <v>52357.20066913317</v>
      </c>
      <c r="AJ171" t="s">
        <v>285</v>
      </c>
      <c r="AK171" t="s">
        <v>285</v>
      </c>
      <c r="AL171">
        <v>0</v>
      </c>
      <c r="AM171">
        <v>0</v>
      </c>
      <c r="AN171" t="e">
        <f t="shared" si="210"/>
        <v>#DIV/0!</v>
      </c>
      <c r="AO171">
        <v>0</v>
      </c>
      <c r="AP171" t="s">
        <v>285</v>
      </c>
      <c r="AQ171" t="s">
        <v>285</v>
      </c>
      <c r="AR171">
        <v>0</v>
      </c>
      <c r="AS171">
        <v>0</v>
      </c>
      <c r="AT171" t="e">
        <f t="shared" si="211"/>
        <v>#DIV/0!</v>
      </c>
      <c r="AU171">
        <v>0.5</v>
      </c>
      <c r="AV171">
        <f t="shared" si="212"/>
        <v>261.21348599883817</v>
      </c>
      <c r="AW171">
        <f t="shared" si="213"/>
        <v>13.079514878465217</v>
      </c>
      <c r="AX171" t="e">
        <f t="shared" si="214"/>
        <v>#DIV/0!</v>
      </c>
      <c r="AY171">
        <f t="shared" si="215"/>
        <v>5.0072127127936239E-2</v>
      </c>
      <c r="AZ171" t="e">
        <f t="shared" si="216"/>
        <v>#DIV/0!</v>
      </c>
      <c r="BA171" t="e">
        <f t="shared" si="217"/>
        <v>#DIV/0!</v>
      </c>
      <c r="BB171" t="s">
        <v>285</v>
      </c>
      <c r="BC171">
        <v>0</v>
      </c>
      <c r="BD171" t="e">
        <f t="shared" si="218"/>
        <v>#DIV/0!</v>
      </c>
      <c r="BE171" t="e">
        <f t="shared" si="219"/>
        <v>#DIV/0!</v>
      </c>
      <c r="BF171" t="e">
        <f t="shared" si="220"/>
        <v>#DIV/0!</v>
      </c>
      <c r="BG171" t="e">
        <f t="shared" si="221"/>
        <v>#DIV/0!</v>
      </c>
      <c r="BH171" t="e">
        <f t="shared" si="222"/>
        <v>#DIV/0!</v>
      </c>
      <c r="BI171" t="e">
        <f t="shared" si="223"/>
        <v>#DIV/0!</v>
      </c>
      <c r="BJ171" t="e">
        <f t="shared" si="224"/>
        <v>#DIV/0!</v>
      </c>
      <c r="BK171" t="e">
        <f t="shared" si="225"/>
        <v>#DIV/0!</v>
      </c>
      <c r="BL171">
        <f t="shared" si="226"/>
        <v>309.86200000000002</v>
      </c>
      <c r="BM171">
        <f t="shared" si="227"/>
        <v>261.21348599883817</v>
      </c>
      <c r="BN171">
        <f t="shared" si="228"/>
        <v>0.84299941909249332</v>
      </c>
      <c r="BO171">
        <f t="shared" si="229"/>
        <v>0.16538887884851222</v>
      </c>
      <c r="BP171">
        <v>6</v>
      </c>
      <c r="BQ171">
        <v>0.6</v>
      </c>
      <c r="BR171" t="s">
        <v>286</v>
      </c>
      <c r="BS171">
        <v>2</v>
      </c>
      <c r="BT171">
        <v>1665344745.0999999</v>
      </c>
      <c r="BU171">
        <v>457.87</v>
      </c>
      <c r="BV171">
        <v>475.01</v>
      </c>
      <c r="BW171">
        <v>23.5989</v>
      </c>
      <c r="BX171">
        <v>20.504899999999999</v>
      </c>
      <c r="BY171">
        <v>455.99200000000002</v>
      </c>
      <c r="BZ171">
        <v>23.472899999999999</v>
      </c>
      <c r="CA171">
        <v>500.20100000000002</v>
      </c>
      <c r="CB171">
        <v>99.714600000000004</v>
      </c>
      <c r="CC171">
        <v>0.100037</v>
      </c>
      <c r="CD171">
        <v>28.951799999999999</v>
      </c>
      <c r="CE171">
        <v>28.338200000000001</v>
      </c>
      <c r="CF171">
        <v>999.9</v>
      </c>
      <c r="CG171">
        <v>0</v>
      </c>
      <c r="CH171">
        <v>0</v>
      </c>
      <c r="CI171">
        <v>9994.3799999999992</v>
      </c>
      <c r="CJ171">
        <v>0</v>
      </c>
      <c r="CK171">
        <v>321.06299999999999</v>
      </c>
      <c r="CL171">
        <v>309.86200000000002</v>
      </c>
      <c r="CM171">
        <v>0.90001699999999996</v>
      </c>
      <c r="CN171">
        <v>9.9982500000000002E-2</v>
      </c>
      <c r="CO171">
        <v>0</v>
      </c>
      <c r="CP171">
        <v>3.1006</v>
      </c>
      <c r="CQ171">
        <v>0</v>
      </c>
      <c r="CR171">
        <v>3145.43</v>
      </c>
      <c r="CS171">
        <v>2657.03</v>
      </c>
      <c r="CT171">
        <v>35</v>
      </c>
      <c r="CU171">
        <v>38.186999999999998</v>
      </c>
      <c r="CV171">
        <v>36.311999999999998</v>
      </c>
      <c r="CW171">
        <v>37.25</v>
      </c>
      <c r="CX171">
        <v>35.375</v>
      </c>
      <c r="CY171">
        <v>278.88</v>
      </c>
      <c r="CZ171">
        <v>30.98</v>
      </c>
      <c r="DA171">
        <v>0</v>
      </c>
      <c r="DB171">
        <v>1665344784.4000001</v>
      </c>
      <c r="DC171">
        <v>0</v>
      </c>
      <c r="DD171">
        <v>3.306012</v>
      </c>
      <c r="DE171">
        <v>9.9238455510642434E-2</v>
      </c>
      <c r="DF171">
        <v>-8.8984614931567716</v>
      </c>
      <c r="DG171">
        <v>3147.061999999999</v>
      </c>
      <c r="DH171">
        <v>15</v>
      </c>
      <c r="DI171">
        <v>1665344770.0999999</v>
      </c>
      <c r="DJ171" t="s">
        <v>749</v>
      </c>
      <c r="DK171">
        <v>1665344769.5999999</v>
      </c>
      <c r="DL171">
        <v>1665344770.0999999</v>
      </c>
      <c r="DM171">
        <v>155</v>
      </c>
      <c r="DN171">
        <v>-1.2999999999999999E-2</v>
      </c>
      <c r="DO171">
        <v>2E-3</v>
      </c>
      <c r="DP171">
        <v>1.8779999999999999</v>
      </c>
      <c r="DQ171">
        <v>0.126</v>
      </c>
      <c r="DR171">
        <v>475</v>
      </c>
      <c r="DS171">
        <v>21</v>
      </c>
      <c r="DT171">
        <v>0.16</v>
      </c>
      <c r="DU171">
        <v>0.02</v>
      </c>
      <c r="DV171">
        <v>100</v>
      </c>
      <c r="DW171">
        <v>100</v>
      </c>
      <c r="DX171">
        <v>1.8779999999999999</v>
      </c>
      <c r="DY171">
        <v>0.126</v>
      </c>
      <c r="DZ171">
        <v>2.2604591276531418</v>
      </c>
      <c r="EA171">
        <v>-6.7132856166521554E-4</v>
      </c>
      <c r="EB171">
        <v>-2.681329234238156E-7</v>
      </c>
      <c r="EC171">
        <v>8.1307759810197942E-11</v>
      </c>
      <c r="ED171">
        <v>-2.2783068608626441E-2</v>
      </c>
      <c r="EE171">
        <v>1.9805995112736431E-4</v>
      </c>
      <c r="EF171">
        <v>3.7201658972467829E-4</v>
      </c>
      <c r="EG171">
        <v>-1.4214358037409139E-6</v>
      </c>
      <c r="EH171">
        <v>2</v>
      </c>
      <c r="EI171">
        <v>2028</v>
      </c>
      <c r="EJ171">
        <v>2</v>
      </c>
      <c r="EK171">
        <v>26</v>
      </c>
      <c r="EL171">
        <v>1.1000000000000001</v>
      </c>
      <c r="EM171">
        <v>1</v>
      </c>
      <c r="EN171">
        <v>1.2439</v>
      </c>
      <c r="EO171">
        <v>2.5317400000000001</v>
      </c>
      <c r="EP171">
        <v>1.39893</v>
      </c>
      <c r="EQ171">
        <v>2.32544</v>
      </c>
      <c r="ER171">
        <v>1.49902</v>
      </c>
      <c r="ES171">
        <v>2.2619600000000002</v>
      </c>
      <c r="ET171">
        <v>33.020600000000002</v>
      </c>
      <c r="EU171">
        <v>13.685499999999999</v>
      </c>
      <c r="EV171">
        <v>18</v>
      </c>
      <c r="EW171">
        <v>508.33199999999999</v>
      </c>
      <c r="EX171">
        <v>555.96199999999999</v>
      </c>
      <c r="EY171">
        <v>27.9998</v>
      </c>
      <c r="EZ171">
        <v>31.413799999999998</v>
      </c>
      <c r="FA171">
        <v>30.0001</v>
      </c>
      <c r="FB171">
        <v>31.406199999999998</v>
      </c>
      <c r="FC171">
        <v>31.395900000000001</v>
      </c>
      <c r="FD171">
        <v>24.8889</v>
      </c>
      <c r="FE171">
        <v>25.787600000000001</v>
      </c>
      <c r="FF171">
        <v>95.463200000000001</v>
      </c>
      <c r="FG171">
        <v>28</v>
      </c>
      <c r="FH171">
        <v>475</v>
      </c>
      <c r="FI171">
        <v>20.5901</v>
      </c>
      <c r="FJ171">
        <v>99.870500000000007</v>
      </c>
      <c r="FK171">
        <v>101.956</v>
      </c>
    </row>
    <row r="172" spans="1:167" x14ac:dyDescent="0.2">
      <c r="A172">
        <v>156</v>
      </c>
      <c r="B172">
        <v>1665344831.0999999</v>
      </c>
      <c r="C172">
        <v>14393.099999904631</v>
      </c>
      <c r="D172" t="s">
        <v>750</v>
      </c>
      <c r="E172" t="s">
        <v>751</v>
      </c>
      <c r="F172" t="s">
        <v>284</v>
      </c>
      <c r="G172">
        <v>1665344831.0999999</v>
      </c>
      <c r="H172">
        <f t="shared" si="184"/>
        <v>2.617106958237113E-3</v>
      </c>
      <c r="I172">
        <f t="shared" si="185"/>
        <v>2.6171069582371129</v>
      </c>
      <c r="J172">
        <f t="shared" si="186"/>
        <v>13.064098870805573</v>
      </c>
      <c r="K172">
        <f t="shared" si="187"/>
        <v>457.86900000000003</v>
      </c>
      <c r="L172">
        <f t="shared" si="188"/>
        <v>323.96190437119009</v>
      </c>
      <c r="M172">
        <f t="shared" si="189"/>
        <v>32.335570879950211</v>
      </c>
      <c r="N172">
        <f t="shared" si="190"/>
        <v>45.701223827441403</v>
      </c>
      <c r="O172">
        <f t="shared" si="191"/>
        <v>0.17283509843569958</v>
      </c>
      <c r="P172">
        <f t="shared" si="192"/>
        <v>2.9280165252891202</v>
      </c>
      <c r="Q172">
        <f t="shared" si="193"/>
        <v>0.16758808562244329</v>
      </c>
      <c r="R172">
        <f t="shared" si="194"/>
        <v>0.10520104520713736</v>
      </c>
      <c r="S172">
        <f t="shared" si="195"/>
        <v>51.250400211404781</v>
      </c>
      <c r="T172">
        <f t="shared" si="196"/>
        <v>28.568737573714294</v>
      </c>
      <c r="U172">
        <f t="shared" si="197"/>
        <v>28.3598</v>
      </c>
      <c r="V172">
        <f t="shared" si="198"/>
        <v>3.8751688974966845</v>
      </c>
      <c r="W172">
        <f t="shared" si="199"/>
        <v>58.990894496149181</v>
      </c>
      <c r="X172">
        <f t="shared" si="200"/>
        <v>2.3651859812737204</v>
      </c>
      <c r="Y172">
        <f t="shared" si="201"/>
        <v>4.009408573094472</v>
      </c>
      <c r="Z172">
        <f t="shared" si="202"/>
        <v>1.5099829162229641</v>
      </c>
      <c r="AA172">
        <f t="shared" si="203"/>
        <v>-115.41441685825669</v>
      </c>
      <c r="AB172">
        <f t="shared" si="204"/>
        <v>92.661018196984159</v>
      </c>
      <c r="AC172">
        <f t="shared" si="205"/>
        <v>6.943195689828733</v>
      </c>
      <c r="AD172">
        <f t="shared" si="206"/>
        <v>35.440197239960987</v>
      </c>
      <c r="AE172">
        <v>0</v>
      </c>
      <c r="AF172">
        <v>0</v>
      </c>
      <c r="AG172">
        <f t="shared" si="207"/>
        <v>1</v>
      </c>
      <c r="AH172">
        <f t="shared" si="208"/>
        <v>0</v>
      </c>
      <c r="AI172">
        <f t="shared" si="209"/>
        <v>52486.031776509772</v>
      </c>
      <c r="AJ172" t="s">
        <v>285</v>
      </c>
      <c r="AK172" t="s">
        <v>285</v>
      </c>
      <c r="AL172">
        <v>0</v>
      </c>
      <c r="AM172">
        <v>0</v>
      </c>
      <c r="AN172" t="e">
        <f t="shared" si="210"/>
        <v>#DIV/0!</v>
      </c>
      <c r="AO172">
        <v>0</v>
      </c>
      <c r="AP172" t="s">
        <v>285</v>
      </c>
      <c r="AQ172" t="s">
        <v>285</v>
      </c>
      <c r="AR172">
        <v>0</v>
      </c>
      <c r="AS172">
        <v>0</v>
      </c>
      <c r="AT172" t="e">
        <f t="shared" si="211"/>
        <v>#DIV/0!</v>
      </c>
      <c r="AU172">
        <v>0.5</v>
      </c>
      <c r="AV172">
        <f t="shared" si="212"/>
        <v>261.21941399554652</v>
      </c>
      <c r="AW172">
        <f t="shared" si="213"/>
        <v>13.064098870805573</v>
      </c>
      <c r="AX172" t="e">
        <f t="shared" si="214"/>
        <v>#DIV/0!</v>
      </c>
      <c r="AY172">
        <f t="shared" si="215"/>
        <v>5.0011975262406416E-2</v>
      </c>
      <c r="AZ172" t="e">
        <f t="shared" si="216"/>
        <v>#DIV/0!</v>
      </c>
      <c r="BA172" t="e">
        <f t="shared" si="217"/>
        <v>#DIV/0!</v>
      </c>
      <c r="BB172" t="s">
        <v>285</v>
      </c>
      <c r="BC172">
        <v>0</v>
      </c>
      <c r="BD172" t="e">
        <f t="shared" si="218"/>
        <v>#DIV/0!</v>
      </c>
      <c r="BE172" t="e">
        <f t="shared" si="219"/>
        <v>#DIV/0!</v>
      </c>
      <c r="BF172" t="e">
        <f t="shared" si="220"/>
        <v>#DIV/0!</v>
      </c>
      <c r="BG172" t="e">
        <f t="shared" si="221"/>
        <v>#DIV/0!</v>
      </c>
      <c r="BH172" t="e">
        <f t="shared" si="222"/>
        <v>#DIV/0!</v>
      </c>
      <c r="BI172" t="e">
        <f t="shared" si="223"/>
        <v>#DIV/0!</v>
      </c>
      <c r="BJ172" t="e">
        <f t="shared" si="224"/>
        <v>#DIV/0!</v>
      </c>
      <c r="BK172" t="e">
        <f t="shared" si="225"/>
        <v>#DIV/0!</v>
      </c>
      <c r="BL172">
        <f t="shared" si="226"/>
        <v>309.86799999999999</v>
      </c>
      <c r="BM172">
        <f t="shared" si="227"/>
        <v>261.21941399554652</v>
      </c>
      <c r="BN172">
        <f t="shared" si="228"/>
        <v>0.84300222674024594</v>
      </c>
      <c r="BO172">
        <f t="shared" si="229"/>
        <v>0.16539429760867461</v>
      </c>
      <c r="BP172">
        <v>6</v>
      </c>
      <c r="BQ172">
        <v>0.6</v>
      </c>
      <c r="BR172" t="s">
        <v>286</v>
      </c>
      <c r="BS172">
        <v>2</v>
      </c>
      <c r="BT172">
        <v>1665344831.0999999</v>
      </c>
      <c r="BU172">
        <v>457.86900000000003</v>
      </c>
      <c r="BV172">
        <v>474.976</v>
      </c>
      <c r="BW172">
        <v>23.696200000000001</v>
      </c>
      <c r="BX172">
        <v>20.631499999999999</v>
      </c>
      <c r="BY172">
        <v>455.98399999999998</v>
      </c>
      <c r="BZ172">
        <v>23.5702</v>
      </c>
      <c r="CA172">
        <v>500.23</v>
      </c>
      <c r="CB172">
        <v>99.713200000000001</v>
      </c>
      <c r="CC172">
        <v>9.9680599999999994E-2</v>
      </c>
      <c r="CD172">
        <v>28.9468</v>
      </c>
      <c r="CE172">
        <v>28.3598</v>
      </c>
      <c r="CF172">
        <v>999.9</v>
      </c>
      <c r="CG172">
        <v>0</v>
      </c>
      <c r="CH172">
        <v>0</v>
      </c>
      <c r="CI172">
        <v>10020</v>
      </c>
      <c r="CJ172">
        <v>0</v>
      </c>
      <c r="CK172">
        <v>328.73200000000003</v>
      </c>
      <c r="CL172">
        <v>309.86799999999999</v>
      </c>
      <c r="CM172">
        <v>0.89992700000000003</v>
      </c>
      <c r="CN172">
        <v>0.100073</v>
      </c>
      <c r="CO172">
        <v>0</v>
      </c>
      <c r="CP172">
        <v>3.0773000000000001</v>
      </c>
      <c r="CQ172">
        <v>0</v>
      </c>
      <c r="CR172">
        <v>3142.56</v>
      </c>
      <c r="CS172">
        <v>2657.01</v>
      </c>
      <c r="CT172">
        <v>35</v>
      </c>
      <c r="CU172">
        <v>38.186999999999998</v>
      </c>
      <c r="CV172">
        <v>36.311999999999998</v>
      </c>
      <c r="CW172">
        <v>37.25</v>
      </c>
      <c r="CX172">
        <v>35.375</v>
      </c>
      <c r="CY172">
        <v>278.86</v>
      </c>
      <c r="CZ172">
        <v>31.01</v>
      </c>
      <c r="DA172">
        <v>0</v>
      </c>
      <c r="DB172">
        <v>1665344870.2</v>
      </c>
      <c r="DC172">
        <v>0</v>
      </c>
      <c r="DD172">
        <v>3.234</v>
      </c>
      <c r="DE172">
        <v>-0.86142222476946295</v>
      </c>
      <c r="DF172">
        <v>-1.846153722733249</v>
      </c>
      <c r="DG172">
        <v>3144.8069230769229</v>
      </c>
      <c r="DH172">
        <v>15</v>
      </c>
      <c r="DI172">
        <v>1665344858.0999999</v>
      </c>
      <c r="DJ172" t="s">
        <v>752</v>
      </c>
      <c r="DK172">
        <v>1665344858.0999999</v>
      </c>
      <c r="DL172">
        <v>1665344852.5999999</v>
      </c>
      <c r="DM172">
        <v>156</v>
      </c>
      <c r="DN172">
        <v>7.0000000000000001E-3</v>
      </c>
      <c r="DO172">
        <v>-2E-3</v>
      </c>
      <c r="DP172">
        <v>1.885</v>
      </c>
      <c r="DQ172">
        <v>0.126</v>
      </c>
      <c r="DR172">
        <v>475</v>
      </c>
      <c r="DS172">
        <v>21</v>
      </c>
      <c r="DT172">
        <v>0.1</v>
      </c>
      <c r="DU172">
        <v>0.04</v>
      </c>
      <c r="DV172">
        <v>100</v>
      </c>
      <c r="DW172">
        <v>100</v>
      </c>
      <c r="DX172">
        <v>1.885</v>
      </c>
      <c r="DY172">
        <v>0.126</v>
      </c>
      <c r="DZ172">
        <v>2.2471683833149791</v>
      </c>
      <c r="EA172">
        <v>-6.7132856166521554E-4</v>
      </c>
      <c r="EB172">
        <v>-2.681329234238156E-7</v>
      </c>
      <c r="EC172">
        <v>8.1307759810197942E-11</v>
      </c>
      <c r="ED172">
        <v>-2.0554324045091971E-2</v>
      </c>
      <c r="EE172">
        <v>1.9805995112736431E-4</v>
      </c>
      <c r="EF172">
        <v>3.7201658972467829E-4</v>
      </c>
      <c r="EG172">
        <v>-1.4214358037409139E-6</v>
      </c>
      <c r="EH172">
        <v>2</v>
      </c>
      <c r="EI172">
        <v>2028</v>
      </c>
      <c r="EJ172">
        <v>2</v>
      </c>
      <c r="EK172">
        <v>26</v>
      </c>
      <c r="EL172">
        <v>1</v>
      </c>
      <c r="EM172">
        <v>1</v>
      </c>
      <c r="EN172">
        <v>1.24512</v>
      </c>
      <c r="EO172">
        <v>2.5329600000000001</v>
      </c>
      <c r="EP172">
        <v>1.39893</v>
      </c>
      <c r="EQ172">
        <v>2.32544</v>
      </c>
      <c r="ER172">
        <v>1.49902</v>
      </c>
      <c r="ES172">
        <v>2.2741699999999998</v>
      </c>
      <c r="ET172">
        <v>33.020600000000002</v>
      </c>
      <c r="EU172">
        <v>13.667999999999999</v>
      </c>
      <c r="EV172">
        <v>18</v>
      </c>
      <c r="EW172">
        <v>508.221</v>
      </c>
      <c r="EX172">
        <v>556.27499999999998</v>
      </c>
      <c r="EY172">
        <v>27.999700000000001</v>
      </c>
      <c r="EZ172">
        <v>31.411100000000001</v>
      </c>
      <c r="FA172">
        <v>30.0001</v>
      </c>
      <c r="FB172">
        <v>31.406199999999998</v>
      </c>
      <c r="FC172">
        <v>31.3932</v>
      </c>
      <c r="FD172">
        <v>24.891300000000001</v>
      </c>
      <c r="FE172">
        <v>25.272600000000001</v>
      </c>
      <c r="FF172">
        <v>95.310599999999994</v>
      </c>
      <c r="FG172">
        <v>28</v>
      </c>
      <c r="FH172">
        <v>475</v>
      </c>
      <c r="FI172">
        <v>20.629899999999999</v>
      </c>
      <c r="FJ172">
        <v>99.872299999999996</v>
      </c>
      <c r="FK172">
        <v>101.95699999999999</v>
      </c>
    </row>
    <row r="173" spans="1:167" x14ac:dyDescent="0.2">
      <c r="A173">
        <v>157</v>
      </c>
      <c r="B173">
        <v>1665344919.0999999</v>
      </c>
      <c r="C173">
        <v>14481.099999904631</v>
      </c>
      <c r="D173" t="s">
        <v>753</v>
      </c>
      <c r="E173" t="s">
        <v>754</v>
      </c>
      <c r="F173" t="s">
        <v>284</v>
      </c>
      <c r="G173">
        <v>1665344919.0999999</v>
      </c>
      <c r="H173">
        <f t="shared" si="184"/>
        <v>2.584603603899845E-3</v>
      </c>
      <c r="I173">
        <f t="shared" si="185"/>
        <v>2.5846036038998452</v>
      </c>
      <c r="J173">
        <f t="shared" si="186"/>
        <v>13.22206213156708</v>
      </c>
      <c r="K173">
        <f t="shared" si="187"/>
        <v>457.791</v>
      </c>
      <c r="L173">
        <f t="shared" si="188"/>
        <v>321.61842519221983</v>
      </c>
      <c r="M173">
        <f t="shared" si="189"/>
        <v>32.099323949756773</v>
      </c>
      <c r="N173">
        <f t="shared" si="190"/>
        <v>45.690111197766598</v>
      </c>
      <c r="O173">
        <f t="shared" si="191"/>
        <v>0.17164632858941511</v>
      </c>
      <c r="P173">
        <f t="shared" si="192"/>
        <v>2.9262406596393911</v>
      </c>
      <c r="Q173">
        <f t="shared" si="193"/>
        <v>0.16646707007950384</v>
      </c>
      <c r="R173">
        <f t="shared" si="194"/>
        <v>0.10449456769313248</v>
      </c>
      <c r="S173">
        <f t="shared" si="195"/>
        <v>51.297949445226813</v>
      </c>
      <c r="T173">
        <f t="shared" si="196"/>
        <v>28.555749513671955</v>
      </c>
      <c r="U173">
        <f t="shared" si="197"/>
        <v>28.365500000000001</v>
      </c>
      <c r="V173">
        <f t="shared" si="198"/>
        <v>3.8764533265010486</v>
      </c>
      <c r="W173">
        <f t="shared" si="199"/>
        <v>59.319024048120724</v>
      </c>
      <c r="X173">
        <f t="shared" si="200"/>
        <v>2.3753835604412603</v>
      </c>
      <c r="Y173">
        <f t="shared" si="201"/>
        <v>4.0044211761041515</v>
      </c>
      <c r="Z173">
        <f t="shared" si="202"/>
        <v>1.5010697660597883</v>
      </c>
      <c r="AA173">
        <f t="shared" si="203"/>
        <v>-113.98101893198317</v>
      </c>
      <c r="AB173">
        <f t="shared" si="204"/>
        <v>88.313760510499549</v>
      </c>
      <c r="AC173">
        <f t="shared" si="205"/>
        <v>6.6209459078532706</v>
      </c>
      <c r="AD173">
        <f t="shared" si="206"/>
        <v>32.251636931596458</v>
      </c>
      <c r="AE173">
        <v>0</v>
      </c>
      <c r="AF173">
        <v>0</v>
      </c>
      <c r="AG173">
        <f t="shared" si="207"/>
        <v>1</v>
      </c>
      <c r="AH173">
        <f t="shared" si="208"/>
        <v>0</v>
      </c>
      <c r="AI173">
        <f t="shared" si="209"/>
        <v>52438.665337532177</v>
      </c>
      <c r="AJ173" t="s">
        <v>285</v>
      </c>
      <c r="AK173" t="s">
        <v>285</v>
      </c>
      <c r="AL173">
        <v>0</v>
      </c>
      <c r="AM173">
        <v>0</v>
      </c>
      <c r="AN173" t="e">
        <f t="shared" si="210"/>
        <v>#DIV/0!</v>
      </c>
      <c r="AO173">
        <v>0</v>
      </c>
      <c r="AP173" t="s">
        <v>285</v>
      </c>
      <c r="AQ173" t="s">
        <v>285</v>
      </c>
      <c r="AR173">
        <v>0</v>
      </c>
      <c r="AS173">
        <v>0</v>
      </c>
      <c r="AT173" t="e">
        <f t="shared" si="211"/>
        <v>#DIV/0!</v>
      </c>
      <c r="AU173">
        <v>0.5</v>
      </c>
      <c r="AV173">
        <f t="shared" si="212"/>
        <v>261.46972800270817</v>
      </c>
      <c r="AW173">
        <f t="shared" si="213"/>
        <v>13.22206213156708</v>
      </c>
      <c r="AX173" t="e">
        <f t="shared" si="214"/>
        <v>#DIV/0!</v>
      </c>
      <c r="AY173">
        <f t="shared" si="215"/>
        <v>5.0568233013307505E-2</v>
      </c>
      <c r="AZ173" t="e">
        <f t="shared" si="216"/>
        <v>#DIV/0!</v>
      </c>
      <c r="BA173" t="e">
        <f t="shared" si="217"/>
        <v>#DIV/0!</v>
      </c>
      <c r="BB173" t="s">
        <v>285</v>
      </c>
      <c r="BC173">
        <v>0</v>
      </c>
      <c r="BD173" t="e">
        <f t="shared" si="218"/>
        <v>#DIV/0!</v>
      </c>
      <c r="BE173" t="e">
        <f t="shared" si="219"/>
        <v>#DIV/0!</v>
      </c>
      <c r="BF173" t="e">
        <f t="shared" si="220"/>
        <v>#DIV/0!</v>
      </c>
      <c r="BG173" t="e">
        <f t="shared" si="221"/>
        <v>#DIV/0!</v>
      </c>
      <c r="BH173" t="e">
        <f t="shared" si="222"/>
        <v>#DIV/0!</v>
      </c>
      <c r="BI173" t="e">
        <f t="shared" si="223"/>
        <v>#DIV/0!</v>
      </c>
      <c r="BJ173" t="e">
        <f t="shared" si="224"/>
        <v>#DIV/0!</v>
      </c>
      <c r="BK173" t="e">
        <f t="shared" si="225"/>
        <v>#DIV/0!</v>
      </c>
      <c r="BL173">
        <f t="shared" si="226"/>
        <v>310.166</v>
      </c>
      <c r="BM173">
        <f t="shared" si="227"/>
        <v>261.46972800270817</v>
      </c>
      <c r="BN173">
        <f t="shared" si="228"/>
        <v>0.84299932295192959</v>
      </c>
      <c r="BO173">
        <f t="shared" si="229"/>
        <v>0.16538869329722411</v>
      </c>
      <c r="BP173">
        <v>6</v>
      </c>
      <c r="BQ173">
        <v>0.6</v>
      </c>
      <c r="BR173" t="s">
        <v>286</v>
      </c>
      <c r="BS173">
        <v>2</v>
      </c>
      <c r="BT173">
        <v>1665344919.0999999</v>
      </c>
      <c r="BU173">
        <v>457.791</v>
      </c>
      <c r="BV173">
        <v>475.07100000000003</v>
      </c>
      <c r="BW173">
        <v>23.8001</v>
      </c>
      <c r="BX173">
        <v>20.773499999999999</v>
      </c>
      <c r="BY173">
        <v>455.87099999999998</v>
      </c>
      <c r="BZ173">
        <v>23.671099999999999</v>
      </c>
      <c r="CA173">
        <v>500.18299999999999</v>
      </c>
      <c r="CB173">
        <v>99.705799999999996</v>
      </c>
      <c r="CC173">
        <v>9.9812600000000001E-2</v>
      </c>
      <c r="CD173">
        <v>28.9253</v>
      </c>
      <c r="CE173">
        <v>28.365500000000001</v>
      </c>
      <c r="CF173">
        <v>999.9</v>
      </c>
      <c r="CG173">
        <v>0</v>
      </c>
      <c r="CH173">
        <v>0</v>
      </c>
      <c r="CI173">
        <v>10010.6</v>
      </c>
      <c r="CJ173">
        <v>0</v>
      </c>
      <c r="CK173">
        <v>328.709</v>
      </c>
      <c r="CL173">
        <v>310.166</v>
      </c>
      <c r="CM173">
        <v>0.90002700000000002</v>
      </c>
      <c r="CN173">
        <v>9.9972699999999998E-2</v>
      </c>
      <c r="CO173">
        <v>0</v>
      </c>
      <c r="CP173">
        <v>3.4003000000000001</v>
      </c>
      <c r="CQ173">
        <v>0</v>
      </c>
      <c r="CR173">
        <v>3145.03</v>
      </c>
      <c r="CS173">
        <v>2659.64</v>
      </c>
      <c r="CT173">
        <v>35</v>
      </c>
      <c r="CU173">
        <v>38.186999999999998</v>
      </c>
      <c r="CV173">
        <v>36.311999999999998</v>
      </c>
      <c r="CW173">
        <v>37.25</v>
      </c>
      <c r="CX173">
        <v>35.375</v>
      </c>
      <c r="CY173">
        <v>279.16000000000003</v>
      </c>
      <c r="CZ173">
        <v>31.01</v>
      </c>
      <c r="DA173">
        <v>0</v>
      </c>
      <c r="DB173">
        <v>1665344958.4000001</v>
      </c>
      <c r="DC173">
        <v>0</v>
      </c>
      <c r="DD173">
        <v>3.2522039999999999</v>
      </c>
      <c r="DE173">
        <v>0.18089230430221359</v>
      </c>
      <c r="DF173">
        <v>1.398461445429833</v>
      </c>
      <c r="DG173">
        <v>3143.4756000000002</v>
      </c>
      <c r="DH173">
        <v>15</v>
      </c>
      <c r="DI173">
        <v>1665344941.0999999</v>
      </c>
      <c r="DJ173" t="s">
        <v>755</v>
      </c>
      <c r="DK173">
        <v>1665344936.5999999</v>
      </c>
      <c r="DL173">
        <v>1665344941.0999999</v>
      </c>
      <c r="DM173">
        <v>157</v>
      </c>
      <c r="DN173">
        <v>3.5000000000000003E-2</v>
      </c>
      <c r="DO173">
        <v>1E-3</v>
      </c>
      <c r="DP173">
        <v>1.92</v>
      </c>
      <c r="DQ173">
        <v>0.129</v>
      </c>
      <c r="DR173">
        <v>475</v>
      </c>
      <c r="DS173">
        <v>21</v>
      </c>
      <c r="DT173">
        <v>0.17</v>
      </c>
      <c r="DU173">
        <v>0.03</v>
      </c>
      <c r="DV173">
        <v>100</v>
      </c>
      <c r="DW173">
        <v>100</v>
      </c>
      <c r="DX173">
        <v>1.92</v>
      </c>
      <c r="DY173">
        <v>0.129</v>
      </c>
      <c r="DZ173">
        <v>2.254182164882518</v>
      </c>
      <c r="EA173">
        <v>-6.7132856166521554E-4</v>
      </c>
      <c r="EB173">
        <v>-2.681329234238156E-7</v>
      </c>
      <c r="EC173">
        <v>8.1307759810197942E-11</v>
      </c>
      <c r="ED173">
        <v>-2.240918807081568E-2</v>
      </c>
      <c r="EE173">
        <v>1.9805995112736431E-4</v>
      </c>
      <c r="EF173">
        <v>3.7201658972467829E-4</v>
      </c>
      <c r="EG173">
        <v>-1.4214358037409139E-6</v>
      </c>
      <c r="EH173">
        <v>2</v>
      </c>
      <c r="EI173">
        <v>2028</v>
      </c>
      <c r="EJ173">
        <v>2</v>
      </c>
      <c r="EK173">
        <v>26</v>
      </c>
      <c r="EL173">
        <v>1</v>
      </c>
      <c r="EM173">
        <v>1.1000000000000001</v>
      </c>
      <c r="EN173">
        <v>1.24512</v>
      </c>
      <c r="EO173">
        <v>2.5293000000000001</v>
      </c>
      <c r="EP173">
        <v>1.39893</v>
      </c>
      <c r="EQ173">
        <v>2.32544</v>
      </c>
      <c r="ER173">
        <v>1.49902</v>
      </c>
      <c r="ES173">
        <v>2.3290999999999999</v>
      </c>
      <c r="ET173">
        <v>33.020600000000002</v>
      </c>
      <c r="EU173">
        <v>13.6592</v>
      </c>
      <c r="EV173">
        <v>18</v>
      </c>
      <c r="EW173">
        <v>508.39400000000001</v>
      </c>
      <c r="EX173">
        <v>556.37900000000002</v>
      </c>
      <c r="EY173">
        <v>27.999700000000001</v>
      </c>
      <c r="EZ173">
        <v>31.400099999999998</v>
      </c>
      <c r="FA173">
        <v>30</v>
      </c>
      <c r="FB173">
        <v>31.398</v>
      </c>
      <c r="FC173">
        <v>31.386199999999999</v>
      </c>
      <c r="FD173">
        <v>24.889600000000002</v>
      </c>
      <c r="FE173">
        <v>24.503299999999999</v>
      </c>
      <c r="FF173">
        <v>95.2333</v>
      </c>
      <c r="FG173">
        <v>28</v>
      </c>
      <c r="FH173">
        <v>475</v>
      </c>
      <c r="FI173">
        <v>20.749300000000002</v>
      </c>
      <c r="FJ173">
        <v>99.873500000000007</v>
      </c>
      <c r="FK173">
        <v>101.958</v>
      </c>
    </row>
    <row r="174" spans="1:167" x14ac:dyDescent="0.2">
      <c r="A174">
        <v>158</v>
      </c>
      <c r="B174">
        <v>1665345002.0999999</v>
      </c>
      <c r="C174">
        <v>14564.099999904631</v>
      </c>
      <c r="D174" t="s">
        <v>756</v>
      </c>
      <c r="E174" t="s">
        <v>757</v>
      </c>
      <c r="F174" t="s">
        <v>284</v>
      </c>
      <c r="G174">
        <v>1665345002.0999999</v>
      </c>
      <c r="H174">
        <f t="shared" si="184"/>
        <v>2.6034515194183036E-3</v>
      </c>
      <c r="I174">
        <f t="shared" si="185"/>
        <v>2.6034515194183037</v>
      </c>
      <c r="J174">
        <f t="shared" si="186"/>
        <v>13.272356508592585</v>
      </c>
      <c r="K174">
        <f t="shared" si="187"/>
        <v>457.68</v>
      </c>
      <c r="L174">
        <f t="shared" si="188"/>
        <v>322.45909441311773</v>
      </c>
      <c r="M174">
        <f t="shared" si="189"/>
        <v>32.183110564920725</v>
      </c>
      <c r="N174">
        <f t="shared" si="190"/>
        <v>45.678866865767993</v>
      </c>
      <c r="O174">
        <f t="shared" si="191"/>
        <v>0.17361687341909901</v>
      </c>
      <c r="P174">
        <f t="shared" si="192"/>
        <v>2.9267939857966061</v>
      </c>
      <c r="Q174">
        <f t="shared" si="193"/>
        <v>0.1683209085267553</v>
      </c>
      <c r="R174">
        <f t="shared" si="194"/>
        <v>0.10566327449098499</v>
      </c>
      <c r="S174">
        <f t="shared" si="195"/>
        <v>51.24621584262708</v>
      </c>
      <c r="T174">
        <f t="shared" si="196"/>
        <v>28.5255035488819</v>
      </c>
      <c r="U174">
        <f t="shared" si="197"/>
        <v>28.3492</v>
      </c>
      <c r="V174">
        <f t="shared" si="198"/>
        <v>3.8727812972834195</v>
      </c>
      <c r="W174">
        <f t="shared" si="199"/>
        <v>59.456001472226916</v>
      </c>
      <c r="X174">
        <f t="shared" si="200"/>
        <v>2.3774109600070497</v>
      </c>
      <c r="Y174">
        <f t="shared" si="201"/>
        <v>3.9986055253271373</v>
      </c>
      <c r="Z174">
        <f t="shared" si="202"/>
        <v>1.4953703372763698</v>
      </c>
      <c r="AA174">
        <f t="shared" si="203"/>
        <v>-114.8122120063472</v>
      </c>
      <c r="AB174">
        <f t="shared" si="204"/>
        <v>86.941913866609212</v>
      </c>
      <c r="AC174">
        <f t="shared" si="205"/>
        <v>6.5155235856252132</v>
      </c>
      <c r="AD174">
        <f t="shared" si="206"/>
        <v>29.891441288514308</v>
      </c>
      <c r="AE174">
        <v>0</v>
      </c>
      <c r="AF174">
        <v>0</v>
      </c>
      <c r="AG174">
        <f t="shared" si="207"/>
        <v>1</v>
      </c>
      <c r="AH174">
        <f t="shared" si="208"/>
        <v>0</v>
      </c>
      <c r="AI174">
        <f t="shared" si="209"/>
        <v>52458.888417172049</v>
      </c>
      <c r="AJ174" t="s">
        <v>285</v>
      </c>
      <c r="AK174" t="s">
        <v>285</v>
      </c>
      <c r="AL174">
        <v>0</v>
      </c>
      <c r="AM174">
        <v>0</v>
      </c>
      <c r="AN174" t="e">
        <f t="shared" si="210"/>
        <v>#DIV/0!</v>
      </c>
      <c r="AO174">
        <v>0</v>
      </c>
      <c r="AP174" t="s">
        <v>285</v>
      </c>
      <c r="AQ174" t="s">
        <v>285</v>
      </c>
      <c r="AR174">
        <v>0</v>
      </c>
      <c r="AS174">
        <v>0</v>
      </c>
      <c r="AT174" t="e">
        <f t="shared" si="211"/>
        <v>#DIV/0!</v>
      </c>
      <c r="AU174">
        <v>0.5</v>
      </c>
      <c r="AV174">
        <f t="shared" si="212"/>
        <v>261.1975559806358</v>
      </c>
      <c r="AW174">
        <f t="shared" si="213"/>
        <v>13.272356508592585</v>
      </c>
      <c r="AX174" t="e">
        <f t="shared" si="214"/>
        <v>#DIV/0!</v>
      </c>
      <c r="AY174">
        <f t="shared" si="215"/>
        <v>5.0813478934605909E-2</v>
      </c>
      <c r="AZ174" t="e">
        <f t="shared" si="216"/>
        <v>#DIV/0!</v>
      </c>
      <c r="BA174" t="e">
        <f t="shared" si="217"/>
        <v>#DIV/0!</v>
      </c>
      <c r="BB174" t="s">
        <v>285</v>
      </c>
      <c r="BC174">
        <v>0</v>
      </c>
      <c r="BD174" t="e">
        <f t="shared" si="218"/>
        <v>#DIV/0!</v>
      </c>
      <c r="BE174" t="e">
        <f t="shared" si="219"/>
        <v>#DIV/0!</v>
      </c>
      <c r="BF174" t="e">
        <f t="shared" si="220"/>
        <v>#DIV/0!</v>
      </c>
      <c r="BG174" t="e">
        <f t="shared" si="221"/>
        <v>#DIV/0!</v>
      </c>
      <c r="BH174" t="e">
        <f t="shared" si="222"/>
        <v>#DIV/0!</v>
      </c>
      <c r="BI174" t="e">
        <f t="shared" si="223"/>
        <v>#DIV/0!</v>
      </c>
      <c r="BJ174" t="e">
        <f t="shared" si="224"/>
        <v>#DIV/0!</v>
      </c>
      <c r="BK174" t="e">
        <f t="shared" si="225"/>
        <v>#DIV/0!</v>
      </c>
      <c r="BL174">
        <f t="shared" si="226"/>
        <v>309.84199999999998</v>
      </c>
      <c r="BM174">
        <f t="shared" si="227"/>
        <v>261.1975559806358</v>
      </c>
      <c r="BN174">
        <f t="shared" si="228"/>
        <v>0.84300242052606111</v>
      </c>
      <c r="BO174">
        <f t="shared" si="229"/>
        <v>0.16539467161529775</v>
      </c>
      <c r="BP174">
        <v>6</v>
      </c>
      <c r="BQ174">
        <v>0.6</v>
      </c>
      <c r="BR174" t="s">
        <v>286</v>
      </c>
      <c r="BS174">
        <v>2</v>
      </c>
      <c r="BT174">
        <v>1665345002.0999999</v>
      </c>
      <c r="BU174">
        <v>457.68</v>
      </c>
      <c r="BV174">
        <v>475.03199999999998</v>
      </c>
      <c r="BW174">
        <v>23.820499999999999</v>
      </c>
      <c r="BX174">
        <v>20.771599999999999</v>
      </c>
      <c r="BY174">
        <v>455.779</v>
      </c>
      <c r="BZ174">
        <v>23.689499999999999</v>
      </c>
      <c r="CA174">
        <v>500.13499999999999</v>
      </c>
      <c r="CB174">
        <v>99.705399999999997</v>
      </c>
      <c r="CC174">
        <v>9.9850099999999997E-2</v>
      </c>
      <c r="CD174">
        <v>28.900200000000002</v>
      </c>
      <c r="CE174">
        <v>28.3492</v>
      </c>
      <c r="CF174">
        <v>999.9</v>
      </c>
      <c r="CG174">
        <v>0</v>
      </c>
      <c r="CH174">
        <v>0</v>
      </c>
      <c r="CI174">
        <v>10013.799999999999</v>
      </c>
      <c r="CJ174">
        <v>0</v>
      </c>
      <c r="CK174">
        <v>328.77300000000002</v>
      </c>
      <c r="CL174">
        <v>309.84199999999998</v>
      </c>
      <c r="CM174">
        <v>0.89992700000000003</v>
      </c>
      <c r="CN174">
        <v>0.100073</v>
      </c>
      <c r="CO174">
        <v>0</v>
      </c>
      <c r="CP174">
        <v>3.0489999999999999</v>
      </c>
      <c r="CQ174">
        <v>0</v>
      </c>
      <c r="CR174">
        <v>3141.81</v>
      </c>
      <c r="CS174">
        <v>2656.79</v>
      </c>
      <c r="CT174">
        <v>34.936999999999998</v>
      </c>
      <c r="CU174">
        <v>38.125</v>
      </c>
      <c r="CV174">
        <v>36.311999999999998</v>
      </c>
      <c r="CW174">
        <v>37.186999999999998</v>
      </c>
      <c r="CX174">
        <v>35.375</v>
      </c>
      <c r="CY174">
        <v>278.83999999999997</v>
      </c>
      <c r="CZ174">
        <v>31.01</v>
      </c>
      <c r="DA174">
        <v>0</v>
      </c>
      <c r="DB174">
        <v>1665345041.2</v>
      </c>
      <c r="DC174">
        <v>0</v>
      </c>
      <c r="DD174">
        <v>3.249228</v>
      </c>
      <c r="DE174">
        <v>0.647115375203968</v>
      </c>
      <c r="DF174">
        <v>0.76769247146987718</v>
      </c>
      <c r="DG174">
        <v>3142.7836000000002</v>
      </c>
      <c r="DH174">
        <v>15</v>
      </c>
      <c r="DI174">
        <v>1665345027.0999999</v>
      </c>
      <c r="DJ174" t="s">
        <v>758</v>
      </c>
      <c r="DK174">
        <v>1665345022.0999999</v>
      </c>
      <c r="DL174">
        <v>1665345027.0999999</v>
      </c>
      <c r="DM174">
        <v>158</v>
      </c>
      <c r="DN174">
        <v>-1.9E-2</v>
      </c>
      <c r="DO174">
        <v>3.0000000000000001E-3</v>
      </c>
      <c r="DP174">
        <v>1.901</v>
      </c>
      <c r="DQ174">
        <v>0.13100000000000001</v>
      </c>
      <c r="DR174">
        <v>475</v>
      </c>
      <c r="DS174">
        <v>21</v>
      </c>
      <c r="DT174">
        <v>0.09</v>
      </c>
      <c r="DU174">
        <v>0.02</v>
      </c>
      <c r="DV174">
        <v>100</v>
      </c>
      <c r="DW174">
        <v>100</v>
      </c>
      <c r="DX174">
        <v>1.901</v>
      </c>
      <c r="DY174">
        <v>0.13100000000000001</v>
      </c>
      <c r="DZ174">
        <v>2.2887925571019871</v>
      </c>
      <c r="EA174">
        <v>-6.7132856166521554E-4</v>
      </c>
      <c r="EB174">
        <v>-2.681329234238156E-7</v>
      </c>
      <c r="EC174">
        <v>8.1307759810197942E-11</v>
      </c>
      <c r="ED174">
        <v>-2.1248075827304591E-2</v>
      </c>
      <c r="EE174">
        <v>1.9805995112736431E-4</v>
      </c>
      <c r="EF174">
        <v>3.7201658972467829E-4</v>
      </c>
      <c r="EG174">
        <v>-1.4214358037409139E-6</v>
      </c>
      <c r="EH174">
        <v>2</v>
      </c>
      <c r="EI174">
        <v>2028</v>
      </c>
      <c r="EJ174">
        <v>2</v>
      </c>
      <c r="EK174">
        <v>26</v>
      </c>
      <c r="EL174">
        <v>1.1000000000000001</v>
      </c>
      <c r="EM174">
        <v>1</v>
      </c>
      <c r="EN174">
        <v>1.2439</v>
      </c>
      <c r="EO174">
        <v>2.5268600000000001</v>
      </c>
      <c r="EP174">
        <v>1.39893</v>
      </c>
      <c r="EQ174">
        <v>2.32544</v>
      </c>
      <c r="ER174">
        <v>1.49902</v>
      </c>
      <c r="ES174">
        <v>2.4487299999999999</v>
      </c>
      <c r="ET174">
        <v>33.020600000000002</v>
      </c>
      <c r="EU174">
        <v>13.6592</v>
      </c>
      <c r="EV174">
        <v>18</v>
      </c>
      <c r="EW174">
        <v>508.39600000000002</v>
      </c>
      <c r="EX174">
        <v>556.44799999999998</v>
      </c>
      <c r="EY174">
        <v>27.999700000000001</v>
      </c>
      <c r="EZ174">
        <v>31.3809</v>
      </c>
      <c r="FA174">
        <v>30</v>
      </c>
      <c r="FB174">
        <v>31.3843</v>
      </c>
      <c r="FC174">
        <v>31.371400000000001</v>
      </c>
      <c r="FD174">
        <v>24.889700000000001</v>
      </c>
      <c r="FE174">
        <v>24.8264</v>
      </c>
      <c r="FF174">
        <v>95.232699999999994</v>
      </c>
      <c r="FG174">
        <v>28</v>
      </c>
      <c r="FH174">
        <v>475</v>
      </c>
      <c r="FI174">
        <v>20.708200000000001</v>
      </c>
      <c r="FJ174">
        <v>99.879900000000006</v>
      </c>
      <c r="FK174">
        <v>101.959</v>
      </c>
    </row>
    <row r="175" spans="1:167" x14ac:dyDescent="0.2">
      <c r="A175">
        <v>159</v>
      </c>
      <c r="B175">
        <v>1665345088.5</v>
      </c>
      <c r="C175">
        <v>14650.5</v>
      </c>
      <c r="D175" t="s">
        <v>759</v>
      </c>
      <c r="E175" t="s">
        <v>760</v>
      </c>
      <c r="F175" t="s">
        <v>284</v>
      </c>
      <c r="G175">
        <v>1665345088.5</v>
      </c>
      <c r="H175">
        <f t="shared" si="184"/>
        <v>2.6423580679339081E-3</v>
      </c>
      <c r="I175">
        <f t="shared" si="185"/>
        <v>2.642358067933908</v>
      </c>
      <c r="J175">
        <f t="shared" si="186"/>
        <v>13.279226958287778</v>
      </c>
      <c r="K175">
        <f t="shared" si="187"/>
        <v>457.56599999999997</v>
      </c>
      <c r="L175">
        <f t="shared" si="188"/>
        <v>324.49815920259613</v>
      </c>
      <c r="M175">
        <f t="shared" si="189"/>
        <v>32.387295184424211</v>
      </c>
      <c r="N175">
        <f t="shared" si="190"/>
        <v>45.668441216345997</v>
      </c>
      <c r="O175">
        <f t="shared" si="191"/>
        <v>0.17682675696245417</v>
      </c>
      <c r="P175">
        <f t="shared" si="192"/>
        <v>2.9196929731430843</v>
      </c>
      <c r="Q175">
        <f t="shared" si="193"/>
        <v>0.17132348668115019</v>
      </c>
      <c r="R175">
        <f t="shared" si="194"/>
        <v>0.10755772125613751</v>
      </c>
      <c r="S175">
        <f t="shared" si="195"/>
        <v>51.241568361305312</v>
      </c>
      <c r="T175">
        <f t="shared" si="196"/>
        <v>28.49058549794842</v>
      </c>
      <c r="U175">
        <f t="shared" si="197"/>
        <v>28.319800000000001</v>
      </c>
      <c r="V175">
        <f t="shared" si="198"/>
        <v>3.866165799253594</v>
      </c>
      <c r="W175">
        <f t="shared" si="199"/>
        <v>59.476607021344897</v>
      </c>
      <c r="X175">
        <f t="shared" si="200"/>
        <v>2.3749453833443002</v>
      </c>
      <c r="Y175">
        <f t="shared" si="201"/>
        <v>3.993074760454951</v>
      </c>
      <c r="Z175">
        <f t="shared" si="202"/>
        <v>1.4912204159092939</v>
      </c>
      <c r="AA175">
        <f t="shared" si="203"/>
        <v>-116.52799079588534</v>
      </c>
      <c r="AB175">
        <f t="shared" si="204"/>
        <v>87.596710331642029</v>
      </c>
      <c r="AC175">
        <f t="shared" si="205"/>
        <v>6.5788165646420396</v>
      </c>
      <c r="AD175">
        <f t="shared" si="206"/>
        <v>28.889104461704036</v>
      </c>
      <c r="AE175">
        <v>0</v>
      </c>
      <c r="AF175">
        <v>0</v>
      </c>
      <c r="AG175">
        <f t="shared" si="207"/>
        <v>1</v>
      </c>
      <c r="AH175">
        <f t="shared" si="208"/>
        <v>0</v>
      </c>
      <c r="AI175">
        <f t="shared" si="209"/>
        <v>52259.519960095007</v>
      </c>
      <c r="AJ175" t="s">
        <v>285</v>
      </c>
      <c r="AK175" t="s">
        <v>285</v>
      </c>
      <c r="AL175">
        <v>0</v>
      </c>
      <c r="AM175">
        <v>0</v>
      </c>
      <c r="AN175" t="e">
        <f t="shared" si="210"/>
        <v>#DIV/0!</v>
      </c>
      <c r="AO175">
        <v>0</v>
      </c>
      <c r="AP175" t="s">
        <v>285</v>
      </c>
      <c r="AQ175" t="s">
        <v>285</v>
      </c>
      <c r="AR175">
        <v>0</v>
      </c>
      <c r="AS175">
        <v>0</v>
      </c>
      <c r="AT175" t="e">
        <f t="shared" si="211"/>
        <v>#DIV/0!</v>
      </c>
      <c r="AU175">
        <v>0.5</v>
      </c>
      <c r="AV175">
        <f t="shared" si="212"/>
        <v>261.17545801103898</v>
      </c>
      <c r="AW175">
        <f t="shared" si="213"/>
        <v>13.279226958287778</v>
      </c>
      <c r="AX175" t="e">
        <f t="shared" si="214"/>
        <v>#DIV/0!</v>
      </c>
      <c r="AY175">
        <f t="shared" si="215"/>
        <v>5.0844084124192522E-2</v>
      </c>
      <c r="AZ175" t="e">
        <f t="shared" si="216"/>
        <v>#DIV/0!</v>
      </c>
      <c r="BA175" t="e">
        <f t="shared" si="217"/>
        <v>#DIV/0!</v>
      </c>
      <c r="BB175" t="s">
        <v>285</v>
      </c>
      <c r="BC175">
        <v>0</v>
      </c>
      <c r="BD175" t="e">
        <f t="shared" si="218"/>
        <v>#DIV/0!</v>
      </c>
      <c r="BE175" t="e">
        <f t="shared" si="219"/>
        <v>#DIV/0!</v>
      </c>
      <c r="BF175" t="e">
        <f t="shared" si="220"/>
        <v>#DIV/0!</v>
      </c>
      <c r="BG175" t="e">
        <f t="shared" si="221"/>
        <v>#DIV/0!</v>
      </c>
      <c r="BH175" t="e">
        <f t="shared" si="222"/>
        <v>#DIV/0!</v>
      </c>
      <c r="BI175" t="e">
        <f t="shared" si="223"/>
        <v>#DIV/0!</v>
      </c>
      <c r="BJ175" t="e">
        <f t="shared" si="224"/>
        <v>#DIV/0!</v>
      </c>
      <c r="BK175" t="e">
        <f t="shared" si="225"/>
        <v>#DIV/0!</v>
      </c>
      <c r="BL175">
        <f t="shared" si="226"/>
        <v>309.81599999999997</v>
      </c>
      <c r="BM175">
        <f t="shared" si="227"/>
        <v>261.17545801103898</v>
      </c>
      <c r="BN175">
        <f t="shared" si="228"/>
        <v>0.84300183983731958</v>
      </c>
      <c r="BO175">
        <f t="shared" si="229"/>
        <v>0.16539355088602692</v>
      </c>
      <c r="BP175">
        <v>6</v>
      </c>
      <c r="BQ175">
        <v>0.6</v>
      </c>
      <c r="BR175" t="s">
        <v>286</v>
      </c>
      <c r="BS175">
        <v>2</v>
      </c>
      <c r="BT175">
        <v>1665345088.5</v>
      </c>
      <c r="BU175">
        <v>457.56599999999997</v>
      </c>
      <c r="BV175">
        <v>474.947</v>
      </c>
      <c r="BW175">
        <v>23.795300000000001</v>
      </c>
      <c r="BX175">
        <v>20.700800000000001</v>
      </c>
      <c r="BY175">
        <v>455.62599999999998</v>
      </c>
      <c r="BZ175">
        <v>23.664300000000001</v>
      </c>
      <c r="CA175">
        <v>500.142</v>
      </c>
      <c r="CB175">
        <v>99.7072</v>
      </c>
      <c r="CC175">
        <v>0.100131</v>
      </c>
      <c r="CD175">
        <v>28.876300000000001</v>
      </c>
      <c r="CE175">
        <v>28.319800000000001</v>
      </c>
      <c r="CF175">
        <v>999.9</v>
      </c>
      <c r="CG175">
        <v>0</v>
      </c>
      <c r="CH175">
        <v>0</v>
      </c>
      <c r="CI175">
        <v>9973.1200000000008</v>
      </c>
      <c r="CJ175">
        <v>0</v>
      </c>
      <c r="CK175">
        <v>328.78699999999998</v>
      </c>
      <c r="CL175">
        <v>309.81599999999997</v>
      </c>
      <c r="CM175">
        <v>0.89992700000000003</v>
      </c>
      <c r="CN175">
        <v>0.100073</v>
      </c>
      <c r="CO175">
        <v>0</v>
      </c>
      <c r="CP175">
        <v>3.3228</v>
      </c>
      <c r="CQ175">
        <v>0</v>
      </c>
      <c r="CR175">
        <v>3141.86</v>
      </c>
      <c r="CS175">
        <v>2656.57</v>
      </c>
      <c r="CT175">
        <v>34.936999999999998</v>
      </c>
      <c r="CU175">
        <v>38.125</v>
      </c>
      <c r="CV175">
        <v>36.25</v>
      </c>
      <c r="CW175">
        <v>37.186999999999998</v>
      </c>
      <c r="CX175">
        <v>35.311999999999998</v>
      </c>
      <c r="CY175">
        <v>278.81</v>
      </c>
      <c r="CZ175">
        <v>31</v>
      </c>
      <c r="DA175">
        <v>0</v>
      </c>
      <c r="DB175">
        <v>1665345127.5999999</v>
      </c>
      <c r="DC175">
        <v>0</v>
      </c>
      <c r="DD175">
        <v>3.223004</v>
      </c>
      <c r="DE175">
        <v>0.53284615420758563</v>
      </c>
      <c r="DF175">
        <v>0.62615386964911801</v>
      </c>
      <c r="DG175">
        <v>3143.5272</v>
      </c>
      <c r="DH175">
        <v>15</v>
      </c>
      <c r="DI175">
        <v>1665345118</v>
      </c>
      <c r="DJ175" t="s">
        <v>761</v>
      </c>
      <c r="DK175">
        <v>1665345106.5</v>
      </c>
      <c r="DL175">
        <v>1665345118</v>
      </c>
      <c r="DM175">
        <v>159</v>
      </c>
      <c r="DN175">
        <v>3.9E-2</v>
      </c>
      <c r="DO175">
        <v>1E-3</v>
      </c>
      <c r="DP175">
        <v>1.94</v>
      </c>
      <c r="DQ175">
        <v>0.13100000000000001</v>
      </c>
      <c r="DR175">
        <v>475</v>
      </c>
      <c r="DS175">
        <v>21</v>
      </c>
      <c r="DT175">
        <v>0.09</v>
      </c>
      <c r="DU175">
        <v>0.03</v>
      </c>
      <c r="DV175">
        <v>100</v>
      </c>
      <c r="DW175">
        <v>100</v>
      </c>
      <c r="DX175">
        <v>1.94</v>
      </c>
      <c r="DY175">
        <v>0.13100000000000001</v>
      </c>
      <c r="DZ175">
        <v>2.2702399041484851</v>
      </c>
      <c r="EA175">
        <v>-6.7132856166521554E-4</v>
      </c>
      <c r="EB175">
        <v>-2.681329234238156E-7</v>
      </c>
      <c r="EC175">
        <v>8.1307759810197942E-11</v>
      </c>
      <c r="ED175">
        <v>-1.8700811486104921E-2</v>
      </c>
      <c r="EE175">
        <v>1.9805995112736431E-4</v>
      </c>
      <c r="EF175">
        <v>3.7201658972467829E-4</v>
      </c>
      <c r="EG175">
        <v>-1.4214358037409139E-6</v>
      </c>
      <c r="EH175">
        <v>2</v>
      </c>
      <c r="EI175">
        <v>2028</v>
      </c>
      <c r="EJ175">
        <v>2</v>
      </c>
      <c r="EK175">
        <v>26</v>
      </c>
      <c r="EL175">
        <v>1.1000000000000001</v>
      </c>
      <c r="EM175">
        <v>1</v>
      </c>
      <c r="EN175">
        <v>1.2439</v>
      </c>
      <c r="EO175">
        <v>2.5305200000000001</v>
      </c>
      <c r="EP175">
        <v>1.39893</v>
      </c>
      <c r="EQ175">
        <v>2.32544</v>
      </c>
      <c r="ER175">
        <v>1.49902</v>
      </c>
      <c r="ES175">
        <v>2.33765</v>
      </c>
      <c r="ET175">
        <v>33.020600000000002</v>
      </c>
      <c r="EU175">
        <v>13.6242</v>
      </c>
      <c r="EV175">
        <v>18</v>
      </c>
      <c r="EW175">
        <v>508.50799999999998</v>
      </c>
      <c r="EX175">
        <v>556.56100000000004</v>
      </c>
      <c r="EY175">
        <v>27.9998</v>
      </c>
      <c r="EZ175">
        <v>31.353400000000001</v>
      </c>
      <c r="FA175">
        <v>29.9999</v>
      </c>
      <c r="FB175">
        <v>31.362400000000001</v>
      </c>
      <c r="FC175">
        <v>31.351199999999999</v>
      </c>
      <c r="FD175">
        <v>24.888300000000001</v>
      </c>
      <c r="FE175">
        <v>25.126899999999999</v>
      </c>
      <c r="FF175">
        <v>95.217200000000005</v>
      </c>
      <c r="FG175">
        <v>28</v>
      </c>
      <c r="FH175">
        <v>475</v>
      </c>
      <c r="FI175">
        <v>20.691500000000001</v>
      </c>
      <c r="FJ175">
        <v>99.884100000000004</v>
      </c>
      <c r="FK175">
        <v>101.96599999999999</v>
      </c>
    </row>
    <row r="176" spans="1:167" x14ac:dyDescent="0.2">
      <c r="A176">
        <v>160</v>
      </c>
      <c r="B176">
        <v>1665345179</v>
      </c>
      <c r="C176">
        <v>14741</v>
      </c>
      <c r="D176" t="s">
        <v>762</v>
      </c>
      <c r="E176" t="s">
        <v>763</v>
      </c>
      <c r="F176" t="s">
        <v>284</v>
      </c>
      <c r="G176">
        <v>1665345179</v>
      </c>
      <c r="H176">
        <f t="shared" si="184"/>
        <v>2.6871805883870109E-3</v>
      </c>
      <c r="I176">
        <f t="shared" si="185"/>
        <v>2.6871805883870108</v>
      </c>
      <c r="J176">
        <f t="shared" si="186"/>
        <v>13.356152209271226</v>
      </c>
      <c r="K176">
        <f t="shared" si="187"/>
        <v>457.50299999999999</v>
      </c>
      <c r="L176">
        <f t="shared" si="188"/>
        <v>325.64685564778529</v>
      </c>
      <c r="M176">
        <f t="shared" si="189"/>
        <v>32.503247075110885</v>
      </c>
      <c r="N176">
        <f t="shared" si="190"/>
        <v>45.663984739002004</v>
      </c>
      <c r="O176">
        <f t="shared" si="191"/>
        <v>0.17971998823911159</v>
      </c>
      <c r="P176">
        <f t="shared" si="192"/>
        <v>2.9233811465255961</v>
      </c>
      <c r="Q176">
        <f t="shared" si="193"/>
        <v>0.17404512258796725</v>
      </c>
      <c r="R176">
        <f t="shared" si="194"/>
        <v>0.10927351793126075</v>
      </c>
      <c r="S176">
        <f t="shared" si="195"/>
        <v>51.295229210292113</v>
      </c>
      <c r="T176">
        <f t="shared" si="196"/>
        <v>28.456783870693975</v>
      </c>
      <c r="U176">
        <f t="shared" si="197"/>
        <v>28.293399999999998</v>
      </c>
      <c r="V176">
        <f t="shared" si="198"/>
        <v>3.860233754253807</v>
      </c>
      <c r="W176">
        <f t="shared" si="199"/>
        <v>59.362962424814228</v>
      </c>
      <c r="X176">
        <f t="shared" si="200"/>
        <v>2.3672653330115998</v>
      </c>
      <c r="Y176">
        <f t="shared" si="201"/>
        <v>3.9877816677525892</v>
      </c>
      <c r="Z176">
        <f t="shared" si="202"/>
        <v>1.4929684212422072</v>
      </c>
      <c r="AA176">
        <f t="shared" si="203"/>
        <v>-118.50466394786719</v>
      </c>
      <c r="AB176">
        <f t="shared" si="204"/>
        <v>88.258981648033625</v>
      </c>
      <c r="AC176">
        <f t="shared" si="205"/>
        <v>6.6185697432952217</v>
      </c>
      <c r="AD176">
        <f t="shared" si="206"/>
        <v>27.668116653753771</v>
      </c>
      <c r="AE176">
        <v>0</v>
      </c>
      <c r="AF176">
        <v>0</v>
      </c>
      <c r="AG176">
        <f t="shared" si="207"/>
        <v>1</v>
      </c>
      <c r="AH176">
        <f t="shared" si="208"/>
        <v>0</v>
      </c>
      <c r="AI176">
        <f t="shared" si="209"/>
        <v>52369.263179984737</v>
      </c>
      <c r="AJ176" t="s">
        <v>285</v>
      </c>
      <c r="AK176" t="s">
        <v>285</v>
      </c>
      <c r="AL176">
        <v>0</v>
      </c>
      <c r="AM176">
        <v>0</v>
      </c>
      <c r="AN176" t="e">
        <f t="shared" si="210"/>
        <v>#DIV/0!</v>
      </c>
      <c r="AO176">
        <v>0</v>
      </c>
      <c r="AP176" t="s">
        <v>285</v>
      </c>
      <c r="AQ176" t="s">
        <v>285</v>
      </c>
      <c r="AR176">
        <v>0</v>
      </c>
      <c r="AS176">
        <v>0</v>
      </c>
      <c r="AT176" t="e">
        <f t="shared" si="211"/>
        <v>#DIV/0!</v>
      </c>
      <c r="AU176">
        <v>0.5</v>
      </c>
      <c r="AV176">
        <f t="shared" si="212"/>
        <v>261.44711399496998</v>
      </c>
      <c r="AW176">
        <f t="shared" si="213"/>
        <v>13.356152209271226</v>
      </c>
      <c r="AX176" t="e">
        <f t="shared" si="214"/>
        <v>#DIV/0!</v>
      </c>
      <c r="AY176">
        <f t="shared" si="215"/>
        <v>5.1085483427934057E-2</v>
      </c>
      <c r="AZ176" t="e">
        <f t="shared" si="216"/>
        <v>#DIV/0!</v>
      </c>
      <c r="BA176" t="e">
        <f t="shared" si="217"/>
        <v>#DIV/0!</v>
      </c>
      <c r="BB176" t="s">
        <v>285</v>
      </c>
      <c r="BC176">
        <v>0</v>
      </c>
      <c r="BD176" t="e">
        <f t="shared" si="218"/>
        <v>#DIV/0!</v>
      </c>
      <c r="BE176" t="e">
        <f t="shared" si="219"/>
        <v>#DIV/0!</v>
      </c>
      <c r="BF176" t="e">
        <f t="shared" si="220"/>
        <v>#DIV/0!</v>
      </c>
      <c r="BG176" t="e">
        <f t="shared" si="221"/>
        <v>#DIV/0!</v>
      </c>
      <c r="BH176" t="e">
        <f t="shared" si="222"/>
        <v>#DIV/0!</v>
      </c>
      <c r="BI176" t="e">
        <f t="shared" si="223"/>
        <v>#DIV/0!</v>
      </c>
      <c r="BJ176" t="e">
        <f t="shared" si="224"/>
        <v>#DIV/0!</v>
      </c>
      <c r="BK176" t="e">
        <f t="shared" si="225"/>
        <v>#DIV/0!</v>
      </c>
      <c r="BL176">
        <f t="shared" si="226"/>
        <v>310.13799999999998</v>
      </c>
      <c r="BM176">
        <f t="shared" si="227"/>
        <v>261.44711399496998</v>
      </c>
      <c r="BN176">
        <f t="shared" si="228"/>
        <v>0.84300251499322876</v>
      </c>
      <c r="BO176">
        <f t="shared" si="229"/>
        <v>0.16539485393693168</v>
      </c>
      <c r="BP176">
        <v>6</v>
      </c>
      <c r="BQ176">
        <v>0.6</v>
      </c>
      <c r="BR176" t="s">
        <v>286</v>
      </c>
      <c r="BS176">
        <v>2</v>
      </c>
      <c r="BT176">
        <v>1665345179</v>
      </c>
      <c r="BU176">
        <v>457.50299999999999</v>
      </c>
      <c r="BV176">
        <v>475.00099999999998</v>
      </c>
      <c r="BW176">
        <v>23.717400000000001</v>
      </c>
      <c r="BX176">
        <v>20.5701</v>
      </c>
      <c r="BY176">
        <v>455.584</v>
      </c>
      <c r="BZ176">
        <v>23.592400000000001</v>
      </c>
      <c r="CA176">
        <v>500.13299999999998</v>
      </c>
      <c r="CB176">
        <v>99.711100000000002</v>
      </c>
      <c r="CC176">
        <v>0.100234</v>
      </c>
      <c r="CD176">
        <v>28.853400000000001</v>
      </c>
      <c r="CE176">
        <v>28.293399999999998</v>
      </c>
      <c r="CF176">
        <v>999.9</v>
      </c>
      <c r="CG176">
        <v>0</v>
      </c>
      <c r="CH176">
        <v>0</v>
      </c>
      <c r="CI176">
        <v>9993.75</v>
      </c>
      <c r="CJ176">
        <v>0</v>
      </c>
      <c r="CK176">
        <v>325.49700000000001</v>
      </c>
      <c r="CL176">
        <v>310.13799999999998</v>
      </c>
      <c r="CM176">
        <v>0.89992700000000003</v>
      </c>
      <c r="CN176">
        <v>0.100073</v>
      </c>
      <c r="CO176">
        <v>0</v>
      </c>
      <c r="CP176">
        <v>3.3313000000000001</v>
      </c>
      <c r="CQ176">
        <v>0</v>
      </c>
      <c r="CR176">
        <v>3146.87</v>
      </c>
      <c r="CS176">
        <v>2659.33</v>
      </c>
      <c r="CT176">
        <v>34.875</v>
      </c>
      <c r="CU176">
        <v>38.061999999999998</v>
      </c>
      <c r="CV176">
        <v>36.25</v>
      </c>
      <c r="CW176">
        <v>37.125</v>
      </c>
      <c r="CX176">
        <v>35.311999999999998</v>
      </c>
      <c r="CY176">
        <v>279.10000000000002</v>
      </c>
      <c r="CZ176">
        <v>31.04</v>
      </c>
      <c r="DA176">
        <v>0</v>
      </c>
      <c r="DB176">
        <v>1665345218.2</v>
      </c>
      <c r="DC176">
        <v>0</v>
      </c>
      <c r="DD176">
        <v>3.2831999999999999</v>
      </c>
      <c r="DE176">
        <v>-0.32306325033391919</v>
      </c>
      <c r="DF176">
        <v>2.980512847194003</v>
      </c>
      <c r="DG176">
        <v>3145.063846153846</v>
      </c>
      <c r="DH176">
        <v>15</v>
      </c>
      <c r="DI176">
        <v>1665345200</v>
      </c>
      <c r="DJ176" t="s">
        <v>764</v>
      </c>
      <c r="DK176">
        <v>1665345198</v>
      </c>
      <c r="DL176">
        <v>1665345200</v>
      </c>
      <c r="DM176">
        <v>160</v>
      </c>
      <c r="DN176">
        <v>-2.1000000000000001E-2</v>
      </c>
      <c r="DO176">
        <v>-4.0000000000000001E-3</v>
      </c>
      <c r="DP176">
        <v>1.919</v>
      </c>
      <c r="DQ176">
        <v>0.125</v>
      </c>
      <c r="DR176">
        <v>475</v>
      </c>
      <c r="DS176">
        <v>21</v>
      </c>
      <c r="DT176">
        <v>0.06</v>
      </c>
      <c r="DU176">
        <v>0.04</v>
      </c>
      <c r="DV176">
        <v>100</v>
      </c>
      <c r="DW176">
        <v>100</v>
      </c>
      <c r="DX176">
        <v>1.919</v>
      </c>
      <c r="DY176">
        <v>0.125</v>
      </c>
      <c r="DZ176">
        <v>2.3092250999520609</v>
      </c>
      <c r="EA176">
        <v>-6.7132856166521554E-4</v>
      </c>
      <c r="EB176">
        <v>-2.681329234238156E-7</v>
      </c>
      <c r="EC176">
        <v>8.1307759810197942E-11</v>
      </c>
      <c r="ED176">
        <v>-1.7892743477469029E-2</v>
      </c>
      <c r="EE176">
        <v>1.9805995112736431E-4</v>
      </c>
      <c r="EF176">
        <v>3.7201658972467829E-4</v>
      </c>
      <c r="EG176">
        <v>-1.4214358037409139E-6</v>
      </c>
      <c r="EH176">
        <v>2</v>
      </c>
      <c r="EI176">
        <v>2028</v>
      </c>
      <c r="EJ176">
        <v>2</v>
      </c>
      <c r="EK176">
        <v>26</v>
      </c>
      <c r="EL176">
        <v>1.2</v>
      </c>
      <c r="EM176">
        <v>1</v>
      </c>
      <c r="EN176">
        <v>1.2439</v>
      </c>
      <c r="EO176">
        <v>2.5293000000000001</v>
      </c>
      <c r="EP176">
        <v>1.39893</v>
      </c>
      <c r="EQ176">
        <v>2.32422</v>
      </c>
      <c r="ER176">
        <v>1.49902</v>
      </c>
      <c r="ES176">
        <v>2.3645</v>
      </c>
      <c r="ET176">
        <v>33.020600000000002</v>
      </c>
      <c r="EU176">
        <v>13.6067</v>
      </c>
      <c r="EV176">
        <v>18</v>
      </c>
      <c r="EW176">
        <v>508.35500000000002</v>
      </c>
      <c r="EX176">
        <v>556.44799999999998</v>
      </c>
      <c r="EY176">
        <v>27.999700000000001</v>
      </c>
      <c r="EZ176">
        <v>31.320699999999999</v>
      </c>
      <c r="FA176">
        <v>29.9999</v>
      </c>
      <c r="FB176">
        <v>31.335100000000001</v>
      </c>
      <c r="FC176">
        <v>31.324999999999999</v>
      </c>
      <c r="FD176">
        <v>24.883099999999999</v>
      </c>
      <c r="FE176">
        <v>25.767299999999999</v>
      </c>
      <c r="FF176">
        <v>95.135900000000007</v>
      </c>
      <c r="FG176">
        <v>28</v>
      </c>
      <c r="FH176">
        <v>475</v>
      </c>
      <c r="FI176">
        <v>20.525099999999998</v>
      </c>
      <c r="FJ176">
        <v>99.895799999999994</v>
      </c>
      <c r="FK176">
        <v>101.96899999999999</v>
      </c>
    </row>
    <row r="177" spans="1:167" x14ac:dyDescent="0.2">
      <c r="A177">
        <v>161</v>
      </c>
      <c r="B177">
        <v>1665345261</v>
      </c>
      <c r="C177">
        <v>14823</v>
      </c>
      <c r="D177" t="s">
        <v>765</v>
      </c>
      <c r="E177" t="s">
        <v>766</v>
      </c>
      <c r="F177" t="s">
        <v>284</v>
      </c>
      <c r="G177">
        <v>1665345261</v>
      </c>
      <c r="H177">
        <f t="shared" ref="H177:H208" si="230">(I177)/1000</f>
        <v>2.7323879048136101E-3</v>
      </c>
      <c r="I177">
        <f t="shared" ref="I177:I213" si="231">1000*CA177*AG177*(BW177-BX177)/(100*BP177*(1000-AG177*BW177))</f>
        <v>2.7323879048136099</v>
      </c>
      <c r="J177">
        <f t="shared" ref="J177:J213" si="232">CA177*AG177*(BV177-BU177*(1000-AG177*BX177)/(1000-AG177*BW177))/(100*BP177)</f>
        <v>13.376243093391334</v>
      </c>
      <c r="K177">
        <f t="shared" ref="K177:K208" si="233">BU177 - IF(AG177&gt;1, J177*BP177*100/(AI177*CI177), 0)</f>
        <v>457.45400000000001</v>
      </c>
      <c r="L177">
        <f t="shared" ref="L177:L208" si="234">((R177-H177/2)*K177-J177)/(R177+H177/2)</f>
        <v>326.99695223723268</v>
      </c>
      <c r="M177">
        <f t="shared" ref="M177:M208" si="235">L177*(CB177+CC177)/1000</f>
        <v>32.636325176361403</v>
      </c>
      <c r="N177">
        <f t="shared" ref="N177:N213" si="236">(BU177 - IF(AG177&gt;1, J177*BP177*100/(AI177*CI177), 0))*(CB177+CC177)/1000</f>
        <v>45.656748159523993</v>
      </c>
      <c r="O177">
        <f t="shared" ref="O177:O208" si="237">2/((1/Q177-1/P177)+SIGN(Q177)*SQRT((1/Q177-1/P177)*(1/Q177-1/P177) + 4*BQ177/((BQ177+1)*(BQ177+1))*(2*1/Q177*1/P177-1/P177*1/P177)))</f>
        <v>0.1822260863104922</v>
      </c>
      <c r="P177">
        <f t="shared" ref="P177:P213" si="238">IF(LEFT(BR177,1)&lt;&gt;"0",IF(LEFT(BR177,1)="1",3,BS177),$D$5+$E$5*(CI177*CB177/($K$5*1000))+$F$5*(CI177*CB177/($K$5*1000))*MAX(MIN(BP177,$J$5),$I$5)*MAX(MIN(BP177,$J$5),$I$5)+$G$5*MAX(MIN(BP177,$J$5),$I$5)*(CI177*CB177/($K$5*1000))+$H$5*(CI177*CB177/($K$5*1000))*(CI177*CB177/($K$5*1000)))</f>
        <v>2.9170316442574262</v>
      </c>
      <c r="Q177">
        <f t="shared" ref="Q177:Q213" si="239">H177*(1000-(1000*0.61365*EXP(17.502*U177/(240.97+U177))/(CB177+CC177)+BW177)/2)/(1000*0.61365*EXP(17.502*U177/(240.97+U177))/(CB177+CC177)-BW177)</f>
        <v>0.17638227887095898</v>
      </c>
      <c r="R177">
        <f t="shared" ref="R177:R213" si="240">1/((BQ177+1)/(O177/1.6)+1/(P177/1.37)) + BQ177/((BQ177+1)/(O177/1.6) + BQ177/(P177/1.37))</f>
        <v>0.11074875208406393</v>
      </c>
      <c r="S177">
        <f t="shared" ref="S177:S213" si="241">(BL177*BO177)</f>
        <v>51.240575999999997</v>
      </c>
      <c r="T177">
        <f t="shared" ref="T177:T208" si="242">(CD177+(S177+2*0.95*0.0000000567*(((CD177+$B$7)+273)^4-(CD177+273)^4)-44100*H177)/(1.84*29.3*P177+8*0.95*0.0000000567*(CD177+273)^3))</f>
        <v>28.423463375511535</v>
      </c>
      <c r="U177">
        <f t="shared" ref="U177:U208" si="243">($C$7*CE177+$D$7*CF177+$E$7*T177)</f>
        <v>28.273599999999998</v>
      </c>
      <c r="V177">
        <f t="shared" ref="V177:V208" si="244">0.61365*EXP(17.502*U177/(240.97+U177))</f>
        <v>3.8557899323858367</v>
      </c>
      <c r="W177">
        <f t="shared" ref="W177:W208" si="245">(X177/Y177*100)</f>
        <v>59.195317549870353</v>
      </c>
      <c r="X177">
        <f t="shared" ref="X177:X213" si="246">BW177*(CB177+CC177)/1000</f>
        <v>2.3577918686821997</v>
      </c>
      <c r="Y177">
        <f t="shared" ref="Y177:Y213" si="247">0.61365*EXP(17.502*CD177/(240.97+CD177))</f>
        <v>3.9830715777406343</v>
      </c>
      <c r="Z177">
        <f t="shared" ref="Z177:Z213" si="248">(V177-BW177*(CB177+CC177)/1000)</f>
        <v>1.497998063703637</v>
      </c>
      <c r="AA177">
        <f t="shared" ref="AA177:AA213" si="249">(-H177*44100)</f>
        <v>-120.49830660228021</v>
      </c>
      <c r="AB177">
        <f t="shared" ref="AB177:AB213" si="250">2*29.3*P177*0.92*(CD177-U177)</f>
        <v>87.972927796912458</v>
      </c>
      <c r="AC177">
        <f t="shared" ref="AC177:AC213" si="251">2*0.95*0.0000000567*(((CD177+$B$7)+273)^4-(U177+273)^4)</f>
        <v>6.610156521382561</v>
      </c>
      <c r="AD177">
        <f t="shared" ref="AD177:AD208" si="252">S177+AC177+AA177+AB177</f>
        <v>25.32535371601481</v>
      </c>
      <c r="AE177">
        <v>0</v>
      </c>
      <c r="AF177">
        <v>0</v>
      </c>
      <c r="AG177">
        <f t="shared" ref="AG177:AG213" si="253">IF(AE177*$H$13&gt;=AI177,1,(AI177/(AI177-AE177*$H$13)))</f>
        <v>1</v>
      </c>
      <c r="AH177">
        <f t="shared" ref="AH177:AH208" si="254">(AG177-1)*100</f>
        <v>0</v>
      </c>
      <c r="AI177">
        <f t="shared" ref="AI177:AI213" si="255">MAX(0,($B$13+$C$13*CI177)/(1+$D$13*CI177)*CB177/(CD177+273)*$E$13)</f>
        <v>52190.765526627707</v>
      </c>
      <c r="AJ177" t="s">
        <v>285</v>
      </c>
      <c r="AK177" t="s">
        <v>285</v>
      </c>
      <c r="AL177">
        <v>0</v>
      </c>
      <c r="AM177">
        <v>0</v>
      </c>
      <c r="AN177" t="e">
        <f t="shared" ref="AN177:AN208" si="256">1-AL177/AM177</f>
        <v>#DIV/0!</v>
      </c>
      <c r="AO177">
        <v>0</v>
      </c>
      <c r="AP177" t="s">
        <v>285</v>
      </c>
      <c r="AQ177" t="s">
        <v>285</v>
      </c>
      <c r="AR177">
        <v>0</v>
      </c>
      <c r="AS177">
        <v>0</v>
      </c>
      <c r="AT177" t="e">
        <f t="shared" ref="AT177:AT208" si="257">1-AR177/AS177</f>
        <v>#DIV/0!</v>
      </c>
      <c r="AU177">
        <v>0.5</v>
      </c>
      <c r="AV177">
        <f t="shared" ref="AV177:AV213" si="258">BM177</f>
        <v>261.17039999999997</v>
      </c>
      <c r="AW177">
        <f t="shared" ref="AW177:AW213" si="259">J177</f>
        <v>13.376243093391334</v>
      </c>
      <c r="AX177" t="e">
        <f t="shared" ref="AX177:AX213" si="260">AT177*AU177*AV177</f>
        <v>#DIV/0!</v>
      </c>
      <c r="AY177">
        <f t="shared" ref="AY177:AY213" si="261">(AW177-AO177)/AV177</f>
        <v>5.1216535615794652E-2</v>
      </c>
      <c r="AZ177" t="e">
        <f t="shared" ref="AZ177:AZ213" si="262">(AM177-AS177)/AS177</f>
        <v>#DIV/0!</v>
      </c>
      <c r="BA177" t="e">
        <f t="shared" ref="BA177:BA213" si="263">AL177/(AN177+AL177/AS177)</f>
        <v>#DIV/0!</v>
      </c>
      <c r="BB177" t="s">
        <v>285</v>
      </c>
      <c r="BC177">
        <v>0</v>
      </c>
      <c r="BD177" t="e">
        <f t="shared" ref="BD177:BD208" si="264">IF(BC177&lt;&gt;0, BC177, BA177)</f>
        <v>#DIV/0!</v>
      </c>
      <c r="BE177" t="e">
        <f t="shared" ref="BE177:BE208" si="265">1-BD177/AS177</f>
        <v>#DIV/0!</v>
      </c>
      <c r="BF177" t="e">
        <f t="shared" ref="BF177:BF213" si="266">(AS177-AR177)/(AS177-BD177)</f>
        <v>#DIV/0!</v>
      </c>
      <c r="BG177" t="e">
        <f t="shared" ref="BG177:BG213" si="267">(AM177-AS177)/(AM177-BD177)</f>
        <v>#DIV/0!</v>
      </c>
      <c r="BH177" t="e">
        <f t="shared" ref="BH177:BH213" si="268">(AS177-AR177)/(AS177-AL177)</f>
        <v>#DIV/0!</v>
      </c>
      <c r="BI177" t="e">
        <f t="shared" ref="BI177:BI213" si="269">(AM177-AS177)/(AM177-AL177)</f>
        <v>#DIV/0!</v>
      </c>
      <c r="BJ177" t="e">
        <f t="shared" ref="BJ177:BJ213" si="270">(BF177*BD177/AR177)</f>
        <v>#DIV/0!</v>
      </c>
      <c r="BK177" t="e">
        <f t="shared" ref="BK177:BK208" si="271">(1-BJ177)</f>
        <v>#DIV/0!</v>
      </c>
      <c r="BL177">
        <f t="shared" ref="BL177:BL213" si="272">$B$11*CJ177+$C$11*CK177+$F$11*CL177*(1-CO177)</f>
        <v>309.81</v>
      </c>
      <c r="BM177">
        <f t="shared" ref="BM177:BM208" si="273">BL177*BN177</f>
        <v>261.17039999999997</v>
      </c>
      <c r="BN177">
        <f t="shared" ref="BN177:BN213" si="274">($B$11*$D$9+$C$11*$D$9+$F$11*((CY177+CQ177)/MAX(CY177+CQ177+CZ177, 0.1)*$I$9+CZ177/MAX(CY177+CQ177+CZ177, 0.1)*$J$9))/($B$11+$C$11+$F$11)</f>
        <v>0.84300183983731958</v>
      </c>
      <c r="BO177">
        <f t="shared" ref="BO177:BO213" si="275">($B$11*$K$9+$C$11*$K$9+$F$11*((CY177+CQ177)/MAX(CY177+CQ177+CZ177, 0.1)*$P$9+CZ177/MAX(CY177+CQ177+CZ177, 0.1)*$Q$9))/($B$11+$C$11+$F$11)</f>
        <v>0.16539355088602692</v>
      </c>
      <c r="BP177">
        <v>6</v>
      </c>
      <c r="BQ177">
        <v>0.6</v>
      </c>
      <c r="BR177" t="s">
        <v>286</v>
      </c>
      <c r="BS177">
        <v>2</v>
      </c>
      <c r="BT177">
        <v>1665345261</v>
      </c>
      <c r="BU177">
        <v>457.45400000000001</v>
      </c>
      <c r="BV177">
        <v>475.00099999999998</v>
      </c>
      <c r="BW177">
        <v>23.623699999999999</v>
      </c>
      <c r="BX177">
        <v>20.423100000000002</v>
      </c>
      <c r="BY177">
        <v>455.46300000000002</v>
      </c>
      <c r="BZ177">
        <v>23.497699999999998</v>
      </c>
      <c r="CA177">
        <v>500.12599999999998</v>
      </c>
      <c r="CB177">
        <v>99.705699999999993</v>
      </c>
      <c r="CC177">
        <v>0.100506</v>
      </c>
      <c r="CD177">
        <v>28.832999999999998</v>
      </c>
      <c r="CE177">
        <v>28.273599999999998</v>
      </c>
      <c r="CF177">
        <v>999.9</v>
      </c>
      <c r="CG177">
        <v>0</v>
      </c>
      <c r="CH177">
        <v>0</v>
      </c>
      <c r="CI177">
        <v>9958.1200000000008</v>
      </c>
      <c r="CJ177">
        <v>0</v>
      </c>
      <c r="CK177">
        <v>328.85599999999999</v>
      </c>
      <c r="CL177">
        <v>309.81</v>
      </c>
      <c r="CM177">
        <v>0.89992700000000003</v>
      </c>
      <c r="CN177">
        <v>0.100073</v>
      </c>
      <c r="CO177">
        <v>0</v>
      </c>
      <c r="CP177">
        <v>3.2235</v>
      </c>
      <c r="CQ177">
        <v>0</v>
      </c>
      <c r="CR177">
        <v>3145.19</v>
      </c>
      <c r="CS177">
        <v>2656.52</v>
      </c>
      <c r="CT177">
        <v>34.875</v>
      </c>
      <c r="CU177">
        <v>38.061999999999998</v>
      </c>
      <c r="CV177">
        <v>36.186999999999998</v>
      </c>
      <c r="CW177">
        <v>37.061999999999998</v>
      </c>
      <c r="CX177">
        <v>35.311999999999998</v>
      </c>
      <c r="CY177">
        <v>278.81</v>
      </c>
      <c r="CZ177">
        <v>31</v>
      </c>
      <c r="DA177">
        <v>0</v>
      </c>
      <c r="DB177">
        <v>1665345300.4000001</v>
      </c>
      <c r="DC177">
        <v>0</v>
      </c>
      <c r="DD177">
        <v>3.2905959999999999</v>
      </c>
      <c r="DE177">
        <v>0.43846154873904009</v>
      </c>
      <c r="DF177">
        <v>-0.91846158332551298</v>
      </c>
      <c r="DG177">
        <v>3146.7707999999998</v>
      </c>
      <c r="DH177">
        <v>15</v>
      </c>
      <c r="DI177">
        <v>1665345285</v>
      </c>
      <c r="DJ177" t="s">
        <v>767</v>
      </c>
      <c r="DK177">
        <v>1665345278</v>
      </c>
      <c r="DL177">
        <v>1665345285</v>
      </c>
      <c r="DM177">
        <v>161</v>
      </c>
      <c r="DN177">
        <v>7.1999999999999995E-2</v>
      </c>
      <c r="DO177">
        <v>3.0000000000000001E-3</v>
      </c>
      <c r="DP177">
        <v>1.9910000000000001</v>
      </c>
      <c r="DQ177">
        <v>0.126</v>
      </c>
      <c r="DR177">
        <v>475</v>
      </c>
      <c r="DS177">
        <v>20</v>
      </c>
      <c r="DT177">
        <v>0.1</v>
      </c>
      <c r="DU177">
        <v>0.02</v>
      </c>
      <c r="DV177">
        <v>100</v>
      </c>
      <c r="DW177">
        <v>100</v>
      </c>
      <c r="DX177">
        <v>1.9910000000000001</v>
      </c>
      <c r="DY177">
        <v>0.126</v>
      </c>
      <c r="DZ177">
        <v>2.288326275029664</v>
      </c>
      <c r="EA177">
        <v>-6.7132856166521554E-4</v>
      </c>
      <c r="EB177">
        <v>-2.681329234238156E-7</v>
      </c>
      <c r="EC177">
        <v>8.1307759810197942E-11</v>
      </c>
      <c r="ED177">
        <v>-2.1859605424089351E-2</v>
      </c>
      <c r="EE177">
        <v>1.9805995112736431E-4</v>
      </c>
      <c r="EF177">
        <v>3.7201658972467829E-4</v>
      </c>
      <c r="EG177">
        <v>-1.4214358037409139E-6</v>
      </c>
      <c r="EH177">
        <v>2</v>
      </c>
      <c r="EI177">
        <v>2028</v>
      </c>
      <c r="EJ177">
        <v>2</v>
      </c>
      <c r="EK177">
        <v>26</v>
      </c>
      <c r="EL177">
        <v>1.1000000000000001</v>
      </c>
      <c r="EM177">
        <v>1</v>
      </c>
      <c r="EN177">
        <v>1.2439</v>
      </c>
      <c r="EO177">
        <v>2.5305200000000001</v>
      </c>
      <c r="EP177">
        <v>1.39893</v>
      </c>
      <c r="EQ177">
        <v>2.32422</v>
      </c>
      <c r="ER177">
        <v>1.49902</v>
      </c>
      <c r="ES177">
        <v>2.4401899999999999</v>
      </c>
      <c r="ET177">
        <v>33.042900000000003</v>
      </c>
      <c r="EU177">
        <v>13.597899999999999</v>
      </c>
      <c r="EV177">
        <v>18</v>
      </c>
      <c r="EW177">
        <v>508.48700000000002</v>
      </c>
      <c r="EX177">
        <v>556.02599999999995</v>
      </c>
      <c r="EY177">
        <v>27.999700000000001</v>
      </c>
      <c r="EZ177">
        <v>31.290400000000002</v>
      </c>
      <c r="FA177">
        <v>29.9999</v>
      </c>
      <c r="FB177">
        <v>31.3078</v>
      </c>
      <c r="FC177">
        <v>31.297799999999999</v>
      </c>
      <c r="FD177">
        <v>24.877500000000001</v>
      </c>
      <c r="FE177">
        <v>26.276499999999999</v>
      </c>
      <c r="FF177">
        <v>94.568899999999999</v>
      </c>
      <c r="FG177">
        <v>28</v>
      </c>
      <c r="FH177">
        <v>475</v>
      </c>
      <c r="FI177">
        <v>20.420200000000001</v>
      </c>
      <c r="FJ177">
        <v>99.8947</v>
      </c>
      <c r="FK177">
        <v>101.97199999999999</v>
      </c>
    </row>
    <row r="178" spans="1:167" x14ac:dyDescent="0.2">
      <c r="A178">
        <v>162</v>
      </c>
      <c r="B178">
        <v>1665345346</v>
      </c>
      <c r="C178">
        <v>14908</v>
      </c>
      <c r="D178" t="s">
        <v>768</v>
      </c>
      <c r="E178" t="s">
        <v>769</v>
      </c>
      <c r="F178" t="s">
        <v>284</v>
      </c>
      <c r="G178">
        <v>1665345346</v>
      </c>
      <c r="H178">
        <f t="shared" si="230"/>
        <v>2.7614453001297431E-3</v>
      </c>
      <c r="I178">
        <f t="shared" si="231"/>
        <v>2.761445300129743</v>
      </c>
      <c r="J178">
        <f t="shared" si="232"/>
        <v>13.480104774524897</v>
      </c>
      <c r="K178">
        <f t="shared" si="233"/>
        <v>457.36900000000003</v>
      </c>
      <c r="L178">
        <f t="shared" si="234"/>
        <v>327.56227491145205</v>
      </c>
      <c r="M178">
        <f t="shared" si="235"/>
        <v>32.691636141279965</v>
      </c>
      <c r="N178">
        <f t="shared" si="236"/>
        <v>45.646712321628002</v>
      </c>
      <c r="O178">
        <f t="shared" si="237"/>
        <v>0.18465964280942745</v>
      </c>
      <c r="P178">
        <f t="shared" si="238"/>
        <v>2.9265206341042931</v>
      </c>
      <c r="Q178">
        <f t="shared" si="239"/>
        <v>0.17868019287993456</v>
      </c>
      <c r="R178">
        <f t="shared" si="240"/>
        <v>0.11219663044888206</v>
      </c>
      <c r="S178">
        <f t="shared" si="241"/>
        <v>51.291209714317041</v>
      </c>
      <c r="T178">
        <f t="shared" si="242"/>
        <v>28.399537302185468</v>
      </c>
      <c r="U178">
        <f t="shared" si="243"/>
        <v>28.253799999999998</v>
      </c>
      <c r="V178">
        <f t="shared" si="244"/>
        <v>3.851350573643213</v>
      </c>
      <c r="W178">
        <f t="shared" si="245"/>
        <v>59.23441134776224</v>
      </c>
      <c r="X178">
        <f t="shared" si="246"/>
        <v>2.3569032870671998</v>
      </c>
      <c r="Y178">
        <f t="shared" si="247"/>
        <v>3.9789427014475409</v>
      </c>
      <c r="Z178">
        <f t="shared" si="248"/>
        <v>1.4944472865760132</v>
      </c>
      <c r="AA178">
        <f t="shared" si="249"/>
        <v>-121.77973773572167</v>
      </c>
      <c r="AB178">
        <f t="shared" si="250"/>
        <v>88.558871993019196</v>
      </c>
      <c r="AC178">
        <f t="shared" si="251"/>
        <v>6.631364203907391</v>
      </c>
      <c r="AD178">
        <f t="shared" si="252"/>
        <v>24.701708175521958</v>
      </c>
      <c r="AE178">
        <v>0</v>
      </c>
      <c r="AF178">
        <v>0</v>
      </c>
      <c r="AG178">
        <f t="shared" si="253"/>
        <v>1</v>
      </c>
      <c r="AH178">
        <f t="shared" si="254"/>
        <v>0</v>
      </c>
      <c r="AI178">
        <f t="shared" si="255"/>
        <v>52465.779978477178</v>
      </c>
      <c r="AJ178" t="s">
        <v>285</v>
      </c>
      <c r="AK178" t="s">
        <v>285</v>
      </c>
      <c r="AL178">
        <v>0</v>
      </c>
      <c r="AM178">
        <v>0</v>
      </c>
      <c r="AN178" t="e">
        <f t="shared" si="256"/>
        <v>#DIV/0!</v>
      </c>
      <c r="AO178">
        <v>0</v>
      </c>
      <c r="AP178" t="s">
        <v>285</v>
      </c>
      <c r="AQ178" t="s">
        <v>285</v>
      </c>
      <c r="AR178">
        <v>0</v>
      </c>
      <c r="AS178">
        <v>0</v>
      </c>
      <c r="AT178" t="e">
        <f t="shared" si="257"/>
        <v>#DIV/0!</v>
      </c>
      <c r="AU178">
        <v>0.5</v>
      </c>
      <c r="AV178">
        <f t="shared" si="258"/>
        <v>261.43670099187409</v>
      </c>
      <c r="AW178">
        <f t="shared" si="259"/>
        <v>13.480104774524897</v>
      </c>
      <c r="AX178" t="e">
        <f t="shared" si="260"/>
        <v>#DIV/0!</v>
      </c>
      <c r="AY178">
        <f t="shared" si="261"/>
        <v>5.1561638910612946E-2</v>
      </c>
      <c r="AZ178" t="e">
        <f t="shared" si="262"/>
        <v>#DIV/0!</v>
      </c>
      <c r="BA178" t="e">
        <f t="shared" si="263"/>
        <v>#DIV/0!</v>
      </c>
      <c r="BB178" t="s">
        <v>285</v>
      </c>
      <c r="BC178">
        <v>0</v>
      </c>
      <c r="BD178" t="e">
        <f t="shared" si="264"/>
        <v>#DIV/0!</v>
      </c>
      <c r="BE178" t="e">
        <f t="shared" si="265"/>
        <v>#DIV/0!</v>
      </c>
      <c r="BF178" t="e">
        <f t="shared" si="266"/>
        <v>#DIV/0!</v>
      </c>
      <c r="BG178" t="e">
        <f t="shared" si="267"/>
        <v>#DIV/0!</v>
      </c>
      <c r="BH178" t="e">
        <f t="shared" si="268"/>
        <v>#DIV/0!</v>
      </c>
      <c r="BI178" t="e">
        <f t="shared" si="269"/>
        <v>#DIV/0!</v>
      </c>
      <c r="BJ178" t="e">
        <f t="shared" si="270"/>
        <v>#DIV/0!</v>
      </c>
      <c r="BK178" t="e">
        <f t="shared" si="271"/>
        <v>#DIV/0!</v>
      </c>
      <c r="BL178">
        <f t="shared" si="272"/>
        <v>310.12700000000001</v>
      </c>
      <c r="BM178">
        <f t="shared" si="273"/>
        <v>261.43670099187409</v>
      </c>
      <c r="BN178">
        <f t="shared" si="274"/>
        <v>0.84299883915903517</v>
      </c>
      <c r="BO178">
        <f t="shared" si="275"/>
        <v>0.16538775957693796</v>
      </c>
      <c r="BP178">
        <v>6</v>
      </c>
      <c r="BQ178">
        <v>0.6</v>
      </c>
      <c r="BR178" t="s">
        <v>286</v>
      </c>
      <c r="BS178">
        <v>2</v>
      </c>
      <c r="BT178">
        <v>1665345346</v>
      </c>
      <c r="BU178">
        <v>457.36900000000003</v>
      </c>
      <c r="BV178">
        <v>475.05099999999999</v>
      </c>
      <c r="BW178">
        <v>23.615600000000001</v>
      </c>
      <c r="BX178">
        <v>20.381900000000002</v>
      </c>
      <c r="BY178">
        <v>455.46199999999999</v>
      </c>
      <c r="BZ178">
        <v>23.488600000000002</v>
      </c>
      <c r="CA178">
        <v>500.27499999999998</v>
      </c>
      <c r="CB178">
        <v>99.702799999999996</v>
      </c>
      <c r="CC178">
        <v>0.100012</v>
      </c>
      <c r="CD178">
        <v>28.815100000000001</v>
      </c>
      <c r="CE178">
        <v>28.253799999999998</v>
      </c>
      <c r="CF178">
        <v>999.9</v>
      </c>
      <c r="CG178">
        <v>0</v>
      </c>
      <c r="CH178">
        <v>0</v>
      </c>
      <c r="CI178">
        <v>10012.5</v>
      </c>
      <c r="CJ178">
        <v>0</v>
      </c>
      <c r="CK178">
        <v>328.68</v>
      </c>
      <c r="CL178">
        <v>310.12700000000001</v>
      </c>
      <c r="CM178">
        <v>0.90002700000000002</v>
      </c>
      <c r="CN178">
        <v>9.9972699999999998E-2</v>
      </c>
      <c r="CO178">
        <v>0</v>
      </c>
      <c r="CP178">
        <v>3.6406000000000001</v>
      </c>
      <c r="CQ178">
        <v>0</v>
      </c>
      <c r="CR178">
        <v>3150.51</v>
      </c>
      <c r="CS178">
        <v>2659.3</v>
      </c>
      <c r="CT178">
        <v>34.811999999999998</v>
      </c>
      <c r="CU178">
        <v>38</v>
      </c>
      <c r="CV178">
        <v>36.186999999999998</v>
      </c>
      <c r="CW178">
        <v>37.061999999999998</v>
      </c>
      <c r="CX178">
        <v>35.25</v>
      </c>
      <c r="CY178">
        <v>279.12</v>
      </c>
      <c r="CZ178">
        <v>31</v>
      </c>
      <c r="DA178">
        <v>0</v>
      </c>
      <c r="DB178">
        <v>1665345385</v>
      </c>
      <c r="DC178">
        <v>0</v>
      </c>
      <c r="DD178">
        <v>3.381992307692308</v>
      </c>
      <c r="DE178">
        <v>0.90737778304614636</v>
      </c>
      <c r="DF178">
        <v>2.026324767395276</v>
      </c>
      <c r="DG178">
        <v>3149.122692307692</v>
      </c>
      <c r="DH178">
        <v>15</v>
      </c>
      <c r="DI178">
        <v>1665345372</v>
      </c>
      <c r="DJ178" t="s">
        <v>770</v>
      </c>
      <c r="DK178">
        <v>1665345370</v>
      </c>
      <c r="DL178">
        <v>1665345372</v>
      </c>
      <c r="DM178">
        <v>162</v>
      </c>
      <c r="DN178">
        <v>-8.4000000000000005E-2</v>
      </c>
      <c r="DO178">
        <v>1E-3</v>
      </c>
      <c r="DP178">
        <v>1.907</v>
      </c>
      <c r="DQ178">
        <v>0.127</v>
      </c>
      <c r="DR178">
        <v>475</v>
      </c>
      <c r="DS178">
        <v>20</v>
      </c>
      <c r="DT178">
        <v>0.11</v>
      </c>
      <c r="DU178">
        <v>0.02</v>
      </c>
      <c r="DV178">
        <v>100</v>
      </c>
      <c r="DW178">
        <v>100</v>
      </c>
      <c r="DX178">
        <v>1.907</v>
      </c>
      <c r="DY178">
        <v>0.127</v>
      </c>
      <c r="DZ178">
        <v>2.3601444610826312</v>
      </c>
      <c r="EA178">
        <v>-6.7132856166521554E-4</v>
      </c>
      <c r="EB178">
        <v>-2.681329234238156E-7</v>
      </c>
      <c r="EC178">
        <v>8.1307759810197942E-11</v>
      </c>
      <c r="ED178">
        <v>-1.919159181055494E-2</v>
      </c>
      <c r="EE178">
        <v>1.9805995112736431E-4</v>
      </c>
      <c r="EF178">
        <v>3.7201658972467829E-4</v>
      </c>
      <c r="EG178">
        <v>-1.4214358037409139E-6</v>
      </c>
      <c r="EH178">
        <v>2</v>
      </c>
      <c r="EI178">
        <v>2028</v>
      </c>
      <c r="EJ178">
        <v>2</v>
      </c>
      <c r="EK178">
        <v>26</v>
      </c>
      <c r="EL178">
        <v>1.1000000000000001</v>
      </c>
      <c r="EM178">
        <v>1</v>
      </c>
      <c r="EN178">
        <v>1.24268</v>
      </c>
      <c r="EO178">
        <v>2.5268600000000001</v>
      </c>
      <c r="EP178">
        <v>1.39893</v>
      </c>
      <c r="EQ178">
        <v>2.32422</v>
      </c>
      <c r="ER178">
        <v>1.49902</v>
      </c>
      <c r="ES178">
        <v>2.3034699999999999</v>
      </c>
      <c r="ET178">
        <v>33.042900000000003</v>
      </c>
      <c r="EU178">
        <v>13.5717</v>
      </c>
      <c r="EV178">
        <v>18</v>
      </c>
      <c r="EW178">
        <v>508.75299999999999</v>
      </c>
      <c r="EX178">
        <v>555.97</v>
      </c>
      <c r="EY178">
        <v>27.9998</v>
      </c>
      <c r="EZ178">
        <v>31.259599999999999</v>
      </c>
      <c r="FA178">
        <v>29.9999</v>
      </c>
      <c r="FB178">
        <v>31.279299999999999</v>
      </c>
      <c r="FC178">
        <v>31.269600000000001</v>
      </c>
      <c r="FD178">
        <v>24.874500000000001</v>
      </c>
      <c r="FE178">
        <v>26.551200000000001</v>
      </c>
      <c r="FF178">
        <v>94.328299999999999</v>
      </c>
      <c r="FG178">
        <v>28</v>
      </c>
      <c r="FH178">
        <v>475</v>
      </c>
      <c r="FI178">
        <v>20.373699999999999</v>
      </c>
      <c r="FJ178">
        <v>99.900800000000004</v>
      </c>
      <c r="FK178">
        <v>101.976</v>
      </c>
    </row>
    <row r="179" spans="1:167" x14ac:dyDescent="0.2">
      <c r="A179">
        <v>163</v>
      </c>
      <c r="B179">
        <v>1665345433</v>
      </c>
      <c r="C179">
        <v>14995</v>
      </c>
      <c r="D179" t="s">
        <v>771</v>
      </c>
      <c r="E179" t="s">
        <v>772</v>
      </c>
      <c r="F179" t="s">
        <v>284</v>
      </c>
      <c r="G179">
        <v>1665345433</v>
      </c>
      <c r="H179">
        <f t="shared" si="230"/>
        <v>2.8198751502235362E-3</v>
      </c>
      <c r="I179">
        <f t="shared" si="231"/>
        <v>2.8198751502235364</v>
      </c>
      <c r="J179">
        <f t="shared" si="232"/>
        <v>13.483248557179721</v>
      </c>
      <c r="K179">
        <f t="shared" si="233"/>
        <v>457.28699999999998</v>
      </c>
      <c r="L179">
        <f t="shared" si="234"/>
        <v>329.81923815678834</v>
      </c>
      <c r="M179">
        <f t="shared" si="235"/>
        <v>32.915808910836397</v>
      </c>
      <c r="N179">
        <f t="shared" si="236"/>
        <v>45.637033162553998</v>
      </c>
      <c r="O179">
        <f t="shared" si="237"/>
        <v>0.18854497440585835</v>
      </c>
      <c r="P179">
        <f t="shared" si="238"/>
        <v>2.9208742066328668</v>
      </c>
      <c r="Q179">
        <f t="shared" si="239"/>
        <v>0.1823040847340465</v>
      </c>
      <c r="R179">
        <f t="shared" si="240"/>
        <v>0.11448399977330426</v>
      </c>
      <c r="S179">
        <f t="shared" si="241"/>
        <v>51.288621387946208</v>
      </c>
      <c r="T179">
        <f t="shared" si="242"/>
        <v>28.366951416488295</v>
      </c>
      <c r="U179">
        <f t="shared" si="243"/>
        <v>28.225100000000001</v>
      </c>
      <c r="V179">
        <f t="shared" si="244"/>
        <v>3.8449236610848696</v>
      </c>
      <c r="W179">
        <f t="shared" si="245"/>
        <v>59.095908504451465</v>
      </c>
      <c r="X179">
        <f t="shared" si="246"/>
        <v>2.3491315193669999</v>
      </c>
      <c r="Y179">
        <f t="shared" si="247"/>
        <v>3.97511702386308</v>
      </c>
      <c r="Z179">
        <f t="shared" si="248"/>
        <v>1.4957921417178697</v>
      </c>
      <c r="AA179">
        <f t="shared" si="249"/>
        <v>-124.35649412485795</v>
      </c>
      <c r="AB179">
        <f t="shared" si="250"/>
        <v>90.293395608730009</v>
      </c>
      <c r="AC179">
        <f t="shared" si="251"/>
        <v>6.7727909790717815</v>
      </c>
      <c r="AD179">
        <f t="shared" si="252"/>
        <v>23.998313850890042</v>
      </c>
      <c r="AE179">
        <v>0</v>
      </c>
      <c r="AF179">
        <v>0</v>
      </c>
      <c r="AG179">
        <f t="shared" si="253"/>
        <v>1</v>
      </c>
      <c r="AH179">
        <f t="shared" si="254"/>
        <v>0</v>
      </c>
      <c r="AI179">
        <f t="shared" si="255"/>
        <v>52306.67711774139</v>
      </c>
      <c r="AJ179" t="s">
        <v>285</v>
      </c>
      <c r="AK179" t="s">
        <v>285</v>
      </c>
      <c r="AL179">
        <v>0</v>
      </c>
      <c r="AM179">
        <v>0</v>
      </c>
      <c r="AN179" t="e">
        <f t="shared" si="256"/>
        <v>#DIV/0!</v>
      </c>
      <c r="AO179">
        <v>0</v>
      </c>
      <c r="AP179" t="s">
        <v>285</v>
      </c>
      <c r="AQ179" t="s">
        <v>285</v>
      </c>
      <c r="AR179">
        <v>0</v>
      </c>
      <c r="AS179">
        <v>0</v>
      </c>
      <c r="AT179" t="e">
        <f t="shared" si="257"/>
        <v>#DIV/0!</v>
      </c>
      <c r="AU179">
        <v>0.5</v>
      </c>
      <c r="AV179">
        <f t="shared" si="258"/>
        <v>261.42324299893585</v>
      </c>
      <c r="AW179">
        <f t="shared" si="259"/>
        <v>13.483248557179721</v>
      </c>
      <c r="AX179" t="e">
        <f t="shared" si="260"/>
        <v>#DIV/0!</v>
      </c>
      <c r="AY179">
        <f t="shared" si="261"/>
        <v>5.1576318932110433E-2</v>
      </c>
      <c r="AZ179" t="e">
        <f t="shared" si="262"/>
        <v>#DIV/0!</v>
      </c>
      <c r="BA179" t="e">
        <f t="shared" si="263"/>
        <v>#DIV/0!</v>
      </c>
      <c r="BB179" t="s">
        <v>285</v>
      </c>
      <c r="BC179">
        <v>0</v>
      </c>
      <c r="BD179" t="e">
        <f t="shared" si="264"/>
        <v>#DIV/0!</v>
      </c>
      <c r="BE179" t="e">
        <f t="shared" si="265"/>
        <v>#DIV/0!</v>
      </c>
      <c r="BF179" t="e">
        <f t="shared" si="266"/>
        <v>#DIV/0!</v>
      </c>
      <c r="BG179" t="e">
        <f t="shared" si="267"/>
        <v>#DIV/0!</v>
      </c>
      <c r="BH179" t="e">
        <f t="shared" si="268"/>
        <v>#DIV/0!</v>
      </c>
      <c r="BI179" t="e">
        <f t="shared" si="269"/>
        <v>#DIV/0!</v>
      </c>
      <c r="BJ179" t="e">
        <f t="shared" si="270"/>
        <v>#DIV/0!</v>
      </c>
      <c r="BK179" t="e">
        <f t="shared" si="271"/>
        <v>#DIV/0!</v>
      </c>
      <c r="BL179">
        <f t="shared" si="272"/>
        <v>310.11099999999999</v>
      </c>
      <c r="BM179">
        <f t="shared" si="273"/>
        <v>261.42324299893585</v>
      </c>
      <c r="BN179">
        <f t="shared" si="274"/>
        <v>0.84299893586146846</v>
      </c>
      <c r="BO179">
        <f t="shared" si="275"/>
        <v>0.16538794621263422</v>
      </c>
      <c r="BP179">
        <v>6</v>
      </c>
      <c r="BQ179">
        <v>0.6</v>
      </c>
      <c r="BR179" t="s">
        <v>286</v>
      </c>
      <c r="BS179">
        <v>2</v>
      </c>
      <c r="BT179">
        <v>1665345433</v>
      </c>
      <c r="BU179">
        <v>457.28699999999998</v>
      </c>
      <c r="BV179">
        <v>475.01</v>
      </c>
      <c r="BW179">
        <v>23.538499999999999</v>
      </c>
      <c r="BX179">
        <v>20.235099999999999</v>
      </c>
      <c r="BY179">
        <v>455.30900000000003</v>
      </c>
      <c r="BZ179">
        <v>23.415500000000002</v>
      </c>
      <c r="CA179">
        <v>500.12099999999998</v>
      </c>
      <c r="CB179">
        <v>99.6995</v>
      </c>
      <c r="CC179">
        <v>0.10004200000000001</v>
      </c>
      <c r="CD179">
        <v>28.798500000000001</v>
      </c>
      <c r="CE179">
        <v>28.225100000000001</v>
      </c>
      <c r="CF179">
        <v>999.9</v>
      </c>
      <c r="CG179">
        <v>0</v>
      </c>
      <c r="CH179">
        <v>0</v>
      </c>
      <c r="CI179">
        <v>9980.6200000000008</v>
      </c>
      <c r="CJ179">
        <v>0</v>
      </c>
      <c r="CK179">
        <v>328.87099999999998</v>
      </c>
      <c r="CL179">
        <v>310.11099999999999</v>
      </c>
      <c r="CM179">
        <v>0.90002700000000002</v>
      </c>
      <c r="CN179">
        <v>9.9972699999999998E-2</v>
      </c>
      <c r="CO179">
        <v>0</v>
      </c>
      <c r="CP179">
        <v>3.2618</v>
      </c>
      <c r="CQ179">
        <v>0</v>
      </c>
      <c r="CR179">
        <v>3152.15</v>
      </c>
      <c r="CS179">
        <v>2659.17</v>
      </c>
      <c r="CT179">
        <v>34.811999999999998</v>
      </c>
      <c r="CU179">
        <v>38</v>
      </c>
      <c r="CV179">
        <v>36.125</v>
      </c>
      <c r="CW179">
        <v>37.061999999999998</v>
      </c>
      <c r="CX179">
        <v>35.25</v>
      </c>
      <c r="CY179">
        <v>279.11</v>
      </c>
      <c r="CZ179">
        <v>31</v>
      </c>
      <c r="DA179">
        <v>0</v>
      </c>
      <c r="DB179">
        <v>1665345472</v>
      </c>
      <c r="DC179">
        <v>0</v>
      </c>
      <c r="DD179">
        <v>3.3158799999999991</v>
      </c>
      <c r="DE179">
        <v>-4.9992309081286802E-2</v>
      </c>
      <c r="DF179">
        <v>3.9946153418225312</v>
      </c>
      <c r="DG179">
        <v>3151.0336000000002</v>
      </c>
      <c r="DH179">
        <v>15</v>
      </c>
      <c r="DI179">
        <v>1665345456</v>
      </c>
      <c r="DJ179" t="s">
        <v>773</v>
      </c>
      <c r="DK179">
        <v>1665345452</v>
      </c>
      <c r="DL179">
        <v>1665345456</v>
      </c>
      <c r="DM179">
        <v>163</v>
      </c>
      <c r="DN179">
        <v>7.0999999999999994E-2</v>
      </c>
      <c r="DO179">
        <v>-2E-3</v>
      </c>
      <c r="DP179">
        <v>1.978</v>
      </c>
      <c r="DQ179">
        <v>0.123</v>
      </c>
      <c r="DR179">
        <v>475</v>
      </c>
      <c r="DS179">
        <v>20</v>
      </c>
      <c r="DT179">
        <v>0.19</v>
      </c>
      <c r="DU179">
        <v>0.02</v>
      </c>
      <c r="DV179">
        <v>100</v>
      </c>
      <c r="DW179">
        <v>100</v>
      </c>
      <c r="DX179">
        <v>1.978</v>
      </c>
      <c r="DY179">
        <v>0.123</v>
      </c>
      <c r="DZ179">
        <v>2.2762382938155841</v>
      </c>
      <c r="EA179">
        <v>-6.7132856166521554E-4</v>
      </c>
      <c r="EB179">
        <v>-2.681329234238156E-7</v>
      </c>
      <c r="EC179">
        <v>8.1307759810197942E-11</v>
      </c>
      <c r="ED179">
        <v>-1.8239605876949731E-2</v>
      </c>
      <c r="EE179">
        <v>1.9805995112736431E-4</v>
      </c>
      <c r="EF179">
        <v>3.7201658972467829E-4</v>
      </c>
      <c r="EG179">
        <v>-1.4214358037409139E-6</v>
      </c>
      <c r="EH179">
        <v>2</v>
      </c>
      <c r="EI179">
        <v>2028</v>
      </c>
      <c r="EJ179">
        <v>2</v>
      </c>
      <c r="EK179">
        <v>26</v>
      </c>
      <c r="EL179">
        <v>1.1000000000000001</v>
      </c>
      <c r="EM179">
        <v>1</v>
      </c>
      <c r="EN179">
        <v>1.24268</v>
      </c>
      <c r="EO179">
        <v>2.51709</v>
      </c>
      <c r="EP179">
        <v>1.39893</v>
      </c>
      <c r="EQ179">
        <v>2.32422</v>
      </c>
      <c r="ER179">
        <v>1.49902</v>
      </c>
      <c r="ES179">
        <v>2.3950200000000001</v>
      </c>
      <c r="ET179">
        <v>33.042900000000003</v>
      </c>
      <c r="EU179">
        <v>13.562900000000001</v>
      </c>
      <c r="EV179">
        <v>18</v>
      </c>
      <c r="EW179">
        <v>508.56799999999998</v>
      </c>
      <c r="EX179">
        <v>556.13199999999995</v>
      </c>
      <c r="EY179">
        <v>27.9998</v>
      </c>
      <c r="EZ179">
        <v>31.227599999999999</v>
      </c>
      <c r="FA179">
        <v>29.9999</v>
      </c>
      <c r="FB179">
        <v>31.25</v>
      </c>
      <c r="FC179">
        <v>31.2407</v>
      </c>
      <c r="FD179">
        <v>24.871300000000002</v>
      </c>
      <c r="FE179">
        <v>27.212</v>
      </c>
      <c r="FF179">
        <v>94.022999999999996</v>
      </c>
      <c r="FG179">
        <v>28</v>
      </c>
      <c r="FH179">
        <v>475</v>
      </c>
      <c r="FI179">
        <v>20.250499999999999</v>
      </c>
      <c r="FJ179">
        <v>99.900899999999993</v>
      </c>
      <c r="FK179">
        <v>101.98</v>
      </c>
    </row>
    <row r="180" spans="1:167" x14ac:dyDescent="0.2">
      <c r="A180">
        <v>164</v>
      </c>
      <c r="B180">
        <v>1665345517</v>
      </c>
      <c r="C180">
        <v>15079</v>
      </c>
      <c r="D180" t="s">
        <v>774</v>
      </c>
      <c r="E180" t="s">
        <v>775</v>
      </c>
      <c r="F180" t="s">
        <v>284</v>
      </c>
      <c r="G180">
        <v>1665345517</v>
      </c>
      <c r="H180">
        <f t="shared" si="230"/>
        <v>2.8488913803038558E-3</v>
      </c>
      <c r="I180">
        <f t="shared" si="231"/>
        <v>2.8488913803038556</v>
      </c>
      <c r="J180">
        <f t="shared" si="232"/>
        <v>13.510870934168725</v>
      </c>
      <c r="K180">
        <f t="shared" si="233"/>
        <v>457.23599999999999</v>
      </c>
      <c r="L180">
        <f t="shared" si="234"/>
        <v>330.55198390294197</v>
      </c>
      <c r="M180">
        <f t="shared" si="235"/>
        <v>32.98808728043754</v>
      </c>
      <c r="N180">
        <f t="shared" si="236"/>
        <v>45.630768563733596</v>
      </c>
      <c r="O180">
        <f t="shared" si="237"/>
        <v>0.19027097972083309</v>
      </c>
      <c r="P180">
        <f t="shared" si="238"/>
        <v>2.9263170922363209</v>
      </c>
      <c r="Q180">
        <f t="shared" si="239"/>
        <v>0.18392872866218149</v>
      </c>
      <c r="R180">
        <f t="shared" si="240"/>
        <v>0.1155081168360005</v>
      </c>
      <c r="S180">
        <f t="shared" si="241"/>
        <v>51.269469636465701</v>
      </c>
      <c r="T180">
        <f t="shared" si="242"/>
        <v>28.350737775904513</v>
      </c>
      <c r="U180">
        <f t="shared" si="243"/>
        <v>28.212900000000001</v>
      </c>
      <c r="V180">
        <f t="shared" si="244"/>
        <v>3.842194498475751</v>
      </c>
      <c r="W180">
        <f t="shared" si="245"/>
        <v>59.007182007795478</v>
      </c>
      <c r="X180">
        <f t="shared" si="246"/>
        <v>2.3443406630438597</v>
      </c>
      <c r="Y180">
        <f t="shared" si="247"/>
        <v>3.9729751248486114</v>
      </c>
      <c r="Z180">
        <f t="shared" si="248"/>
        <v>1.4978538354318913</v>
      </c>
      <c r="AA180">
        <f t="shared" si="249"/>
        <v>-125.63610987140004</v>
      </c>
      <c r="AB180">
        <f t="shared" si="250"/>
        <v>90.919166758270208</v>
      </c>
      <c r="AC180">
        <f t="shared" si="251"/>
        <v>6.806316718471809</v>
      </c>
      <c r="AD180">
        <f t="shared" si="252"/>
        <v>23.358843241807676</v>
      </c>
      <c r="AE180">
        <v>0</v>
      </c>
      <c r="AF180">
        <v>0</v>
      </c>
      <c r="AG180">
        <f t="shared" si="253"/>
        <v>1</v>
      </c>
      <c r="AH180">
        <f t="shared" si="254"/>
        <v>0</v>
      </c>
      <c r="AI180">
        <f t="shared" si="255"/>
        <v>52464.320893006312</v>
      </c>
      <c r="AJ180" t="s">
        <v>285</v>
      </c>
      <c r="AK180" t="s">
        <v>285</v>
      </c>
      <c r="AL180">
        <v>0</v>
      </c>
      <c r="AM180">
        <v>0</v>
      </c>
      <c r="AN180" t="e">
        <f t="shared" si="256"/>
        <v>#DIV/0!</v>
      </c>
      <c r="AO180">
        <v>0</v>
      </c>
      <c r="AP180" t="s">
        <v>285</v>
      </c>
      <c r="AQ180" t="s">
        <v>285</v>
      </c>
      <c r="AR180">
        <v>0</v>
      </c>
      <c r="AS180">
        <v>0</v>
      </c>
      <c r="AT180" t="e">
        <f t="shared" si="257"/>
        <v>#DIV/0!</v>
      </c>
      <c r="AU180">
        <v>0.5</v>
      </c>
      <c r="AV180">
        <f t="shared" si="258"/>
        <v>261.31714198780605</v>
      </c>
      <c r="AW180">
        <f t="shared" si="259"/>
        <v>13.510870934168725</v>
      </c>
      <c r="AX180" t="e">
        <f t="shared" si="260"/>
        <v>#DIV/0!</v>
      </c>
      <c r="AY180">
        <f t="shared" si="261"/>
        <v>5.1702964571681977E-2</v>
      </c>
      <c r="AZ180" t="e">
        <f t="shared" si="262"/>
        <v>#DIV/0!</v>
      </c>
      <c r="BA180" t="e">
        <f t="shared" si="263"/>
        <v>#DIV/0!</v>
      </c>
      <c r="BB180" t="s">
        <v>285</v>
      </c>
      <c r="BC180">
        <v>0</v>
      </c>
      <c r="BD180" t="e">
        <f t="shared" si="264"/>
        <v>#DIV/0!</v>
      </c>
      <c r="BE180" t="e">
        <f t="shared" si="265"/>
        <v>#DIV/0!</v>
      </c>
      <c r="BF180" t="e">
        <f t="shared" si="266"/>
        <v>#DIV/0!</v>
      </c>
      <c r="BG180" t="e">
        <f t="shared" si="267"/>
        <v>#DIV/0!</v>
      </c>
      <c r="BH180" t="e">
        <f t="shared" si="268"/>
        <v>#DIV/0!</v>
      </c>
      <c r="BI180" t="e">
        <f t="shared" si="269"/>
        <v>#DIV/0!</v>
      </c>
      <c r="BJ180" t="e">
        <f t="shared" si="270"/>
        <v>#DIV/0!</v>
      </c>
      <c r="BK180" t="e">
        <f t="shared" si="271"/>
        <v>#DIV/0!</v>
      </c>
      <c r="BL180">
        <f t="shared" si="272"/>
        <v>309.98399999999998</v>
      </c>
      <c r="BM180">
        <f t="shared" si="273"/>
        <v>261.31714198780605</v>
      </c>
      <c r="BN180">
        <f t="shared" si="274"/>
        <v>0.84300203232362336</v>
      </c>
      <c r="BO180">
        <f t="shared" si="275"/>
        <v>0.16539392238459308</v>
      </c>
      <c r="BP180">
        <v>6</v>
      </c>
      <c r="BQ180">
        <v>0.6</v>
      </c>
      <c r="BR180" t="s">
        <v>286</v>
      </c>
      <c r="BS180">
        <v>2</v>
      </c>
      <c r="BT180">
        <v>1665345517</v>
      </c>
      <c r="BU180">
        <v>457.23599999999999</v>
      </c>
      <c r="BV180">
        <v>475.00599999999997</v>
      </c>
      <c r="BW180">
        <v>23.491099999999999</v>
      </c>
      <c r="BX180">
        <v>20.1539</v>
      </c>
      <c r="BY180">
        <v>455.23500000000001</v>
      </c>
      <c r="BZ180">
        <v>23.368099999999998</v>
      </c>
      <c r="CA180">
        <v>500.17399999999998</v>
      </c>
      <c r="CB180">
        <v>99.697199999999995</v>
      </c>
      <c r="CC180">
        <v>9.9772600000000003E-2</v>
      </c>
      <c r="CD180">
        <v>28.789200000000001</v>
      </c>
      <c r="CE180">
        <v>28.212900000000001</v>
      </c>
      <c r="CF180">
        <v>999.9</v>
      </c>
      <c r="CG180">
        <v>0</v>
      </c>
      <c r="CH180">
        <v>0</v>
      </c>
      <c r="CI180">
        <v>10011.9</v>
      </c>
      <c r="CJ180">
        <v>0</v>
      </c>
      <c r="CK180">
        <v>328.88299999999998</v>
      </c>
      <c r="CL180">
        <v>309.98399999999998</v>
      </c>
      <c r="CM180">
        <v>0.89993699999999999</v>
      </c>
      <c r="CN180">
        <v>0.100063</v>
      </c>
      <c r="CO180">
        <v>0</v>
      </c>
      <c r="CP180">
        <v>3.5718999999999999</v>
      </c>
      <c r="CQ180">
        <v>0</v>
      </c>
      <c r="CR180">
        <v>3155.38</v>
      </c>
      <c r="CS180">
        <v>2658.01</v>
      </c>
      <c r="CT180">
        <v>35.125</v>
      </c>
      <c r="CU180">
        <v>39.25</v>
      </c>
      <c r="CV180">
        <v>36.811999999999998</v>
      </c>
      <c r="CW180">
        <v>38.25</v>
      </c>
      <c r="CX180">
        <v>35.936999999999998</v>
      </c>
      <c r="CY180">
        <v>278.97000000000003</v>
      </c>
      <c r="CZ180">
        <v>31.02</v>
      </c>
      <c r="DA180">
        <v>0</v>
      </c>
      <c r="DB180">
        <v>1665345556</v>
      </c>
      <c r="DC180">
        <v>0</v>
      </c>
      <c r="DD180">
        <v>3.3343919999999998</v>
      </c>
      <c r="DE180">
        <v>0.21703844581003601</v>
      </c>
      <c r="DF180">
        <v>7.2230769161384449</v>
      </c>
      <c r="DG180">
        <v>3154.7928000000002</v>
      </c>
      <c r="DH180">
        <v>15</v>
      </c>
      <c r="DI180">
        <v>1665345542.5</v>
      </c>
      <c r="DJ180" t="s">
        <v>776</v>
      </c>
      <c r="DK180">
        <v>1665345541.5</v>
      </c>
      <c r="DL180">
        <v>1665345542.5</v>
      </c>
      <c r="DM180">
        <v>164</v>
      </c>
      <c r="DN180">
        <v>2.3E-2</v>
      </c>
      <c r="DO180">
        <v>1E-3</v>
      </c>
      <c r="DP180">
        <v>2.0009999999999999</v>
      </c>
      <c r="DQ180">
        <v>0.123</v>
      </c>
      <c r="DR180">
        <v>475</v>
      </c>
      <c r="DS180">
        <v>20</v>
      </c>
      <c r="DT180">
        <v>0.08</v>
      </c>
      <c r="DU180">
        <v>0.03</v>
      </c>
      <c r="DV180">
        <v>100</v>
      </c>
      <c r="DW180">
        <v>100</v>
      </c>
      <c r="DX180">
        <v>2.0009999999999999</v>
      </c>
      <c r="DY180">
        <v>0.123</v>
      </c>
      <c r="DZ180">
        <v>2.3474495965484361</v>
      </c>
      <c r="EA180">
        <v>-6.7132856166521554E-4</v>
      </c>
      <c r="EB180">
        <v>-2.681329234238156E-7</v>
      </c>
      <c r="EC180">
        <v>8.1307759810197942E-11</v>
      </c>
      <c r="ED180">
        <v>-2.0236969035619671E-2</v>
      </c>
      <c r="EE180">
        <v>1.9805995112736431E-4</v>
      </c>
      <c r="EF180">
        <v>3.7201658972467829E-4</v>
      </c>
      <c r="EG180">
        <v>-1.4214358037409139E-6</v>
      </c>
      <c r="EH180">
        <v>2</v>
      </c>
      <c r="EI180">
        <v>2028</v>
      </c>
      <c r="EJ180">
        <v>2</v>
      </c>
      <c r="EK180">
        <v>26</v>
      </c>
      <c r="EL180">
        <v>1.1000000000000001</v>
      </c>
      <c r="EM180">
        <v>1</v>
      </c>
      <c r="EN180">
        <v>1.2439</v>
      </c>
      <c r="EO180">
        <v>2.51709</v>
      </c>
      <c r="EP180">
        <v>1.39893</v>
      </c>
      <c r="EQ180">
        <v>2.32544</v>
      </c>
      <c r="ER180">
        <v>1.49902</v>
      </c>
      <c r="ES180">
        <v>2.4633799999999999</v>
      </c>
      <c r="ET180">
        <v>33.042900000000003</v>
      </c>
      <c r="EU180">
        <v>13.5541</v>
      </c>
      <c r="EV180">
        <v>18</v>
      </c>
      <c r="EW180">
        <v>508.60500000000002</v>
      </c>
      <c r="EX180">
        <v>555.93499999999995</v>
      </c>
      <c r="EY180">
        <v>27.9998</v>
      </c>
      <c r="EZ180">
        <v>31.200199999999999</v>
      </c>
      <c r="FA180">
        <v>30</v>
      </c>
      <c r="FB180">
        <v>31.222799999999999</v>
      </c>
      <c r="FC180">
        <v>31.2136</v>
      </c>
      <c r="FD180">
        <v>24.869399999999999</v>
      </c>
      <c r="FE180">
        <v>27.744599999999998</v>
      </c>
      <c r="FF180">
        <v>93.671400000000006</v>
      </c>
      <c r="FG180">
        <v>28</v>
      </c>
      <c r="FH180">
        <v>475</v>
      </c>
      <c r="FI180">
        <v>20.1218</v>
      </c>
      <c r="FJ180">
        <v>99.903899999999993</v>
      </c>
      <c r="FK180">
        <v>101.986</v>
      </c>
    </row>
    <row r="181" spans="1:167" x14ac:dyDescent="0.2">
      <c r="A181">
        <v>165</v>
      </c>
      <c r="B181">
        <v>1665345603.5</v>
      </c>
      <c r="C181">
        <v>15165.5</v>
      </c>
      <c r="D181" t="s">
        <v>777</v>
      </c>
      <c r="E181" t="s">
        <v>778</v>
      </c>
      <c r="F181" t="s">
        <v>284</v>
      </c>
      <c r="G181">
        <v>1665345603.5</v>
      </c>
      <c r="H181">
        <f t="shared" si="230"/>
        <v>2.8905062334422583E-3</v>
      </c>
      <c r="I181">
        <f t="shared" si="231"/>
        <v>2.8905062334422582</v>
      </c>
      <c r="J181">
        <f t="shared" si="232"/>
        <v>13.602328445124964</v>
      </c>
      <c r="K181">
        <f t="shared" si="233"/>
        <v>457.11099999999999</v>
      </c>
      <c r="L181">
        <f t="shared" si="234"/>
        <v>331.45814167213359</v>
      </c>
      <c r="M181">
        <f t="shared" si="235"/>
        <v>33.077845360682069</v>
      </c>
      <c r="N181">
        <f t="shared" si="236"/>
        <v>45.61736481834</v>
      </c>
      <c r="O181">
        <f t="shared" si="237"/>
        <v>0.19336250626370216</v>
      </c>
      <c r="P181">
        <f t="shared" si="238"/>
        <v>2.9203528990765415</v>
      </c>
      <c r="Q181">
        <f t="shared" si="239"/>
        <v>0.18680330838371736</v>
      </c>
      <c r="R181">
        <f t="shared" si="240"/>
        <v>0.11732331958904063</v>
      </c>
      <c r="S181">
        <f t="shared" si="241"/>
        <v>51.258380213274393</v>
      </c>
      <c r="T181">
        <f t="shared" si="242"/>
        <v>28.359404950209527</v>
      </c>
      <c r="U181">
        <f t="shared" si="243"/>
        <v>28.206700000000001</v>
      </c>
      <c r="V181">
        <f t="shared" si="244"/>
        <v>3.8408081947208892</v>
      </c>
      <c r="W181">
        <f t="shared" si="245"/>
        <v>58.941030678354203</v>
      </c>
      <c r="X181">
        <f t="shared" si="246"/>
        <v>2.3444825254200001</v>
      </c>
      <c r="Y181">
        <f t="shared" si="247"/>
        <v>3.9776748021493282</v>
      </c>
      <c r="Z181">
        <f t="shared" si="248"/>
        <v>1.4963256693008891</v>
      </c>
      <c r="AA181">
        <f t="shared" si="249"/>
        <v>-127.47132489480359</v>
      </c>
      <c r="AB181">
        <f t="shared" si="250"/>
        <v>94.921821286943967</v>
      </c>
      <c r="AC181">
        <f t="shared" si="251"/>
        <v>7.1209762453782428</v>
      </c>
      <c r="AD181">
        <f t="shared" si="252"/>
        <v>25.829852850793017</v>
      </c>
      <c r="AE181">
        <v>0</v>
      </c>
      <c r="AF181">
        <v>0</v>
      </c>
      <c r="AG181">
        <f t="shared" si="253"/>
        <v>1</v>
      </c>
      <c r="AH181">
        <f t="shared" si="254"/>
        <v>0</v>
      </c>
      <c r="AI181">
        <f t="shared" si="255"/>
        <v>52289.715572722467</v>
      </c>
      <c r="AJ181" t="s">
        <v>285</v>
      </c>
      <c r="AK181" t="s">
        <v>285</v>
      </c>
      <c r="AL181">
        <v>0</v>
      </c>
      <c r="AM181">
        <v>0</v>
      </c>
      <c r="AN181" t="e">
        <f t="shared" si="256"/>
        <v>#DIV/0!</v>
      </c>
      <c r="AO181">
        <v>0</v>
      </c>
      <c r="AP181" t="s">
        <v>285</v>
      </c>
      <c r="AQ181" t="s">
        <v>285</v>
      </c>
      <c r="AR181">
        <v>0</v>
      </c>
      <c r="AS181">
        <v>0</v>
      </c>
      <c r="AT181" t="e">
        <f t="shared" si="257"/>
        <v>#DIV/0!</v>
      </c>
      <c r="AU181">
        <v>0.5</v>
      </c>
      <c r="AV181">
        <f t="shared" si="258"/>
        <v>261.26141399651522</v>
      </c>
      <c r="AW181">
        <f t="shared" si="259"/>
        <v>13.602328445124964</v>
      </c>
      <c r="AX181" t="e">
        <f t="shared" si="260"/>
        <v>#DIV/0!</v>
      </c>
      <c r="AY181">
        <f t="shared" si="261"/>
        <v>5.206405430120805E-2</v>
      </c>
      <c r="AZ181" t="e">
        <f t="shared" si="262"/>
        <v>#DIV/0!</v>
      </c>
      <c r="BA181" t="e">
        <f t="shared" si="263"/>
        <v>#DIV/0!</v>
      </c>
      <c r="BB181" t="s">
        <v>285</v>
      </c>
      <c r="BC181">
        <v>0</v>
      </c>
      <c r="BD181" t="e">
        <f t="shared" si="264"/>
        <v>#DIV/0!</v>
      </c>
      <c r="BE181" t="e">
        <f t="shared" si="265"/>
        <v>#DIV/0!</v>
      </c>
      <c r="BF181" t="e">
        <f t="shared" si="266"/>
        <v>#DIV/0!</v>
      </c>
      <c r="BG181" t="e">
        <f t="shared" si="267"/>
        <v>#DIV/0!</v>
      </c>
      <c r="BH181" t="e">
        <f t="shared" si="268"/>
        <v>#DIV/0!</v>
      </c>
      <c r="BI181" t="e">
        <f t="shared" si="269"/>
        <v>#DIV/0!</v>
      </c>
      <c r="BJ181" t="e">
        <f t="shared" si="270"/>
        <v>#DIV/0!</v>
      </c>
      <c r="BK181" t="e">
        <f t="shared" si="271"/>
        <v>#DIV/0!</v>
      </c>
      <c r="BL181">
        <f t="shared" si="272"/>
        <v>309.91800000000001</v>
      </c>
      <c r="BM181">
        <f t="shared" si="273"/>
        <v>261.26141399651522</v>
      </c>
      <c r="BN181">
        <f t="shared" si="274"/>
        <v>0.84300174238513159</v>
      </c>
      <c r="BO181">
        <f t="shared" si="275"/>
        <v>0.16539336280330408</v>
      </c>
      <c r="BP181">
        <v>6</v>
      </c>
      <c r="BQ181">
        <v>0.6</v>
      </c>
      <c r="BR181" t="s">
        <v>286</v>
      </c>
      <c r="BS181">
        <v>2</v>
      </c>
      <c r="BT181">
        <v>1665345603.5</v>
      </c>
      <c r="BU181">
        <v>457.11099999999999</v>
      </c>
      <c r="BV181">
        <v>475.01499999999999</v>
      </c>
      <c r="BW181">
        <v>23.492999999999999</v>
      </c>
      <c r="BX181">
        <v>20.1067</v>
      </c>
      <c r="BY181">
        <v>455.10700000000003</v>
      </c>
      <c r="BZ181">
        <v>23.369</v>
      </c>
      <c r="CA181">
        <v>500.12099999999998</v>
      </c>
      <c r="CB181">
        <v>99.694800000000001</v>
      </c>
      <c r="CC181">
        <v>0.10014000000000001</v>
      </c>
      <c r="CD181">
        <v>28.8096</v>
      </c>
      <c r="CE181">
        <v>28.206700000000001</v>
      </c>
      <c r="CF181">
        <v>999.9</v>
      </c>
      <c r="CG181">
        <v>0</v>
      </c>
      <c r="CH181">
        <v>0</v>
      </c>
      <c r="CI181">
        <v>9978.1200000000008</v>
      </c>
      <c r="CJ181">
        <v>0</v>
      </c>
      <c r="CK181">
        <v>326.37700000000001</v>
      </c>
      <c r="CL181">
        <v>309.91800000000001</v>
      </c>
      <c r="CM181">
        <v>0.89993900000000004</v>
      </c>
      <c r="CN181">
        <v>0.100061</v>
      </c>
      <c r="CO181">
        <v>0</v>
      </c>
      <c r="CP181">
        <v>3.3308</v>
      </c>
      <c r="CQ181">
        <v>0</v>
      </c>
      <c r="CR181">
        <v>3157.52</v>
      </c>
      <c r="CS181">
        <v>2657.45</v>
      </c>
      <c r="CT181">
        <v>35.811999999999998</v>
      </c>
      <c r="CU181">
        <v>40.936999999999998</v>
      </c>
      <c r="CV181">
        <v>37.686999999999998</v>
      </c>
      <c r="CW181">
        <v>40.125</v>
      </c>
      <c r="CX181">
        <v>36.811999999999998</v>
      </c>
      <c r="CY181">
        <v>278.91000000000003</v>
      </c>
      <c r="CZ181">
        <v>31.01</v>
      </c>
      <c r="DA181">
        <v>0</v>
      </c>
      <c r="DB181">
        <v>1665345643</v>
      </c>
      <c r="DC181">
        <v>0</v>
      </c>
      <c r="DD181">
        <v>3.2986769230769228</v>
      </c>
      <c r="DE181">
        <v>-0.63265640454234728</v>
      </c>
      <c r="DF181">
        <v>2.913504264398028</v>
      </c>
      <c r="DG181">
        <v>3158.458461538462</v>
      </c>
      <c r="DH181">
        <v>15</v>
      </c>
      <c r="DI181">
        <v>1665345628</v>
      </c>
      <c r="DJ181" t="s">
        <v>779</v>
      </c>
      <c r="DK181">
        <v>1665345622.5</v>
      </c>
      <c r="DL181">
        <v>1665345628</v>
      </c>
      <c r="DM181">
        <v>165</v>
      </c>
      <c r="DN181">
        <v>3.0000000000000001E-3</v>
      </c>
      <c r="DO181">
        <v>1E-3</v>
      </c>
      <c r="DP181">
        <v>2.004</v>
      </c>
      <c r="DQ181">
        <v>0.124</v>
      </c>
      <c r="DR181">
        <v>475</v>
      </c>
      <c r="DS181">
        <v>20</v>
      </c>
      <c r="DT181">
        <v>0.08</v>
      </c>
      <c r="DU181">
        <v>0.04</v>
      </c>
      <c r="DV181">
        <v>100</v>
      </c>
      <c r="DW181">
        <v>100</v>
      </c>
      <c r="DX181">
        <v>2.004</v>
      </c>
      <c r="DY181">
        <v>0.124</v>
      </c>
      <c r="DZ181">
        <v>2.3700293619606621</v>
      </c>
      <c r="EA181">
        <v>-6.7132856166521554E-4</v>
      </c>
      <c r="EB181">
        <v>-2.681329234238156E-7</v>
      </c>
      <c r="EC181">
        <v>8.1307759810197942E-11</v>
      </c>
      <c r="ED181">
        <v>-1.8846546334999159E-2</v>
      </c>
      <c r="EE181">
        <v>1.9805995112736431E-4</v>
      </c>
      <c r="EF181">
        <v>3.7201658972467829E-4</v>
      </c>
      <c r="EG181">
        <v>-1.4214358037409139E-6</v>
      </c>
      <c r="EH181">
        <v>2</v>
      </c>
      <c r="EI181">
        <v>2028</v>
      </c>
      <c r="EJ181">
        <v>2</v>
      </c>
      <c r="EK181">
        <v>26</v>
      </c>
      <c r="EL181">
        <v>1</v>
      </c>
      <c r="EM181">
        <v>1</v>
      </c>
      <c r="EN181">
        <v>1.2439</v>
      </c>
      <c r="EO181">
        <v>2.51709</v>
      </c>
      <c r="EP181">
        <v>1.39893</v>
      </c>
      <c r="EQ181">
        <v>2.32422</v>
      </c>
      <c r="ER181">
        <v>1.49902</v>
      </c>
      <c r="ES181">
        <v>2.4536099999999998</v>
      </c>
      <c r="ET181">
        <v>33.042900000000003</v>
      </c>
      <c r="EU181">
        <v>13.545400000000001</v>
      </c>
      <c r="EV181">
        <v>18</v>
      </c>
      <c r="EW181">
        <v>508.60899999999998</v>
      </c>
      <c r="EX181">
        <v>555.65899999999999</v>
      </c>
      <c r="EY181">
        <v>27.9998</v>
      </c>
      <c r="EZ181">
        <v>31.172999999999998</v>
      </c>
      <c r="FA181">
        <v>29.9999</v>
      </c>
      <c r="FB181">
        <v>31.195399999999999</v>
      </c>
      <c r="FC181">
        <v>31.1859</v>
      </c>
      <c r="FD181">
        <v>24.867699999999999</v>
      </c>
      <c r="FE181">
        <v>27.7317</v>
      </c>
      <c r="FF181">
        <v>93.207300000000004</v>
      </c>
      <c r="FG181">
        <v>28</v>
      </c>
      <c r="FH181">
        <v>475</v>
      </c>
      <c r="FI181">
        <v>20.080300000000001</v>
      </c>
      <c r="FJ181">
        <v>99.913399999999996</v>
      </c>
      <c r="FK181">
        <v>101.989</v>
      </c>
    </row>
    <row r="182" spans="1:167" x14ac:dyDescent="0.2">
      <c r="A182">
        <v>166</v>
      </c>
      <c r="B182">
        <v>1665345689</v>
      </c>
      <c r="C182">
        <v>15251</v>
      </c>
      <c r="D182" t="s">
        <v>780</v>
      </c>
      <c r="E182" t="s">
        <v>781</v>
      </c>
      <c r="F182" t="s">
        <v>284</v>
      </c>
      <c r="G182">
        <v>1665345689</v>
      </c>
      <c r="H182">
        <f t="shared" si="230"/>
        <v>2.9362819595387646E-3</v>
      </c>
      <c r="I182">
        <f t="shared" si="231"/>
        <v>2.9362819595387646</v>
      </c>
      <c r="J182">
        <f t="shared" si="232"/>
        <v>13.540994898732055</v>
      </c>
      <c r="K182">
        <f t="shared" si="233"/>
        <v>457.11500000000001</v>
      </c>
      <c r="L182">
        <f t="shared" si="234"/>
        <v>333.45352132806801</v>
      </c>
      <c r="M182">
        <f t="shared" si="235"/>
        <v>33.27703484226415</v>
      </c>
      <c r="N182">
        <f t="shared" si="236"/>
        <v>45.617847193030002</v>
      </c>
      <c r="O182">
        <f t="shared" si="237"/>
        <v>0.19601471089400702</v>
      </c>
      <c r="P182">
        <f t="shared" si="238"/>
        <v>2.9214548794690174</v>
      </c>
      <c r="Q182">
        <f t="shared" si="239"/>
        <v>0.18928008187401968</v>
      </c>
      <c r="R182">
        <f t="shared" si="240"/>
        <v>0.11888634278110394</v>
      </c>
      <c r="S182">
        <f t="shared" si="241"/>
        <v>51.252326999999994</v>
      </c>
      <c r="T182">
        <f t="shared" si="242"/>
        <v>28.380217143871025</v>
      </c>
      <c r="U182">
        <f t="shared" si="243"/>
        <v>28.2151</v>
      </c>
      <c r="V182">
        <f t="shared" si="244"/>
        <v>3.8426865176240002</v>
      </c>
      <c r="W182">
        <f t="shared" si="245"/>
        <v>58.781331814440776</v>
      </c>
      <c r="X182">
        <f t="shared" si="246"/>
        <v>2.3425507757791997</v>
      </c>
      <c r="Y182">
        <f t="shared" si="247"/>
        <v>3.9851951350372543</v>
      </c>
      <c r="Z182">
        <f t="shared" si="248"/>
        <v>1.5001357418448005</v>
      </c>
      <c r="AA182">
        <f t="shared" si="249"/>
        <v>-129.49003441565952</v>
      </c>
      <c r="AB182">
        <f t="shared" si="250"/>
        <v>98.769175262178408</v>
      </c>
      <c r="AC182">
        <f t="shared" si="251"/>
        <v>7.4083189450622458</v>
      </c>
      <c r="AD182">
        <f t="shared" si="252"/>
        <v>27.939786791581128</v>
      </c>
      <c r="AE182">
        <v>0</v>
      </c>
      <c r="AF182">
        <v>0</v>
      </c>
      <c r="AG182">
        <f t="shared" si="253"/>
        <v>1</v>
      </c>
      <c r="AH182">
        <f t="shared" si="254"/>
        <v>0</v>
      </c>
      <c r="AI182">
        <f t="shared" si="255"/>
        <v>52315.648387315967</v>
      </c>
      <c r="AJ182" t="s">
        <v>285</v>
      </c>
      <c r="AK182" t="s">
        <v>285</v>
      </c>
      <c r="AL182">
        <v>0</v>
      </c>
      <c r="AM182">
        <v>0</v>
      </c>
      <c r="AN182" t="e">
        <f t="shared" si="256"/>
        <v>#DIV/0!</v>
      </c>
      <c r="AO182">
        <v>0</v>
      </c>
      <c r="AP182" t="s">
        <v>285</v>
      </c>
      <c r="AQ182" t="s">
        <v>285</v>
      </c>
      <c r="AR182">
        <v>0</v>
      </c>
      <c r="AS182">
        <v>0</v>
      </c>
      <c r="AT182" t="e">
        <f t="shared" si="257"/>
        <v>#DIV/0!</v>
      </c>
      <c r="AU182">
        <v>0.5</v>
      </c>
      <c r="AV182">
        <f t="shared" si="258"/>
        <v>261.22949999999997</v>
      </c>
      <c r="AW182">
        <f t="shared" si="259"/>
        <v>13.540994898732055</v>
      </c>
      <c r="AX182" t="e">
        <f t="shared" si="260"/>
        <v>#DIV/0!</v>
      </c>
      <c r="AY182">
        <f t="shared" si="261"/>
        <v>5.1835626905583236E-2</v>
      </c>
      <c r="AZ182" t="e">
        <f t="shared" si="262"/>
        <v>#DIV/0!</v>
      </c>
      <c r="BA182" t="e">
        <f t="shared" si="263"/>
        <v>#DIV/0!</v>
      </c>
      <c r="BB182" t="s">
        <v>285</v>
      </c>
      <c r="BC182">
        <v>0</v>
      </c>
      <c r="BD182" t="e">
        <f t="shared" si="264"/>
        <v>#DIV/0!</v>
      </c>
      <c r="BE182" t="e">
        <f t="shared" si="265"/>
        <v>#DIV/0!</v>
      </c>
      <c r="BF182" t="e">
        <f t="shared" si="266"/>
        <v>#DIV/0!</v>
      </c>
      <c r="BG182" t="e">
        <f t="shared" si="267"/>
        <v>#DIV/0!</v>
      </c>
      <c r="BH182" t="e">
        <f t="shared" si="268"/>
        <v>#DIV/0!</v>
      </c>
      <c r="BI182" t="e">
        <f t="shared" si="269"/>
        <v>#DIV/0!</v>
      </c>
      <c r="BJ182" t="e">
        <f t="shared" si="270"/>
        <v>#DIV/0!</v>
      </c>
      <c r="BK182" t="e">
        <f t="shared" si="271"/>
        <v>#DIV/0!</v>
      </c>
      <c r="BL182">
        <f t="shared" si="272"/>
        <v>309.88</v>
      </c>
      <c r="BM182">
        <f t="shared" si="273"/>
        <v>261.22949999999997</v>
      </c>
      <c r="BN182">
        <f t="shared" si="274"/>
        <v>0.84300212985671863</v>
      </c>
      <c r="BO182">
        <f t="shared" si="275"/>
        <v>0.16539411062346712</v>
      </c>
      <c r="BP182">
        <v>6</v>
      </c>
      <c r="BQ182">
        <v>0.6</v>
      </c>
      <c r="BR182" t="s">
        <v>286</v>
      </c>
      <c r="BS182">
        <v>2</v>
      </c>
      <c r="BT182">
        <v>1665345689</v>
      </c>
      <c r="BU182">
        <v>457.11500000000001</v>
      </c>
      <c r="BV182">
        <v>474.96899999999999</v>
      </c>
      <c r="BW182">
        <v>23.473600000000001</v>
      </c>
      <c r="BX182">
        <v>20.033899999999999</v>
      </c>
      <c r="BY182">
        <v>455.12400000000002</v>
      </c>
      <c r="BZ182">
        <v>23.348600000000001</v>
      </c>
      <c r="CA182">
        <v>500.16399999999999</v>
      </c>
      <c r="CB182">
        <v>99.694999999999993</v>
      </c>
      <c r="CC182">
        <v>0.100122</v>
      </c>
      <c r="CD182">
        <v>28.842199999999998</v>
      </c>
      <c r="CE182">
        <v>28.2151</v>
      </c>
      <c r="CF182">
        <v>999.9</v>
      </c>
      <c r="CG182">
        <v>0</v>
      </c>
      <c r="CH182">
        <v>0</v>
      </c>
      <c r="CI182">
        <v>9984.3799999999992</v>
      </c>
      <c r="CJ182">
        <v>0</v>
      </c>
      <c r="CK182">
        <v>328.92899999999997</v>
      </c>
      <c r="CL182">
        <v>309.88</v>
      </c>
      <c r="CM182">
        <v>0.89993699999999999</v>
      </c>
      <c r="CN182">
        <v>0.100063</v>
      </c>
      <c r="CO182">
        <v>0</v>
      </c>
      <c r="CP182">
        <v>3.5779999999999998</v>
      </c>
      <c r="CQ182">
        <v>0</v>
      </c>
      <c r="CR182">
        <v>3158.36</v>
      </c>
      <c r="CS182">
        <v>2657.12</v>
      </c>
      <c r="CT182">
        <v>36.5</v>
      </c>
      <c r="CU182">
        <v>41.936999999999998</v>
      </c>
      <c r="CV182">
        <v>38.5</v>
      </c>
      <c r="CW182">
        <v>41.375</v>
      </c>
      <c r="CX182">
        <v>37.436999999999998</v>
      </c>
      <c r="CY182">
        <v>278.87</v>
      </c>
      <c r="CZ182">
        <v>31.01</v>
      </c>
      <c r="DA182">
        <v>0</v>
      </c>
      <c r="DB182">
        <v>1665345728.2</v>
      </c>
      <c r="DC182">
        <v>0</v>
      </c>
      <c r="DD182">
        <v>3.3082115384615389</v>
      </c>
      <c r="DE182">
        <v>4.8126487391326772E-2</v>
      </c>
      <c r="DF182">
        <v>-2.1138461195685809</v>
      </c>
      <c r="DG182">
        <v>3159.5542307692308</v>
      </c>
      <c r="DH182">
        <v>15</v>
      </c>
      <c r="DI182">
        <v>1665345718</v>
      </c>
      <c r="DJ182" t="s">
        <v>782</v>
      </c>
      <c r="DK182">
        <v>1665345712.5</v>
      </c>
      <c r="DL182">
        <v>1665345718</v>
      </c>
      <c r="DM182">
        <v>166</v>
      </c>
      <c r="DN182">
        <v>-1.2E-2</v>
      </c>
      <c r="DO182">
        <v>2E-3</v>
      </c>
      <c r="DP182">
        <v>1.9910000000000001</v>
      </c>
      <c r="DQ182">
        <v>0.125</v>
      </c>
      <c r="DR182">
        <v>475</v>
      </c>
      <c r="DS182">
        <v>20</v>
      </c>
      <c r="DT182">
        <v>0.1</v>
      </c>
      <c r="DU182">
        <v>0.03</v>
      </c>
      <c r="DV182">
        <v>100</v>
      </c>
      <c r="DW182">
        <v>100</v>
      </c>
      <c r="DX182">
        <v>1.9910000000000001</v>
      </c>
      <c r="DY182">
        <v>0.125</v>
      </c>
      <c r="DZ182">
        <v>2.372520269082369</v>
      </c>
      <c r="EA182">
        <v>-6.7132856166521554E-4</v>
      </c>
      <c r="EB182">
        <v>-2.681329234238156E-7</v>
      </c>
      <c r="EC182">
        <v>8.1307759810197942E-11</v>
      </c>
      <c r="ED182">
        <v>-1.73656335750304E-2</v>
      </c>
      <c r="EE182">
        <v>1.9805995112736431E-4</v>
      </c>
      <c r="EF182">
        <v>3.7201658972467829E-4</v>
      </c>
      <c r="EG182">
        <v>-1.4214358037409139E-6</v>
      </c>
      <c r="EH182">
        <v>2</v>
      </c>
      <c r="EI182">
        <v>2028</v>
      </c>
      <c r="EJ182">
        <v>2</v>
      </c>
      <c r="EK182">
        <v>26</v>
      </c>
      <c r="EL182">
        <v>1.1000000000000001</v>
      </c>
      <c r="EM182">
        <v>1</v>
      </c>
      <c r="EN182">
        <v>1.2439</v>
      </c>
      <c r="EO182">
        <v>2.52197</v>
      </c>
      <c r="EP182">
        <v>1.39893</v>
      </c>
      <c r="EQ182">
        <v>2.32422</v>
      </c>
      <c r="ER182">
        <v>1.49902</v>
      </c>
      <c r="ES182">
        <v>2.4072300000000002</v>
      </c>
      <c r="ET182">
        <v>33.042900000000003</v>
      </c>
      <c r="EU182">
        <v>13.5191</v>
      </c>
      <c r="EV182">
        <v>18</v>
      </c>
      <c r="EW182">
        <v>508.61700000000002</v>
      </c>
      <c r="EX182">
        <v>555.68700000000001</v>
      </c>
      <c r="EY182">
        <v>27.9998</v>
      </c>
      <c r="EZ182">
        <v>31.145800000000001</v>
      </c>
      <c r="FA182">
        <v>30</v>
      </c>
      <c r="FB182">
        <v>31.166599999999999</v>
      </c>
      <c r="FC182">
        <v>31.156700000000001</v>
      </c>
      <c r="FD182">
        <v>24.867100000000001</v>
      </c>
      <c r="FE182">
        <v>28.0412</v>
      </c>
      <c r="FF182">
        <v>92.873400000000004</v>
      </c>
      <c r="FG182">
        <v>28</v>
      </c>
      <c r="FH182">
        <v>475</v>
      </c>
      <c r="FI182">
        <v>20.0398</v>
      </c>
      <c r="FJ182">
        <v>99.918199999999999</v>
      </c>
      <c r="FK182">
        <v>101.99299999999999</v>
      </c>
    </row>
    <row r="183" spans="1:167" x14ac:dyDescent="0.2">
      <c r="A183">
        <v>167</v>
      </c>
      <c r="B183">
        <v>1665345779</v>
      </c>
      <c r="C183">
        <v>15341</v>
      </c>
      <c r="D183" t="s">
        <v>783</v>
      </c>
      <c r="E183" t="s">
        <v>784</v>
      </c>
      <c r="F183" t="s">
        <v>284</v>
      </c>
      <c r="G183">
        <v>1665345779</v>
      </c>
      <c r="H183">
        <f t="shared" si="230"/>
        <v>2.9600557840907425E-3</v>
      </c>
      <c r="I183">
        <f t="shared" si="231"/>
        <v>2.9600557840907427</v>
      </c>
      <c r="J183">
        <f t="shared" si="232"/>
        <v>13.628262910610642</v>
      </c>
      <c r="K183">
        <f t="shared" si="233"/>
        <v>457.01900000000001</v>
      </c>
      <c r="L183">
        <f t="shared" si="234"/>
        <v>334.17005471730727</v>
      </c>
      <c r="M183">
        <f t="shared" si="235"/>
        <v>33.347739371129038</v>
      </c>
      <c r="N183">
        <f t="shared" si="236"/>
        <v>45.607170015718005</v>
      </c>
      <c r="O183">
        <f t="shared" si="237"/>
        <v>0.19870177423439958</v>
      </c>
      <c r="P183">
        <f t="shared" si="238"/>
        <v>2.9211916533555735</v>
      </c>
      <c r="Q183">
        <f t="shared" si="239"/>
        <v>0.19178405342938454</v>
      </c>
      <c r="R183">
        <f t="shared" si="240"/>
        <v>0.12046700722922876</v>
      </c>
      <c r="S183">
        <f t="shared" si="241"/>
        <v>51.272909327673297</v>
      </c>
      <c r="T183">
        <f t="shared" si="242"/>
        <v>28.382211283915947</v>
      </c>
      <c r="U183">
        <f t="shared" si="243"/>
        <v>28.188600000000001</v>
      </c>
      <c r="V183">
        <f t="shared" si="244"/>
        <v>3.8367635781575338</v>
      </c>
      <c r="W183">
        <f t="shared" si="245"/>
        <v>58.795893124858857</v>
      </c>
      <c r="X183">
        <f t="shared" si="246"/>
        <v>2.3442308325019998</v>
      </c>
      <c r="Y183">
        <f t="shared" si="247"/>
        <v>3.9870656059663818</v>
      </c>
      <c r="Z183">
        <f t="shared" si="248"/>
        <v>1.492532745655534</v>
      </c>
      <c r="AA183">
        <f t="shared" si="249"/>
        <v>-130.53846007840176</v>
      </c>
      <c r="AB183">
        <f t="shared" si="250"/>
        <v>104.20933609787241</v>
      </c>
      <c r="AC183">
        <f t="shared" si="251"/>
        <v>7.8163555343709321</v>
      </c>
      <c r="AD183">
        <f t="shared" si="252"/>
        <v>32.760140881514886</v>
      </c>
      <c r="AE183">
        <v>0</v>
      </c>
      <c r="AF183">
        <v>0</v>
      </c>
      <c r="AG183">
        <f t="shared" si="253"/>
        <v>1</v>
      </c>
      <c r="AH183">
        <f t="shared" si="254"/>
        <v>0</v>
      </c>
      <c r="AI183">
        <f t="shared" si="255"/>
        <v>52306.650621940556</v>
      </c>
      <c r="AJ183" t="s">
        <v>285</v>
      </c>
      <c r="AK183" t="s">
        <v>285</v>
      </c>
      <c r="AL183">
        <v>0</v>
      </c>
      <c r="AM183">
        <v>0</v>
      </c>
      <c r="AN183" t="e">
        <f t="shared" si="256"/>
        <v>#DIV/0!</v>
      </c>
      <c r="AO183">
        <v>0</v>
      </c>
      <c r="AP183" t="s">
        <v>285</v>
      </c>
      <c r="AQ183" t="s">
        <v>285</v>
      </c>
      <c r="AR183">
        <v>0</v>
      </c>
      <c r="AS183">
        <v>0</v>
      </c>
      <c r="AT183" t="e">
        <f t="shared" si="257"/>
        <v>#DIV/0!</v>
      </c>
      <c r="AU183">
        <v>0.5</v>
      </c>
      <c r="AV183">
        <f t="shared" si="258"/>
        <v>261.34315799361309</v>
      </c>
      <c r="AW183">
        <f t="shared" si="259"/>
        <v>13.628262910610642</v>
      </c>
      <c r="AX183" t="e">
        <f t="shared" si="260"/>
        <v>#DIV/0!</v>
      </c>
      <c r="AY183">
        <f t="shared" si="261"/>
        <v>5.2147004785729652E-2</v>
      </c>
      <c r="AZ183" t="e">
        <f t="shared" si="262"/>
        <v>#DIV/0!</v>
      </c>
      <c r="BA183" t="e">
        <f t="shared" si="263"/>
        <v>#DIV/0!</v>
      </c>
      <c r="BB183" t="s">
        <v>285</v>
      </c>
      <c r="BC183">
        <v>0</v>
      </c>
      <c r="BD183" t="e">
        <f t="shared" si="264"/>
        <v>#DIV/0!</v>
      </c>
      <c r="BE183" t="e">
        <f t="shared" si="265"/>
        <v>#DIV/0!</v>
      </c>
      <c r="BF183" t="e">
        <f t="shared" si="266"/>
        <v>#DIV/0!</v>
      </c>
      <c r="BG183" t="e">
        <f t="shared" si="267"/>
        <v>#DIV/0!</v>
      </c>
      <c r="BH183" t="e">
        <f t="shared" si="268"/>
        <v>#DIV/0!</v>
      </c>
      <c r="BI183" t="e">
        <f t="shared" si="269"/>
        <v>#DIV/0!</v>
      </c>
      <c r="BJ183" t="e">
        <f t="shared" si="270"/>
        <v>#DIV/0!</v>
      </c>
      <c r="BK183" t="e">
        <f t="shared" si="271"/>
        <v>#DIV/0!</v>
      </c>
      <c r="BL183">
        <f t="shared" si="272"/>
        <v>310.01600000000002</v>
      </c>
      <c r="BM183">
        <f t="shared" si="273"/>
        <v>261.34315799361309</v>
      </c>
      <c r="BN183">
        <f t="shared" si="274"/>
        <v>0.84299893551820904</v>
      </c>
      <c r="BO183">
        <f t="shared" si="275"/>
        <v>0.16538794555014352</v>
      </c>
      <c r="BP183">
        <v>6</v>
      </c>
      <c r="BQ183">
        <v>0.6</v>
      </c>
      <c r="BR183" t="s">
        <v>286</v>
      </c>
      <c r="BS183">
        <v>2</v>
      </c>
      <c r="BT183">
        <v>1665345779</v>
      </c>
      <c r="BU183">
        <v>457.01900000000001</v>
      </c>
      <c r="BV183">
        <v>474.99200000000002</v>
      </c>
      <c r="BW183">
        <v>23.491</v>
      </c>
      <c r="BX183">
        <v>20.023199999999999</v>
      </c>
      <c r="BY183">
        <v>455.01400000000001</v>
      </c>
      <c r="BZ183">
        <v>23.37</v>
      </c>
      <c r="CA183">
        <v>500.11900000000003</v>
      </c>
      <c r="CB183">
        <v>99.692599999999999</v>
      </c>
      <c r="CC183">
        <v>0.100122</v>
      </c>
      <c r="CD183">
        <v>28.850300000000001</v>
      </c>
      <c r="CE183">
        <v>28.188600000000001</v>
      </c>
      <c r="CF183">
        <v>999.9</v>
      </c>
      <c r="CG183">
        <v>0</v>
      </c>
      <c r="CH183">
        <v>0</v>
      </c>
      <c r="CI183">
        <v>9983.1200000000008</v>
      </c>
      <c r="CJ183">
        <v>0</v>
      </c>
      <c r="CK183">
        <v>321.25599999999997</v>
      </c>
      <c r="CL183">
        <v>310.01600000000002</v>
      </c>
      <c r="CM183">
        <v>0.90002700000000002</v>
      </c>
      <c r="CN183">
        <v>9.9972699999999998E-2</v>
      </c>
      <c r="CO183">
        <v>0</v>
      </c>
      <c r="CP183">
        <v>3.3824999999999998</v>
      </c>
      <c r="CQ183">
        <v>0</v>
      </c>
      <c r="CR183">
        <v>3154.59</v>
      </c>
      <c r="CS183">
        <v>2658.36</v>
      </c>
      <c r="CT183">
        <v>36.375</v>
      </c>
      <c r="CU183">
        <v>39.936999999999998</v>
      </c>
      <c r="CV183">
        <v>37.936999999999998</v>
      </c>
      <c r="CW183">
        <v>39.125</v>
      </c>
      <c r="CX183">
        <v>36.75</v>
      </c>
      <c r="CY183">
        <v>279.02</v>
      </c>
      <c r="CZ183">
        <v>30.99</v>
      </c>
      <c r="DA183">
        <v>0</v>
      </c>
      <c r="DB183">
        <v>1665345818.2</v>
      </c>
      <c r="DC183">
        <v>0</v>
      </c>
      <c r="DD183">
        <v>3.3657153846153851</v>
      </c>
      <c r="DE183">
        <v>8.7480343874388106E-2</v>
      </c>
      <c r="DF183">
        <v>-1.6882051630565931</v>
      </c>
      <c r="DG183">
        <v>3154.9430769230771</v>
      </c>
      <c r="DH183">
        <v>15</v>
      </c>
      <c r="DI183">
        <v>1665345802</v>
      </c>
      <c r="DJ183" t="s">
        <v>785</v>
      </c>
      <c r="DK183">
        <v>1665345802</v>
      </c>
      <c r="DL183">
        <v>1665345802</v>
      </c>
      <c r="DM183">
        <v>167</v>
      </c>
      <c r="DN183">
        <v>1.4E-2</v>
      </c>
      <c r="DO183">
        <v>-4.0000000000000001E-3</v>
      </c>
      <c r="DP183">
        <v>2.0049999999999999</v>
      </c>
      <c r="DQ183">
        <v>0.121</v>
      </c>
      <c r="DR183">
        <v>475</v>
      </c>
      <c r="DS183">
        <v>20</v>
      </c>
      <c r="DT183">
        <v>0.09</v>
      </c>
      <c r="DU183">
        <v>0.03</v>
      </c>
      <c r="DV183">
        <v>100</v>
      </c>
      <c r="DW183">
        <v>100</v>
      </c>
      <c r="DX183">
        <v>2.0049999999999999</v>
      </c>
      <c r="DY183">
        <v>0.121</v>
      </c>
      <c r="DZ183">
        <v>2.360243469682918</v>
      </c>
      <c r="EA183">
        <v>-6.7132856166521554E-4</v>
      </c>
      <c r="EB183">
        <v>-2.681329234238156E-7</v>
      </c>
      <c r="EC183">
        <v>8.1307759810197942E-11</v>
      </c>
      <c r="ED183">
        <v>-1.528918816455402E-2</v>
      </c>
      <c r="EE183">
        <v>1.9805995112736431E-4</v>
      </c>
      <c r="EF183">
        <v>3.7201658972467829E-4</v>
      </c>
      <c r="EG183">
        <v>-1.4214358037409139E-6</v>
      </c>
      <c r="EH183">
        <v>2</v>
      </c>
      <c r="EI183">
        <v>2028</v>
      </c>
      <c r="EJ183">
        <v>2</v>
      </c>
      <c r="EK183">
        <v>26</v>
      </c>
      <c r="EL183">
        <v>1.1000000000000001</v>
      </c>
      <c r="EM183">
        <v>1</v>
      </c>
      <c r="EN183">
        <v>1.24268</v>
      </c>
      <c r="EO183">
        <v>2.51953</v>
      </c>
      <c r="EP183">
        <v>1.39893</v>
      </c>
      <c r="EQ183">
        <v>2.32422</v>
      </c>
      <c r="ER183">
        <v>1.49902</v>
      </c>
      <c r="ES183">
        <v>2.4621599999999999</v>
      </c>
      <c r="ET183">
        <v>33.020600000000002</v>
      </c>
      <c r="EU183">
        <v>13.492900000000001</v>
      </c>
      <c r="EV183">
        <v>18</v>
      </c>
      <c r="EW183">
        <v>508.64</v>
      </c>
      <c r="EX183">
        <v>555.47799999999995</v>
      </c>
      <c r="EY183">
        <v>27.999700000000001</v>
      </c>
      <c r="EZ183">
        <v>31.110399999999998</v>
      </c>
      <c r="FA183">
        <v>29.9999</v>
      </c>
      <c r="FB183">
        <v>31.133700000000001</v>
      </c>
      <c r="FC183">
        <v>31.124300000000002</v>
      </c>
      <c r="FD183">
        <v>24.862500000000001</v>
      </c>
      <c r="FE183">
        <v>27.821400000000001</v>
      </c>
      <c r="FF183">
        <v>92.466099999999997</v>
      </c>
      <c r="FG183">
        <v>28</v>
      </c>
      <c r="FH183">
        <v>475</v>
      </c>
      <c r="FI183">
        <v>19.977399999999999</v>
      </c>
      <c r="FJ183">
        <v>99.919899999999998</v>
      </c>
      <c r="FK183">
        <v>101.998</v>
      </c>
    </row>
    <row r="184" spans="1:167" x14ac:dyDescent="0.2">
      <c r="A184">
        <v>168</v>
      </c>
      <c r="B184">
        <v>1665345863</v>
      </c>
      <c r="C184">
        <v>15425</v>
      </c>
      <c r="D184" t="s">
        <v>786</v>
      </c>
      <c r="E184" t="s">
        <v>787</v>
      </c>
      <c r="F184" t="s">
        <v>284</v>
      </c>
      <c r="G184">
        <v>1665345863</v>
      </c>
      <c r="H184">
        <f t="shared" si="230"/>
        <v>3.0087133676336025E-3</v>
      </c>
      <c r="I184">
        <f t="shared" si="231"/>
        <v>3.0087133676336024</v>
      </c>
      <c r="J184">
        <f t="shared" si="232"/>
        <v>13.68926396066624</v>
      </c>
      <c r="K184">
        <f t="shared" si="233"/>
        <v>456.95699999999999</v>
      </c>
      <c r="L184">
        <f t="shared" si="234"/>
        <v>335.33834034514081</v>
      </c>
      <c r="M184">
        <f t="shared" si="235"/>
        <v>33.463372407102419</v>
      </c>
      <c r="N184">
        <f t="shared" si="236"/>
        <v>45.599683738202998</v>
      </c>
      <c r="O184">
        <f t="shared" si="237"/>
        <v>0.20192165285237798</v>
      </c>
      <c r="P184">
        <f t="shared" si="238"/>
        <v>2.9207020425147898</v>
      </c>
      <c r="Q184">
        <f t="shared" si="239"/>
        <v>0.19478099034370722</v>
      </c>
      <c r="R184">
        <f t="shared" si="240"/>
        <v>0.12235917410784256</v>
      </c>
      <c r="S184">
        <f t="shared" si="241"/>
        <v>51.277118610747003</v>
      </c>
      <c r="T184">
        <f t="shared" si="242"/>
        <v>28.347282129095561</v>
      </c>
      <c r="U184">
        <f t="shared" si="243"/>
        <v>28.165900000000001</v>
      </c>
      <c r="V184">
        <f t="shared" si="244"/>
        <v>3.8316963003765037</v>
      </c>
      <c r="W184">
        <f t="shared" si="245"/>
        <v>58.713255829360513</v>
      </c>
      <c r="X184">
        <f t="shared" si="246"/>
        <v>2.3379271801515</v>
      </c>
      <c r="Y184">
        <f t="shared" si="247"/>
        <v>3.9819409554569134</v>
      </c>
      <c r="Z184">
        <f t="shared" si="248"/>
        <v>1.4937691202250036</v>
      </c>
      <c r="AA184">
        <f t="shared" si="249"/>
        <v>-132.68425951264186</v>
      </c>
      <c r="AB184">
        <f t="shared" si="250"/>
        <v>104.27060037533295</v>
      </c>
      <c r="AC184">
        <f t="shared" si="251"/>
        <v>7.8205147001971049</v>
      </c>
      <c r="AD184">
        <f t="shared" si="252"/>
        <v>30.683974173635193</v>
      </c>
      <c r="AE184">
        <v>0</v>
      </c>
      <c r="AF184">
        <v>0</v>
      </c>
      <c r="AG184">
        <f t="shared" si="253"/>
        <v>1</v>
      </c>
      <c r="AH184">
        <f t="shared" si="254"/>
        <v>0</v>
      </c>
      <c r="AI184">
        <f t="shared" si="255"/>
        <v>52296.406450390299</v>
      </c>
      <c r="AJ184" t="s">
        <v>285</v>
      </c>
      <c r="AK184" t="s">
        <v>285</v>
      </c>
      <c r="AL184">
        <v>0</v>
      </c>
      <c r="AM184">
        <v>0</v>
      </c>
      <c r="AN184" t="e">
        <f t="shared" si="256"/>
        <v>#DIV/0!</v>
      </c>
      <c r="AO184">
        <v>0</v>
      </c>
      <c r="AP184" t="s">
        <v>285</v>
      </c>
      <c r="AQ184" t="s">
        <v>285</v>
      </c>
      <c r="AR184">
        <v>0</v>
      </c>
      <c r="AS184">
        <v>0</v>
      </c>
      <c r="AT184" t="e">
        <f t="shared" si="257"/>
        <v>#DIV/0!</v>
      </c>
      <c r="AU184">
        <v>0.5</v>
      </c>
      <c r="AV184">
        <f t="shared" si="258"/>
        <v>261.36275700038703</v>
      </c>
      <c r="AW184">
        <f t="shared" si="259"/>
        <v>13.68926396066624</v>
      </c>
      <c r="AX184" t="e">
        <f t="shared" si="260"/>
        <v>#DIV/0!</v>
      </c>
      <c r="AY184">
        <f t="shared" si="261"/>
        <v>5.2376490506051587E-2</v>
      </c>
      <c r="AZ184" t="e">
        <f t="shared" si="262"/>
        <v>#DIV/0!</v>
      </c>
      <c r="BA184" t="e">
        <f t="shared" si="263"/>
        <v>#DIV/0!</v>
      </c>
      <c r="BB184" t="s">
        <v>285</v>
      </c>
      <c r="BC184">
        <v>0</v>
      </c>
      <c r="BD184" t="e">
        <f t="shared" si="264"/>
        <v>#DIV/0!</v>
      </c>
      <c r="BE184" t="e">
        <f t="shared" si="265"/>
        <v>#DIV/0!</v>
      </c>
      <c r="BF184" t="e">
        <f t="shared" si="266"/>
        <v>#DIV/0!</v>
      </c>
      <c r="BG184" t="e">
        <f t="shared" si="267"/>
        <v>#DIV/0!</v>
      </c>
      <c r="BH184" t="e">
        <f t="shared" si="268"/>
        <v>#DIV/0!</v>
      </c>
      <c r="BI184" t="e">
        <f t="shared" si="269"/>
        <v>#DIV/0!</v>
      </c>
      <c r="BJ184" t="e">
        <f t="shared" si="270"/>
        <v>#DIV/0!</v>
      </c>
      <c r="BK184" t="e">
        <f t="shared" si="271"/>
        <v>#DIV/0!</v>
      </c>
      <c r="BL184">
        <f t="shared" si="272"/>
        <v>310.03899999999999</v>
      </c>
      <c r="BM184">
        <f t="shared" si="273"/>
        <v>261.36275700038703</v>
      </c>
      <c r="BN184">
        <f t="shared" si="274"/>
        <v>0.84299961295316739</v>
      </c>
      <c r="BO184">
        <f t="shared" si="275"/>
        <v>0.16538925299961296</v>
      </c>
      <c r="BP184">
        <v>6</v>
      </c>
      <c r="BQ184">
        <v>0.6</v>
      </c>
      <c r="BR184" t="s">
        <v>286</v>
      </c>
      <c r="BS184">
        <v>2</v>
      </c>
      <c r="BT184">
        <v>1665345863</v>
      </c>
      <c r="BU184">
        <v>456.95699999999999</v>
      </c>
      <c r="BV184">
        <v>475.03</v>
      </c>
      <c r="BW184">
        <v>23.4285</v>
      </c>
      <c r="BX184">
        <v>19.903400000000001</v>
      </c>
      <c r="BY184">
        <v>454.93900000000002</v>
      </c>
      <c r="BZ184">
        <v>23.308499999999999</v>
      </c>
      <c r="CA184">
        <v>500.10899999999998</v>
      </c>
      <c r="CB184">
        <v>99.689700000000002</v>
      </c>
      <c r="CC184">
        <v>0.100179</v>
      </c>
      <c r="CD184">
        <v>28.828099999999999</v>
      </c>
      <c r="CE184">
        <v>28.165900000000001</v>
      </c>
      <c r="CF184">
        <v>999.9</v>
      </c>
      <c r="CG184">
        <v>0</v>
      </c>
      <c r="CH184">
        <v>0</v>
      </c>
      <c r="CI184">
        <v>9980.6200000000008</v>
      </c>
      <c r="CJ184">
        <v>0</v>
      </c>
      <c r="CK184">
        <v>328.96600000000001</v>
      </c>
      <c r="CL184">
        <v>310.03899999999999</v>
      </c>
      <c r="CM184">
        <v>0.90002700000000002</v>
      </c>
      <c r="CN184">
        <v>9.9972699999999998E-2</v>
      </c>
      <c r="CO184">
        <v>0</v>
      </c>
      <c r="CP184">
        <v>2.9420000000000002</v>
      </c>
      <c r="CQ184">
        <v>0</v>
      </c>
      <c r="CR184">
        <v>3154.35</v>
      </c>
      <c r="CS184">
        <v>2658.55</v>
      </c>
      <c r="CT184">
        <v>36</v>
      </c>
      <c r="CU184">
        <v>39.25</v>
      </c>
      <c r="CV184">
        <v>37.436999999999998</v>
      </c>
      <c r="CW184">
        <v>38.25</v>
      </c>
      <c r="CX184">
        <v>36.311999999999998</v>
      </c>
      <c r="CY184">
        <v>279.04000000000002</v>
      </c>
      <c r="CZ184">
        <v>31</v>
      </c>
      <c r="DA184">
        <v>0</v>
      </c>
      <c r="DB184">
        <v>1665345902.2</v>
      </c>
      <c r="DC184">
        <v>0</v>
      </c>
      <c r="DD184">
        <v>3.294088461538462</v>
      </c>
      <c r="DE184">
        <v>-0.43970257195972112</v>
      </c>
      <c r="DF184">
        <v>-1.63418800913531</v>
      </c>
      <c r="DG184">
        <v>3153.7607692307688</v>
      </c>
      <c r="DH184">
        <v>15</v>
      </c>
      <c r="DI184">
        <v>1665345887</v>
      </c>
      <c r="DJ184" t="s">
        <v>788</v>
      </c>
      <c r="DK184">
        <v>1665345887</v>
      </c>
      <c r="DL184">
        <v>1665345885</v>
      </c>
      <c r="DM184">
        <v>168</v>
      </c>
      <c r="DN184">
        <v>1.2999999999999999E-2</v>
      </c>
      <c r="DO184">
        <v>1E-3</v>
      </c>
      <c r="DP184">
        <v>2.0179999999999998</v>
      </c>
      <c r="DQ184">
        <v>0.12</v>
      </c>
      <c r="DR184">
        <v>475</v>
      </c>
      <c r="DS184">
        <v>20</v>
      </c>
      <c r="DT184">
        <v>0.14000000000000001</v>
      </c>
      <c r="DU184">
        <v>0.03</v>
      </c>
      <c r="DV184">
        <v>100</v>
      </c>
      <c r="DW184">
        <v>100</v>
      </c>
      <c r="DX184">
        <v>2.0179999999999998</v>
      </c>
      <c r="DY184">
        <v>0.12</v>
      </c>
      <c r="DZ184">
        <v>2.374159954554476</v>
      </c>
      <c r="EA184">
        <v>-6.7132856166521554E-4</v>
      </c>
      <c r="EB184">
        <v>-2.681329234238156E-7</v>
      </c>
      <c r="EC184">
        <v>8.1307759810197942E-11</v>
      </c>
      <c r="ED184">
        <v>-1.8875366982034261E-2</v>
      </c>
      <c r="EE184">
        <v>1.9805995112736431E-4</v>
      </c>
      <c r="EF184">
        <v>3.7201658972467829E-4</v>
      </c>
      <c r="EG184">
        <v>-1.4214358037409139E-6</v>
      </c>
      <c r="EH184">
        <v>2</v>
      </c>
      <c r="EI184">
        <v>2028</v>
      </c>
      <c r="EJ184">
        <v>2</v>
      </c>
      <c r="EK184">
        <v>26</v>
      </c>
      <c r="EL184">
        <v>1</v>
      </c>
      <c r="EM184">
        <v>1</v>
      </c>
      <c r="EN184">
        <v>1.24268</v>
      </c>
      <c r="EO184">
        <v>2.52563</v>
      </c>
      <c r="EP184">
        <v>1.39893</v>
      </c>
      <c r="EQ184">
        <v>2.32422</v>
      </c>
      <c r="ER184">
        <v>1.49902</v>
      </c>
      <c r="ES184">
        <v>2.4499499999999999</v>
      </c>
      <c r="ET184">
        <v>33.042900000000003</v>
      </c>
      <c r="EU184">
        <v>13.475300000000001</v>
      </c>
      <c r="EV184">
        <v>18</v>
      </c>
      <c r="EW184">
        <v>508.55799999999999</v>
      </c>
      <c r="EX184">
        <v>555.399</v>
      </c>
      <c r="EY184">
        <v>27.9998</v>
      </c>
      <c r="EZ184">
        <v>31.071200000000001</v>
      </c>
      <c r="FA184">
        <v>29.9999</v>
      </c>
      <c r="FB184">
        <v>31.0975</v>
      </c>
      <c r="FC184">
        <v>31.087599999999998</v>
      </c>
      <c r="FD184">
        <v>24.8568</v>
      </c>
      <c r="FE184">
        <v>28.431799999999999</v>
      </c>
      <c r="FF184">
        <v>92.0411</v>
      </c>
      <c r="FG184">
        <v>28</v>
      </c>
      <c r="FH184">
        <v>475</v>
      </c>
      <c r="FI184">
        <v>19.8582</v>
      </c>
      <c r="FJ184">
        <v>99.931399999999996</v>
      </c>
      <c r="FK184">
        <v>102.001</v>
      </c>
    </row>
    <row r="185" spans="1:167" x14ac:dyDescent="0.2">
      <c r="A185">
        <v>169</v>
      </c>
      <c r="B185">
        <v>1665345948</v>
      </c>
      <c r="C185">
        <v>15510</v>
      </c>
      <c r="D185" t="s">
        <v>789</v>
      </c>
      <c r="E185" t="s">
        <v>790</v>
      </c>
      <c r="F185" t="s">
        <v>284</v>
      </c>
      <c r="G185">
        <v>1665345948</v>
      </c>
      <c r="H185">
        <f t="shared" si="230"/>
        <v>3.0414223290715315E-3</v>
      </c>
      <c r="I185">
        <f t="shared" si="231"/>
        <v>3.0414223290715316</v>
      </c>
      <c r="J185">
        <f t="shared" si="232"/>
        <v>13.782391407541333</v>
      </c>
      <c r="K185">
        <f t="shared" si="233"/>
        <v>456.851</v>
      </c>
      <c r="L185">
        <f t="shared" si="234"/>
        <v>335.83076816970237</v>
      </c>
      <c r="M185">
        <f t="shared" si="235"/>
        <v>33.511750660444825</v>
      </c>
      <c r="N185">
        <f t="shared" si="236"/>
        <v>45.588070695292799</v>
      </c>
      <c r="O185">
        <f t="shared" si="237"/>
        <v>0.20444170173897636</v>
      </c>
      <c r="P185">
        <f t="shared" si="238"/>
        <v>2.9256071418263221</v>
      </c>
      <c r="Q185">
        <f t="shared" si="239"/>
        <v>0.19713688570994745</v>
      </c>
      <c r="R185">
        <f t="shared" si="240"/>
        <v>0.12384566775031342</v>
      </c>
      <c r="S185">
        <f t="shared" si="241"/>
        <v>51.279649055602142</v>
      </c>
      <c r="T185">
        <f t="shared" si="242"/>
        <v>28.303828357250449</v>
      </c>
      <c r="U185">
        <f t="shared" si="243"/>
        <v>28.117999999999999</v>
      </c>
      <c r="V185">
        <f t="shared" si="244"/>
        <v>3.8210228286378989</v>
      </c>
      <c r="W185">
        <f t="shared" si="245"/>
        <v>58.608753981362902</v>
      </c>
      <c r="X185">
        <f t="shared" si="246"/>
        <v>2.3289430951392003</v>
      </c>
      <c r="Y185">
        <f t="shared" si="247"/>
        <v>3.9737120087551849</v>
      </c>
      <c r="Z185">
        <f t="shared" si="248"/>
        <v>1.4920797334986986</v>
      </c>
      <c r="AA185">
        <f t="shared" si="249"/>
        <v>-134.12672471205454</v>
      </c>
      <c r="AB185">
        <f t="shared" si="250"/>
        <v>106.36996405600721</v>
      </c>
      <c r="AC185">
        <f t="shared" si="251"/>
        <v>7.9612836086831216</v>
      </c>
      <c r="AD185">
        <f t="shared" si="252"/>
        <v>31.484172008237934</v>
      </c>
      <c r="AE185">
        <v>0</v>
      </c>
      <c r="AF185">
        <v>0</v>
      </c>
      <c r="AG185">
        <f t="shared" si="253"/>
        <v>1</v>
      </c>
      <c r="AH185">
        <f t="shared" si="254"/>
        <v>0</v>
      </c>
      <c r="AI185">
        <f t="shared" si="255"/>
        <v>52443.190350891411</v>
      </c>
      <c r="AJ185" t="s">
        <v>285</v>
      </c>
      <c r="AK185" t="s">
        <v>285</v>
      </c>
      <c r="AL185">
        <v>0</v>
      </c>
      <c r="AM185">
        <v>0</v>
      </c>
      <c r="AN185" t="e">
        <f t="shared" si="256"/>
        <v>#DIV/0!</v>
      </c>
      <c r="AO185">
        <v>0</v>
      </c>
      <c r="AP185" t="s">
        <v>285</v>
      </c>
      <c r="AQ185" t="s">
        <v>285</v>
      </c>
      <c r="AR185">
        <v>0</v>
      </c>
      <c r="AS185">
        <v>0</v>
      </c>
      <c r="AT185" t="e">
        <f t="shared" si="257"/>
        <v>#DIV/0!</v>
      </c>
      <c r="AU185">
        <v>0.5</v>
      </c>
      <c r="AV185">
        <f t="shared" si="258"/>
        <v>261.37618500290267</v>
      </c>
      <c r="AW185">
        <f t="shared" si="259"/>
        <v>13.782391407541333</v>
      </c>
      <c r="AX185" t="e">
        <f t="shared" si="260"/>
        <v>#DIV/0!</v>
      </c>
      <c r="AY185">
        <f t="shared" si="261"/>
        <v>5.2730096306931235E-2</v>
      </c>
      <c r="AZ185" t="e">
        <f t="shared" si="262"/>
        <v>#DIV/0!</v>
      </c>
      <c r="BA185" t="e">
        <f t="shared" si="263"/>
        <v>#DIV/0!</v>
      </c>
      <c r="BB185" t="s">
        <v>285</v>
      </c>
      <c r="BC185">
        <v>0</v>
      </c>
      <c r="BD185" t="e">
        <f t="shared" si="264"/>
        <v>#DIV/0!</v>
      </c>
      <c r="BE185" t="e">
        <f t="shared" si="265"/>
        <v>#DIV/0!</v>
      </c>
      <c r="BF185" t="e">
        <f t="shared" si="266"/>
        <v>#DIV/0!</v>
      </c>
      <c r="BG185" t="e">
        <f t="shared" si="267"/>
        <v>#DIV/0!</v>
      </c>
      <c r="BH185" t="e">
        <f t="shared" si="268"/>
        <v>#DIV/0!</v>
      </c>
      <c r="BI185" t="e">
        <f t="shared" si="269"/>
        <v>#DIV/0!</v>
      </c>
      <c r="BJ185" t="e">
        <f t="shared" si="270"/>
        <v>#DIV/0!</v>
      </c>
      <c r="BK185" t="e">
        <f t="shared" si="271"/>
        <v>#DIV/0!</v>
      </c>
      <c r="BL185">
        <f t="shared" si="272"/>
        <v>310.05500000000001</v>
      </c>
      <c r="BM185">
        <f t="shared" si="273"/>
        <v>261.37618500290267</v>
      </c>
      <c r="BN185">
        <f t="shared" si="274"/>
        <v>0.84299941946719992</v>
      </c>
      <c r="BO185">
        <f t="shared" si="275"/>
        <v>0.16538887957169579</v>
      </c>
      <c r="BP185">
        <v>6</v>
      </c>
      <c r="BQ185">
        <v>0.6</v>
      </c>
      <c r="BR185" t="s">
        <v>286</v>
      </c>
      <c r="BS185">
        <v>2</v>
      </c>
      <c r="BT185">
        <v>1665345948</v>
      </c>
      <c r="BU185">
        <v>456.851</v>
      </c>
      <c r="BV185">
        <v>475.05200000000002</v>
      </c>
      <c r="BW185">
        <v>23.338999999999999</v>
      </c>
      <c r="BX185">
        <v>19.775500000000001</v>
      </c>
      <c r="BY185">
        <v>454.86200000000002</v>
      </c>
      <c r="BZ185">
        <v>23.22</v>
      </c>
      <c r="CA185">
        <v>500.14400000000001</v>
      </c>
      <c r="CB185">
        <v>99.687700000000007</v>
      </c>
      <c r="CC185">
        <v>9.9912799999999996E-2</v>
      </c>
      <c r="CD185">
        <v>28.792400000000001</v>
      </c>
      <c r="CE185">
        <v>28.117999999999999</v>
      </c>
      <c r="CF185">
        <v>999.9</v>
      </c>
      <c r="CG185">
        <v>0</v>
      </c>
      <c r="CH185">
        <v>0</v>
      </c>
      <c r="CI185">
        <v>10008.799999999999</v>
      </c>
      <c r="CJ185">
        <v>0</v>
      </c>
      <c r="CK185">
        <v>328.98</v>
      </c>
      <c r="CL185">
        <v>310.05500000000001</v>
      </c>
      <c r="CM185">
        <v>0.90002700000000002</v>
      </c>
      <c r="CN185">
        <v>9.9972699999999998E-2</v>
      </c>
      <c r="CO185">
        <v>0</v>
      </c>
      <c r="CP185">
        <v>3.5345</v>
      </c>
      <c r="CQ185">
        <v>0</v>
      </c>
      <c r="CR185">
        <v>3155.54</v>
      </c>
      <c r="CS185">
        <v>2658.69</v>
      </c>
      <c r="CT185">
        <v>35.75</v>
      </c>
      <c r="CU185">
        <v>38.811999999999998</v>
      </c>
      <c r="CV185">
        <v>37.125</v>
      </c>
      <c r="CW185">
        <v>37.811999999999998</v>
      </c>
      <c r="CX185">
        <v>36.061999999999998</v>
      </c>
      <c r="CY185">
        <v>279.06</v>
      </c>
      <c r="CZ185">
        <v>31</v>
      </c>
      <c r="DA185">
        <v>0</v>
      </c>
      <c r="DB185">
        <v>1665345987.4000001</v>
      </c>
      <c r="DC185">
        <v>0</v>
      </c>
      <c r="DD185">
        <v>3.2587346153846148</v>
      </c>
      <c r="DE185">
        <v>0.64433846718080501</v>
      </c>
      <c r="DF185">
        <v>-3.6957264804650292</v>
      </c>
      <c r="DG185">
        <v>3154.4461538461542</v>
      </c>
      <c r="DH185">
        <v>15</v>
      </c>
      <c r="DI185">
        <v>1665345974</v>
      </c>
      <c r="DJ185" t="s">
        <v>791</v>
      </c>
      <c r="DK185">
        <v>1665345968.5</v>
      </c>
      <c r="DL185">
        <v>1665345974</v>
      </c>
      <c r="DM185">
        <v>169</v>
      </c>
      <c r="DN185">
        <v>-0.03</v>
      </c>
      <c r="DO185">
        <v>0</v>
      </c>
      <c r="DP185">
        <v>1.9890000000000001</v>
      </c>
      <c r="DQ185">
        <v>0.11899999999999999</v>
      </c>
      <c r="DR185">
        <v>475</v>
      </c>
      <c r="DS185">
        <v>20</v>
      </c>
      <c r="DT185">
        <v>0.16</v>
      </c>
      <c r="DU185">
        <v>0.02</v>
      </c>
      <c r="DV185">
        <v>100</v>
      </c>
      <c r="DW185">
        <v>100</v>
      </c>
      <c r="DX185">
        <v>1.9890000000000001</v>
      </c>
      <c r="DY185">
        <v>0.11899999999999999</v>
      </c>
      <c r="DZ185">
        <v>2.3872520286144701</v>
      </c>
      <c r="EA185">
        <v>-6.7132856166521554E-4</v>
      </c>
      <c r="EB185">
        <v>-2.681329234238156E-7</v>
      </c>
      <c r="EC185">
        <v>8.1307759810197942E-11</v>
      </c>
      <c r="ED185">
        <v>-1.7995246010170631E-2</v>
      </c>
      <c r="EE185">
        <v>1.9805995112736431E-4</v>
      </c>
      <c r="EF185">
        <v>3.7201658972467829E-4</v>
      </c>
      <c r="EG185">
        <v>-1.4214358037409139E-6</v>
      </c>
      <c r="EH185">
        <v>2</v>
      </c>
      <c r="EI185">
        <v>2028</v>
      </c>
      <c r="EJ185">
        <v>2</v>
      </c>
      <c r="EK185">
        <v>26</v>
      </c>
      <c r="EL185">
        <v>1</v>
      </c>
      <c r="EM185">
        <v>1.1000000000000001</v>
      </c>
      <c r="EN185">
        <v>1.24268</v>
      </c>
      <c r="EO185">
        <v>2.5134300000000001</v>
      </c>
      <c r="EP185">
        <v>1.39893</v>
      </c>
      <c r="EQ185">
        <v>2.32422</v>
      </c>
      <c r="ER185">
        <v>1.49902</v>
      </c>
      <c r="ES185">
        <v>2.4511699999999998</v>
      </c>
      <c r="ET185">
        <v>33.042900000000003</v>
      </c>
      <c r="EU185">
        <v>13.457800000000001</v>
      </c>
      <c r="EV185">
        <v>18</v>
      </c>
      <c r="EW185">
        <v>508.56</v>
      </c>
      <c r="EX185">
        <v>555.24199999999996</v>
      </c>
      <c r="EY185">
        <v>27.999700000000001</v>
      </c>
      <c r="EZ185">
        <v>31.029900000000001</v>
      </c>
      <c r="FA185">
        <v>29.9999</v>
      </c>
      <c r="FB185">
        <v>31.0579</v>
      </c>
      <c r="FC185">
        <v>31.0488</v>
      </c>
      <c r="FD185">
        <v>24.853300000000001</v>
      </c>
      <c r="FE185">
        <v>29.085599999999999</v>
      </c>
      <c r="FF185">
        <v>91.536000000000001</v>
      </c>
      <c r="FG185">
        <v>28</v>
      </c>
      <c r="FH185">
        <v>475</v>
      </c>
      <c r="FI185">
        <v>19.735099999999999</v>
      </c>
      <c r="FJ185">
        <v>99.935500000000005</v>
      </c>
      <c r="FK185">
        <v>102.01</v>
      </c>
    </row>
    <row r="186" spans="1:167" x14ac:dyDescent="0.2">
      <c r="A186">
        <v>170</v>
      </c>
      <c r="B186">
        <v>1665346035</v>
      </c>
      <c r="C186">
        <v>15597</v>
      </c>
      <c r="D186" t="s">
        <v>792</v>
      </c>
      <c r="E186" t="s">
        <v>793</v>
      </c>
      <c r="F186" t="s">
        <v>284</v>
      </c>
      <c r="G186">
        <v>1665346035</v>
      </c>
      <c r="H186">
        <f t="shared" si="230"/>
        <v>3.0587385827561217E-3</v>
      </c>
      <c r="I186">
        <f t="shared" si="231"/>
        <v>3.0587385827561215</v>
      </c>
      <c r="J186">
        <f t="shared" si="232"/>
        <v>13.79644277818233</v>
      </c>
      <c r="K186">
        <f t="shared" si="233"/>
        <v>456.75200000000001</v>
      </c>
      <c r="L186">
        <f t="shared" si="234"/>
        <v>336.50458763968606</v>
      </c>
      <c r="M186">
        <f t="shared" si="235"/>
        <v>33.579203749283607</v>
      </c>
      <c r="N186">
        <f t="shared" si="236"/>
        <v>45.578482535623998</v>
      </c>
      <c r="O186">
        <f t="shared" si="237"/>
        <v>0.20610706955278418</v>
      </c>
      <c r="P186">
        <f t="shared" si="238"/>
        <v>2.9252848992851823</v>
      </c>
      <c r="Q186">
        <f t="shared" si="239"/>
        <v>0.19868423879175245</v>
      </c>
      <c r="R186">
        <f t="shared" si="240"/>
        <v>0.12482285272406862</v>
      </c>
      <c r="S186">
        <f t="shared" si="241"/>
        <v>51.279483666722562</v>
      </c>
      <c r="T186">
        <f t="shared" si="242"/>
        <v>28.26406137541321</v>
      </c>
      <c r="U186">
        <f t="shared" si="243"/>
        <v>28.103300000000001</v>
      </c>
      <c r="V186">
        <f t="shared" si="244"/>
        <v>3.8177524595562313</v>
      </c>
      <c r="W186">
        <f t="shared" si="245"/>
        <v>58.725557078353553</v>
      </c>
      <c r="X186">
        <f t="shared" si="246"/>
        <v>2.3288282303561498</v>
      </c>
      <c r="Y186">
        <f t="shared" si="247"/>
        <v>3.965612837437968</v>
      </c>
      <c r="Z186">
        <f t="shared" si="248"/>
        <v>1.4889242292000815</v>
      </c>
      <c r="AA186">
        <f t="shared" si="249"/>
        <v>-134.89037149954495</v>
      </c>
      <c r="AB186">
        <f t="shared" si="250"/>
        <v>103.12523471068285</v>
      </c>
      <c r="AC186">
        <f t="shared" si="251"/>
        <v>7.7173642821716681</v>
      </c>
      <c r="AD186">
        <f t="shared" si="252"/>
        <v>27.23171116003212</v>
      </c>
      <c r="AE186">
        <v>0</v>
      </c>
      <c r="AF186">
        <v>0</v>
      </c>
      <c r="AG186">
        <f t="shared" si="253"/>
        <v>1</v>
      </c>
      <c r="AH186">
        <f t="shared" si="254"/>
        <v>0</v>
      </c>
      <c r="AI186">
        <f t="shared" si="255"/>
        <v>52440.07566792424</v>
      </c>
      <c r="AJ186" t="s">
        <v>285</v>
      </c>
      <c r="AK186" t="s">
        <v>285</v>
      </c>
      <c r="AL186">
        <v>0</v>
      </c>
      <c r="AM186">
        <v>0</v>
      </c>
      <c r="AN186" t="e">
        <f t="shared" si="256"/>
        <v>#DIV/0!</v>
      </c>
      <c r="AO186">
        <v>0</v>
      </c>
      <c r="AP186" t="s">
        <v>285</v>
      </c>
      <c r="AQ186" t="s">
        <v>285</v>
      </c>
      <c r="AR186">
        <v>0</v>
      </c>
      <c r="AS186">
        <v>0</v>
      </c>
      <c r="AT186" t="e">
        <f t="shared" si="257"/>
        <v>#DIV/0!</v>
      </c>
      <c r="AU186">
        <v>0.5</v>
      </c>
      <c r="AV186">
        <f t="shared" si="258"/>
        <v>261.37534200348318</v>
      </c>
      <c r="AW186">
        <f t="shared" si="259"/>
        <v>13.79644277818233</v>
      </c>
      <c r="AX186" t="e">
        <f t="shared" si="260"/>
        <v>#DIV/0!</v>
      </c>
      <c r="AY186">
        <f t="shared" si="261"/>
        <v>5.2784025732612809E-2</v>
      </c>
      <c r="AZ186" t="e">
        <f t="shared" si="262"/>
        <v>#DIV/0!</v>
      </c>
      <c r="BA186" t="e">
        <f t="shared" si="263"/>
        <v>#DIV/0!</v>
      </c>
      <c r="BB186" t="s">
        <v>285</v>
      </c>
      <c r="BC186">
        <v>0</v>
      </c>
      <c r="BD186" t="e">
        <f t="shared" si="264"/>
        <v>#DIV/0!</v>
      </c>
      <c r="BE186" t="e">
        <f t="shared" si="265"/>
        <v>#DIV/0!</v>
      </c>
      <c r="BF186" t="e">
        <f t="shared" si="266"/>
        <v>#DIV/0!</v>
      </c>
      <c r="BG186" t="e">
        <f t="shared" si="267"/>
        <v>#DIV/0!</v>
      </c>
      <c r="BH186" t="e">
        <f t="shared" si="268"/>
        <v>#DIV/0!</v>
      </c>
      <c r="BI186" t="e">
        <f t="shared" si="269"/>
        <v>#DIV/0!</v>
      </c>
      <c r="BJ186" t="e">
        <f t="shared" si="270"/>
        <v>#DIV/0!</v>
      </c>
      <c r="BK186" t="e">
        <f t="shared" si="271"/>
        <v>#DIV/0!</v>
      </c>
      <c r="BL186">
        <f t="shared" si="272"/>
        <v>310.05399999999997</v>
      </c>
      <c r="BM186">
        <f t="shared" si="273"/>
        <v>261.37534200348318</v>
      </c>
      <c r="BN186">
        <f t="shared" si="274"/>
        <v>0.84299941946719992</v>
      </c>
      <c r="BO186">
        <f t="shared" si="275"/>
        <v>0.16538887957169579</v>
      </c>
      <c r="BP186">
        <v>6</v>
      </c>
      <c r="BQ186">
        <v>0.6</v>
      </c>
      <c r="BR186" t="s">
        <v>286</v>
      </c>
      <c r="BS186">
        <v>2</v>
      </c>
      <c r="BT186">
        <v>1665346035</v>
      </c>
      <c r="BU186">
        <v>456.75200000000001</v>
      </c>
      <c r="BV186">
        <v>474.97800000000001</v>
      </c>
      <c r="BW186">
        <v>23.337700000000002</v>
      </c>
      <c r="BX186">
        <v>19.754100000000001</v>
      </c>
      <c r="BY186">
        <v>454.77199999999999</v>
      </c>
      <c r="BZ186">
        <v>23.215699999999998</v>
      </c>
      <c r="CA186">
        <v>500.17099999999999</v>
      </c>
      <c r="CB186">
        <v>99.688299999999998</v>
      </c>
      <c r="CC186">
        <v>9.9949499999999997E-2</v>
      </c>
      <c r="CD186">
        <v>28.757200000000001</v>
      </c>
      <c r="CE186">
        <v>28.103300000000001</v>
      </c>
      <c r="CF186">
        <v>999.9</v>
      </c>
      <c r="CG186">
        <v>0</v>
      </c>
      <c r="CH186">
        <v>0</v>
      </c>
      <c r="CI186">
        <v>10006.9</v>
      </c>
      <c r="CJ186">
        <v>0</v>
      </c>
      <c r="CK186">
        <v>329.04899999999998</v>
      </c>
      <c r="CL186">
        <v>310.05399999999997</v>
      </c>
      <c r="CM186">
        <v>0.90002700000000002</v>
      </c>
      <c r="CN186">
        <v>9.9972699999999998E-2</v>
      </c>
      <c r="CO186">
        <v>0</v>
      </c>
      <c r="CP186">
        <v>3.0935999999999999</v>
      </c>
      <c r="CQ186">
        <v>0</v>
      </c>
      <c r="CR186">
        <v>3156.35</v>
      </c>
      <c r="CS186">
        <v>2658.68</v>
      </c>
      <c r="CT186">
        <v>35.436999999999998</v>
      </c>
      <c r="CU186">
        <v>38.561999999999998</v>
      </c>
      <c r="CV186">
        <v>36.811999999999998</v>
      </c>
      <c r="CW186">
        <v>37.561999999999998</v>
      </c>
      <c r="CX186">
        <v>35.811999999999998</v>
      </c>
      <c r="CY186">
        <v>279.06</v>
      </c>
      <c r="CZ186">
        <v>31</v>
      </c>
      <c r="DA186">
        <v>0</v>
      </c>
      <c r="DB186">
        <v>1665346074.4000001</v>
      </c>
      <c r="DC186">
        <v>0</v>
      </c>
      <c r="DD186">
        <v>3.3037079999999999</v>
      </c>
      <c r="DE186">
        <v>-0.28686154492922089</v>
      </c>
      <c r="DF186">
        <v>-0.94461539559130736</v>
      </c>
      <c r="DG186">
        <v>3155.6887999999999</v>
      </c>
      <c r="DH186">
        <v>15</v>
      </c>
      <c r="DI186">
        <v>1665346064</v>
      </c>
      <c r="DJ186" t="s">
        <v>794</v>
      </c>
      <c r="DK186">
        <v>1665346059</v>
      </c>
      <c r="DL186">
        <v>1665346064</v>
      </c>
      <c r="DM186">
        <v>170</v>
      </c>
      <c r="DN186">
        <v>-8.0000000000000002E-3</v>
      </c>
      <c r="DO186">
        <v>4.0000000000000001E-3</v>
      </c>
      <c r="DP186">
        <v>1.98</v>
      </c>
      <c r="DQ186">
        <v>0.122</v>
      </c>
      <c r="DR186">
        <v>475</v>
      </c>
      <c r="DS186">
        <v>20</v>
      </c>
      <c r="DT186">
        <v>0.11</v>
      </c>
      <c r="DU186">
        <v>0.02</v>
      </c>
      <c r="DV186">
        <v>100</v>
      </c>
      <c r="DW186">
        <v>100</v>
      </c>
      <c r="DX186">
        <v>1.98</v>
      </c>
      <c r="DY186">
        <v>0.122</v>
      </c>
      <c r="DZ186">
        <v>2.357816130780777</v>
      </c>
      <c r="EA186">
        <v>-6.7132856166521554E-4</v>
      </c>
      <c r="EB186">
        <v>-2.681329234238156E-7</v>
      </c>
      <c r="EC186">
        <v>8.1307759810197942E-11</v>
      </c>
      <c r="ED186">
        <v>-1.7874567795519321E-2</v>
      </c>
      <c r="EE186">
        <v>1.9805995112736431E-4</v>
      </c>
      <c r="EF186">
        <v>3.7201658972467829E-4</v>
      </c>
      <c r="EG186">
        <v>-1.4214358037409139E-6</v>
      </c>
      <c r="EH186">
        <v>2</v>
      </c>
      <c r="EI186">
        <v>2028</v>
      </c>
      <c r="EJ186">
        <v>2</v>
      </c>
      <c r="EK186">
        <v>26</v>
      </c>
      <c r="EL186">
        <v>1.1000000000000001</v>
      </c>
      <c r="EM186">
        <v>1</v>
      </c>
      <c r="EN186">
        <v>1.24268</v>
      </c>
      <c r="EO186">
        <v>2.5280800000000001</v>
      </c>
      <c r="EP186">
        <v>1.39893</v>
      </c>
      <c r="EQ186">
        <v>2.32422</v>
      </c>
      <c r="ER186">
        <v>1.49902</v>
      </c>
      <c r="ES186">
        <v>2.4658199999999999</v>
      </c>
      <c r="ET186">
        <v>33.065199999999997</v>
      </c>
      <c r="EU186">
        <v>13.440300000000001</v>
      </c>
      <c r="EV186">
        <v>18</v>
      </c>
      <c r="EW186">
        <v>508.63</v>
      </c>
      <c r="EX186">
        <v>555.31399999999996</v>
      </c>
      <c r="EY186">
        <v>27.9998</v>
      </c>
      <c r="EZ186">
        <v>30.986599999999999</v>
      </c>
      <c r="FA186">
        <v>29.9999</v>
      </c>
      <c r="FB186">
        <v>31.017099999999999</v>
      </c>
      <c r="FC186">
        <v>31.008299999999998</v>
      </c>
      <c r="FD186">
        <v>24.855799999999999</v>
      </c>
      <c r="FE186">
        <v>28.956900000000001</v>
      </c>
      <c r="FF186">
        <v>90.989599999999996</v>
      </c>
      <c r="FG186">
        <v>28</v>
      </c>
      <c r="FH186">
        <v>475</v>
      </c>
      <c r="FI186">
        <v>19.726400000000002</v>
      </c>
      <c r="FJ186">
        <v>99.938699999999997</v>
      </c>
      <c r="FK186">
        <v>102.014</v>
      </c>
    </row>
    <row r="187" spans="1:167" x14ac:dyDescent="0.2">
      <c r="A187">
        <v>171</v>
      </c>
      <c r="B187">
        <v>1665346125</v>
      </c>
      <c r="C187">
        <v>15687</v>
      </c>
      <c r="D187" t="s">
        <v>795</v>
      </c>
      <c r="E187" t="s">
        <v>796</v>
      </c>
      <c r="F187" t="s">
        <v>284</v>
      </c>
      <c r="G187">
        <v>1665346125</v>
      </c>
      <c r="H187">
        <f t="shared" si="230"/>
        <v>3.1263518498118579E-3</v>
      </c>
      <c r="I187">
        <f t="shared" si="231"/>
        <v>3.1263518498118579</v>
      </c>
      <c r="J187">
        <f t="shared" si="232"/>
        <v>13.81251549176517</v>
      </c>
      <c r="K187">
        <f t="shared" si="233"/>
        <v>456.79500000000002</v>
      </c>
      <c r="L187">
        <f t="shared" si="234"/>
        <v>338.55028484963378</v>
      </c>
      <c r="M187">
        <f t="shared" si="235"/>
        <v>33.782094258547936</v>
      </c>
      <c r="N187">
        <f t="shared" si="236"/>
        <v>45.581092196355009</v>
      </c>
      <c r="O187">
        <f t="shared" si="237"/>
        <v>0.21039676084754474</v>
      </c>
      <c r="P187">
        <f t="shared" si="238"/>
        <v>2.9169845906289367</v>
      </c>
      <c r="Q187">
        <f t="shared" si="239"/>
        <v>0.20264666584294574</v>
      </c>
      <c r="R187">
        <f t="shared" si="240"/>
        <v>0.12732729808587079</v>
      </c>
      <c r="S187">
        <f t="shared" si="241"/>
        <v>51.279152888963424</v>
      </c>
      <c r="T187">
        <f t="shared" si="242"/>
        <v>28.2175116770287</v>
      </c>
      <c r="U187">
        <f t="shared" si="243"/>
        <v>28.0717</v>
      </c>
      <c r="V187">
        <f t="shared" si="244"/>
        <v>3.810730544026371</v>
      </c>
      <c r="W187">
        <f t="shared" si="245"/>
        <v>58.560615187776818</v>
      </c>
      <c r="X187">
        <f t="shared" si="246"/>
        <v>2.3185742883702001</v>
      </c>
      <c r="Y187">
        <f t="shared" si="247"/>
        <v>3.9592724238562118</v>
      </c>
      <c r="Z187">
        <f t="shared" si="248"/>
        <v>1.4921562556561709</v>
      </c>
      <c r="AA187">
        <f t="shared" si="249"/>
        <v>-137.87211657670292</v>
      </c>
      <c r="AB187">
        <f t="shared" si="250"/>
        <v>103.46166535116684</v>
      </c>
      <c r="AC187">
        <f t="shared" si="251"/>
        <v>7.7622854355922968</v>
      </c>
      <c r="AD187">
        <f t="shared" si="252"/>
        <v>24.630987099019634</v>
      </c>
      <c r="AE187">
        <v>0</v>
      </c>
      <c r="AF187">
        <v>0</v>
      </c>
      <c r="AG187">
        <f t="shared" si="253"/>
        <v>1</v>
      </c>
      <c r="AH187">
        <f t="shared" si="254"/>
        <v>0</v>
      </c>
      <c r="AI187">
        <f t="shared" si="255"/>
        <v>52206.854144210898</v>
      </c>
      <c r="AJ187" t="s">
        <v>285</v>
      </c>
      <c r="AK187" t="s">
        <v>285</v>
      </c>
      <c r="AL187">
        <v>0</v>
      </c>
      <c r="AM187">
        <v>0</v>
      </c>
      <c r="AN187" t="e">
        <f t="shared" si="256"/>
        <v>#DIV/0!</v>
      </c>
      <c r="AO187">
        <v>0</v>
      </c>
      <c r="AP187" t="s">
        <v>285</v>
      </c>
      <c r="AQ187" t="s">
        <v>285</v>
      </c>
      <c r="AR187">
        <v>0</v>
      </c>
      <c r="AS187">
        <v>0</v>
      </c>
      <c r="AT187" t="e">
        <f t="shared" si="257"/>
        <v>#DIV/0!</v>
      </c>
      <c r="AU187">
        <v>0.5</v>
      </c>
      <c r="AV187">
        <f t="shared" si="258"/>
        <v>261.37365600464426</v>
      </c>
      <c r="AW187">
        <f t="shared" si="259"/>
        <v>13.81251549176517</v>
      </c>
      <c r="AX187" t="e">
        <f t="shared" si="260"/>
        <v>#DIV/0!</v>
      </c>
      <c r="AY187">
        <f t="shared" si="261"/>
        <v>5.2845859459989881E-2</v>
      </c>
      <c r="AZ187" t="e">
        <f t="shared" si="262"/>
        <v>#DIV/0!</v>
      </c>
      <c r="BA187" t="e">
        <f t="shared" si="263"/>
        <v>#DIV/0!</v>
      </c>
      <c r="BB187" t="s">
        <v>285</v>
      </c>
      <c r="BC187">
        <v>0</v>
      </c>
      <c r="BD187" t="e">
        <f t="shared" si="264"/>
        <v>#DIV/0!</v>
      </c>
      <c r="BE187" t="e">
        <f t="shared" si="265"/>
        <v>#DIV/0!</v>
      </c>
      <c r="BF187" t="e">
        <f t="shared" si="266"/>
        <v>#DIV/0!</v>
      </c>
      <c r="BG187" t="e">
        <f t="shared" si="267"/>
        <v>#DIV/0!</v>
      </c>
      <c r="BH187" t="e">
        <f t="shared" si="268"/>
        <v>#DIV/0!</v>
      </c>
      <c r="BI187" t="e">
        <f t="shared" si="269"/>
        <v>#DIV/0!</v>
      </c>
      <c r="BJ187" t="e">
        <f t="shared" si="270"/>
        <v>#DIV/0!</v>
      </c>
      <c r="BK187" t="e">
        <f t="shared" si="271"/>
        <v>#DIV/0!</v>
      </c>
      <c r="BL187">
        <f t="shared" si="272"/>
        <v>310.05200000000002</v>
      </c>
      <c r="BM187">
        <f t="shared" si="273"/>
        <v>261.37365600464426</v>
      </c>
      <c r="BN187">
        <f t="shared" si="274"/>
        <v>0.84299941946719992</v>
      </c>
      <c r="BO187">
        <f t="shared" si="275"/>
        <v>0.16538887957169579</v>
      </c>
      <c r="BP187">
        <v>6</v>
      </c>
      <c r="BQ187">
        <v>0.6</v>
      </c>
      <c r="BR187" t="s">
        <v>286</v>
      </c>
      <c r="BS187">
        <v>2</v>
      </c>
      <c r="BT187">
        <v>1665346125</v>
      </c>
      <c r="BU187">
        <v>456.79500000000002</v>
      </c>
      <c r="BV187">
        <v>475.07799999999997</v>
      </c>
      <c r="BW187">
        <v>23.235800000000001</v>
      </c>
      <c r="BX187">
        <v>19.572500000000002</v>
      </c>
      <c r="BY187">
        <v>454.74400000000003</v>
      </c>
      <c r="BZ187">
        <v>23.116800000000001</v>
      </c>
      <c r="CA187">
        <v>500.15699999999998</v>
      </c>
      <c r="CB187">
        <v>99.684200000000004</v>
      </c>
      <c r="CC187">
        <v>0.100369</v>
      </c>
      <c r="CD187">
        <v>28.729600000000001</v>
      </c>
      <c r="CE187">
        <v>28.0717</v>
      </c>
      <c r="CF187">
        <v>999.9</v>
      </c>
      <c r="CG187">
        <v>0</v>
      </c>
      <c r="CH187">
        <v>0</v>
      </c>
      <c r="CI187">
        <v>9960</v>
      </c>
      <c r="CJ187">
        <v>0</v>
      </c>
      <c r="CK187">
        <v>329.03899999999999</v>
      </c>
      <c r="CL187">
        <v>310.05200000000002</v>
      </c>
      <c r="CM187">
        <v>0.90002700000000002</v>
      </c>
      <c r="CN187">
        <v>9.9972699999999998E-2</v>
      </c>
      <c r="CO187">
        <v>0</v>
      </c>
      <c r="CP187">
        <v>3.3451</v>
      </c>
      <c r="CQ187">
        <v>0</v>
      </c>
      <c r="CR187">
        <v>3158.35</v>
      </c>
      <c r="CS187">
        <v>2658.67</v>
      </c>
      <c r="CT187">
        <v>35.25</v>
      </c>
      <c r="CU187">
        <v>38.436999999999998</v>
      </c>
      <c r="CV187">
        <v>36.625</v>
      </c>
      <c r="CW187">
        <v>37.375</v>
      </c>
      <c r="CX187">
        <v>35.625</v>
      </c>
      <c r="CY187">
        <v>279.06</v>
      </c>
      <c r="CZ187">
        <v>31</v>
      </c>
      <c r="DA187">
        <v>0</v>
      </c>
      <c r="DB187">
        <v>1665346164.4000001</v>
      </c>
      <c r="DC187">
        <v>0</v>
      </c>
      <c r="DD187">
        <v>3.3728479999999998</v>
      </c>
      <c r="DE187">
        <v>1.278192304318412</v>
      </c>
      <c r="DF187">
        <v>-5.3846109952371081E-2</v>
      </c>
      <c r="DG187">
        <v>3157.8220000000001</v>
      </c>
      <c r="DH187">
        <v>15</v>
      </c>
      <c r="DI187">
        <v>1665346151</v>
      </c>
      <c r="DJ187" t="s">
        <v>797</v>
      </c>
      <c r="DK187">
        <v>1665346146</v>
      </c>
      <c r="DL187">
        <v>1665346151</v>
      </c>
      <c r="DM187">
        <v>171</v>
      </c>
      <c r="DN187">
        <v>7.0000000000000007E-2</v>
      </c>
      <c r="DO187">
        <v>-1E-3</v>
      </c>
      <c r="DP187">
        <v>2.0510000000000002</v>
      </c>
      <c r="DQ187">
        <v>0.11899999999999999</v>
      </c>
      <c r="DR187">
        <v>475</v>
      </c>
      <c r="DS187">
        <v>20</v>
      </c>
      <c r="DT187">
        <v>0.11</v>
      </c>
      <c r="DU187">
        <v>0.03</v>
      </c>
      <c r="DV187">
        <v>100</v>
      </c>
      <c r="DW187">
        <v>100</v>
      </c>
      <c r="DX187">
        <v>2.0510000000000002</v>
      </c>
      <c r="DY187">
        <v>0.11899999999999999</v>
      </c>
      <c r="DZ187">
        <v>2.3494369881410559</v>
      </c>
      <c r="EA187">
        <v>-6.7132856166521554E-4</v>
      </c>
      <c r="EB187">
        <v>-2.681329234238156E-7</v>
      </c>
      <c r="EC187">
        <v>8.1307759810197942E-11</v>
      </c>
      <c r="ED187">
        <v>-1.4172336596344761E-2</v>
      </c>
      <c r="EE187">
        <v>1.9805995112736431E-4</v>
      </c>
      <c r="EF187">
        <v>3.7201658972467829E-4</v>
      </c>
      <c r="EG187">
        <v>-1.4214358037409139E-6</v>
      </c>
      <c r="EH187">
        <v>2</v>
      </c>
      <c r="EI187">
        <v>2028</v>
      </c>
      <c r="EJ187">
        <v>2</v>
      </c>
      <c r="EK187">
        <v>26</v>
      </c>
      <c r="EL187">
        <v>1.1000000000000001</v>
      </c>
      <c r="EM187">
        <v>1</v>
      </c>
      <c r="EN187">
        <v>1.24268</v>
      </c>
      <c r="EO187">
        <v>2.5305200000000001</v>
      </c>
      <c r="EP187">
        <v>1.39893</v>
      </c>
      <c r="EQ187">
        <v>2.323</v>
      </c>
      <c r="ER187">
        <v>1.49902</v>
      </c>
      <c r="ES187">
        <v>2.36572</v>
      </c>
      <c r="ET187">
        <v>33.065199999999997</v>
      </c>
      <c r="EU187">
        <v>13.414099999999999</v>
      </c>
      <c r="EV187">
        <v>18</v>
      </c>
      <c r="EW187">
        <v>508.44</v>
      </c>
      <c r="EX187">
        <v>555.1</v>
      </c>
      <c r="EY187">
        <v>27.9999</v>
      </c>
      <c r="EZ187">
        <v>30.9481</v>
      </c>
      <c r="FA187">
        <v>30</v>
      </c>
      <c r="FB187">
        <v>30.977399999999999</v>
      </c>
      <c r="FC187">
        <v>30.9693</v>
      </c>
      <c r="FD187">
        <v>24.847000000000001</v>
      </c>
      <c r="FE187">
        <v>30.267600000000002</v>
      </c>
      <c r="FF187">
        <v>90.051500000000004</v>
      </c>
      <c r="FG187">
        <v>28</v>
      </c>
      <c r="FH187">
        <v>475</v>
      </c>
      <c r="FI187">
        <v>19.539899999999999</v>
      </c>
      <c r="FJ187">
        <v>99.946799999999996</v>
      </c>
      <c r="FK187">
        <v>102.01900000000001</v>
      </c>
    </row>
    <row r="188" spans="1:167" x14ac:dyDescent="0.2">
      <c r="A188">
        <v>172</v>
      </c>
      <c r="B188">
        <v>1665346212</v>
      </c>
      <c r="C188">
        <v>15774</v>
      </c>
      <c r="D188" t="s">
        <v>798</v>
      </c>
      <c r="E188" t="s">
        <v>799</v>
      </c>
      <c r="F188" t="s">
        <v>284</v>
      </c>
      <c r="G188">
        <v>1665346212</v>
      </c>
      <c r="H188">
        <f t="shared" si="230"/>
        <v>3.1607844428158064E-3</v>
      </c>
      <c r="I188">
        <f t="shared" si="231"/>
        <v>3.1607844428158063</v>
      </c>
      <c r="J188">
        <f t="shared" si="232"/>
        <v>13.864169204090388</v>
      </c>
      <c r="K188">
        <f t="shared" si="233"/>
        <v>456.64800000000002</v>
      </c>
      <c r="L188">
        <f t="shared" si="234"/>
        <v>338.83767564074446</v>
      </c>
      <c r="M188">
        <f t="shared" si="235"/>
        <v>33.811754189567914</v>
      </c>
      <c r="N188">
        <f t="shared" si="236"/>
        <v>45.567748326571206</v>
      </c>
      <c r="O188">
        <f t="shared" si="237"/>
        <v>0.21212674730798817</v>
      </c>
      <c r="P188">
        <f t="shared" si="238"/>
        <v>2.9259188624020012</v>
      </c>
      <c r="Q188">
        <f t="shared" si="239"/>
        <v>0.20427429410039069</v>
      </c>
      <c r="R188">
        <f t="shared" si="240"/>
        <v>0.12835333966149504</v>
      </c>
      <c r="S188">
        <f t="shared" si="241"/>
        <v>51.229569394860199</v>
      </c>
      <c r="T188">
        <f t="shared" si="242"/>
        <v>28.201216353066076</v>
      </c>
      <c r="U188">
        <f t="shared" si="243"/>
        <v>28.0671</v>
      </c>
      <c r="V188">
        <f t="shared" si="244"/>
        <v>3.8097093065151575</v>
      </c>
      <c r="W188">
        <f t="shared" si="245"/>
        <v>58.449726161166325</v>
      </c>
      <c r="X188">
        <f t="shared" si="246"/>
        <v>2.3130436044511802</v>
      </c>
      <c r="Y188">
        <f t="shared" si="247"/>
        <v>3.9573215417182799</v>
      </c>
      <c r="Z188">
        <f t="shared" si="248"/>
        <v>1.4966657020639773</v>
      </c>
      <c r="AA188">
        <f t="shared" si="249"/>
        <v>-139.39059392817705</v>
      </c>
      <c r="AB188">
        <f t="shared" si="250"/>
        <v>103.1633580622201</v>
      </c>
      <c r="AC188">
        <f t="shared" si="251"/>
        <v>7.7157678113186625</v>
      </c>
      <c r="AD188">
        <f t="shared" si="252"/>
        <v>22.718101340221907</v>
      </c>
      <c r="AE188">
        <v>0</v>
      </c>
      <c r="AF188">
        <v>0</v>
      </c>
      <c r="AG188">
        <f t="shared" si="253"/>
        <v>1</v>
      </c>
      <c r="AH188">
        <f t="shared" si="254"/>
        <v>0</v>
      </c>
      <c r="AI188">
        <f t="shared" si="255"/>
        <v>52464.52387989124</v>
      </c>
      <c r="AJ188" t="s">
        <v>285</v>
      </c>
      <c r="AK188" t="s">
        <v>285</v>
      </c>
      <c r="AL188">
        <v>0</v>
      </c>
      <c r="AM188">
        <v>0</v>
      </c>
      <c r="AN188" t="e">
        <f t="shared" si="256"/>
        <v>#DIV/0!</v>
      </c>
      <c r="AO188">
        <v>0</v>
      </c>
      <c r="AP188" t="s">
        <v>285</v>
      </c>
      <c r="AQ188" t="s">
        <v>285</v>
      </c>
      <c r="AR188">
        <v>0</v>
      </c>
      <c r="AS188">
        <v>0</v>
      </c>
      <c r="AT188" t="e">
        <f t="shared" si="257"/>
        <v>#DIV/0!</v>
      </c>
      <c r="AU188">
        <v>0.5</v>
      </c>
      <c r="AV188">
        <f t="shared" si="258"/>
        <v>261.11244300251821</v>
      </c>
      <c r="AW188">
        <f t="shared" si="259"/>
        <v>13.864169204090388</v>
      </c>
      <c r="AX188" t="e">
        <f t="shared" si="260"/>
        <v>#DIV/0!</v>
      </c>
      <c r="AY188">
        <f t="shared" si="261"/>
        <v>5.3096547390338956E-2</v>
      </c>
      <c r="AZ188" t="e">
        <f t="shared" si="262"/>
        <v>#DIV/0!</v>
      </c>
      <c r="BA188" t="e">
        <f t="shared" si="263"/>
        <v>#DIV/0!</v>
      </c>
      <c r="BB188" t="s">
        <v>285</v>
      </c>
      <c r="BC188">
        <v>0</v>
      </c>
      <c r="BD188" t="e">
        <f t="shared" si="264"/>
        <v>#DIV/0!</v>
      </c>
      <c r="BE188" t="e">
        <f t="shared" si="265"/>
        <v>#DIV/0!</v>
      </c>
      <c r="BF188" t="e">
        <f t="shared" si="266"/>
        <v>#DIV/0!</v>
      </c>
      <c r="BG188" t="e">
        <f t="shared" si="267"/>
        <v>#DIV/0!</v>
      </c>
      <c r="BH188" t="e">
        <f t="shared" si="268"/>
        <v>#DIV/0!</v>
      </c>
      <c r="BI188" t="e">
        <f t="shared" si="269"/>
        <v>#DIV/0!</v>
      </c>
      <c r="BJ188" t="e">
        <f t="shared" si="270"/>
        <v>#DIV/0!</v>
      </c>
      <c r="BK188" t="e">
        <f t="shared" si="271"/>
        <v>#DIV/0!</v>
      </c>
      <c r="BL188">
        <f t="shared" si="272"/>
        <v>309.74099999999999</v>
      </c>
      <c r="BM188">
        <f t="shared" si="273"/>
        <v>261.11244300251821</v>
      </c>
      <c r="BN188">
        <f t="shared" si="274"/>
        <v>0.84300251824110539</v>
      </c>
      <c r="BO188">
        <f t="shared" si="275"/>
        <v>0.1653948602053335</v>
      </c>
      <c r="BP188">
        <v>6</v>
      </c>
      <c r="BQ188">
        <v>0.6</v>
      </c>
      <c r="BR188" t="s">
        <v>286</v>
      </c>
      <c r="BS188">
        <v>2</v>
      </c>
      <c r="BT188">
        <v>1665346212</v>
      </c>
      <c r="BU188">
        <v>456.64800000000002</v>
      </c>
      <c r="BV188">
        <v>475.00900000000001</v>
      </c>
      <c r="BW188">
        <v>23.1797</v>
      </c>
      <c r="BX188">
        <v>19.476299999999998</v>
      </c>
      <c r="BY188">
        <v>454.62099999999998</v>
      </c>
      <c r="BZ188">
        <v>23.061699999999998</v>
      </c>
      <c r="CA188">
        <v>500.21899999999999</v>
      </c>
      <c r="CB188">
        <v>99.6875</v>
      </c>
      <c r="CC188">
        <v>9.99694E-2</v>
      </c>
      <c r="CD188">
        <v>28.7211</v>
      </c>
      <c r="CE188">
        <v>28.0671</v>
      </c>
      <c r="CF188">
        <v>999.9</v>
      </c>
      <c r="CG188">
        <v>0</v>
      </c>
      <c r="CH188">
        <v>0</v>
      </c>
      <c r="CI188">
        <v>10010.6</v>
      </c>
      <c r="CJ188">
        <v>0</v>
      </c>
      <c r="CK188">
        <v>321.35300000000001</v>
      </c>
      <c r="CL188">
        <v>309.74099999999999</v>
      </c>
      <c r="CM188">
        <v>0.89992700000000003</v>
      </c>
      <c r="CN188">
        <v>0.100073</v>
      </c>
      <c r="CO188">
        <v>0</v>
      </c>
      <c r="CP188">
        <v>2.9981</v>
      </c>
      <c r="CQ188">
        <v>0</v>
      </c>
      <c r="CR188">
        <v>3155.6</v>
      </c>
      <c r="CS188">
        <v>2655.92</v>
      </c>
      <c r="CT188">
        <v>35.125</v>
      </c>
      <c r="CU188">
        <v>38.25</v>
      </c>
      <c r="CV188">
        <v>36.436999999999998</v>
      </c>
      <c r="CW188">
        <v>37.25</v>
      </c>
      <c r="CX188">
        <v>35.5</v>
      </c>
      <c r="CY188">
        <v>278.74</v>
      </c>
      <c r="CZ188">
        <v>31</v>
      </c>
      <c r="DA188">
        <v>0</v>
      </c>
      <c r="DB188">
        <v>1665346251.4000001</v>
      </c>
      <c r="DC188">
        <v>0</v>
      </c>
      <c r="DD188">
        <v>3.4172769230769222</v>
      </c>
      <c r="DE188">
        <v>-0.62177778361749259</v>
      </c>
      <c r="DF188">
        <v>0.39760673940059033</v>
      </c>
      <c r="DG188">
        <v>3158.481153846154</v>
      </c>
      <c r="DH188">
        <v>15</v>
      </c>
      <c r="DI188">
        <v>1665346242</v>
      </c>
      <c r="DJ188" t="s">
        <v>800</v>
      </c>
      <c r="DK188">
        <v>1665346233.5</v>
      </c>
      <c r="DL188">
        <v>1665346242</v>
      </c>
      <c r="DM188">
        <v>172</v>
      </c>
      <c r="DN188">
        <v>-2.4E-2</v>
      </c>
      <c r="DO188">
        <v>1E-3</v>
      </c>
      <c r="DP188">
        <v>2.0270000000000001</v>
      </c>
      <c r="DQ188">
        <v>0.11799999999999999</v>
      </c>
      <c r="DR188">
        <v>475</v>
      </c>
      <c r="DS188">
        <v>19</v>
      </c>
      <c r="DT188">
        <v>0.13</v>
      </c>
      <c r="DU188">
        <v>0.03</v>
      </c>
      <c r="DV188">
        <v>100</v>
      </c>
      <c r="DW188">
        <v>100</v>
      </c>
      <c r="DX188">
        <v>2.0270000000000001</v>
      </c>
      <c r="DY188">
        <v>0.11799999999999999</v>
      </c>
      <c r="DZ188">
        <v>2.419970089524853</v>
      </c>
      <c r="EA188">
        <v>-6.7132856166521554E-4</v>
      </c>
      <c r="EB188">
        <v>-2.681329234238156E-7</v>
      </c>
      <c r="EC188">
        <v>8.1307759810197942E-11</v>
      </c>
      <c r="ED188">
        <v>-1.5300029570819411E-2</v>
      </c>
      <c r="EE188">
        <v>1.9805995112736431E-4</v>
      </c>
      <c r="EF188">
        <v>3.7201658972467829E-4</v>
      </c>
      <c r="EG188">
        <v>-1.4214358037409139E-6</v>
      </c>
      <c r="EH188">
        <v>2</v>
      </c>
      <c r="EI188">
        <v>2028</v>
      </c>
      <c r="EJ188">
        <v>2</v>
      </c>
      <c r="EK188">
        <v>26</v>
      </c>
      <c r="EL188">
        <v>1.1000000000000001</v>
      </c>
      <c r="EM188">
        <v>1</v>
      </c>
      <c r="EN188">
        <v>1.24146</v>
      </c>
      <c r="EO188">
        <v>2.5341800000000001</v>
      </c>
      <c r="EP188">
        <v>1.39893</v>
      </c>
      <c r="EQ188">
        <v>2.32422</v>
      </c>
      <c r="ER188">
        <v>1.49902</v>
      </c>
      <c r="ES188">
        <v>2.2534200000000002</v>
      </c>
      <c r="ET188">
        <v>33.087499999999999</v>
      </c>
      <c r="EU188">
        <v>13.379</v>
      </c>
      <c r="EV188">
        <v>18</v>
      </c>
      <c r="EW188">
        <v>508.62799999999999</v>
      </c>
      <c r="EX188">
        <v>554.78700000000003</v>
      </c>
      <c r="EY188">
        <v>28</v>
      </c>
      <c r="EZ188">
        <v>30.921099999999999</v>
      </c>
      <c r="FA188">
        <v>29.9999</v>
      </c>
      <c r="FB188">
        <v>30.947399999999998</v>
      </c>
      <c r="FC188">
        <v>30.939800000000002</v>
      </c>
      <c r="FD188">
        <v>24.8446</v>
      </c>
      <c r="FE188">
        <v>30.865300000000001</v>
      </c>
      <c r="FF188">
        <v>89.418400000000005</v>
      </c>
      <c r="FG188">
        <v>28</v>
      </c>
      <c r="FH188">
        <v>475</v>
      </c>
      <c r="FI188">
        <v>19.402200000000001</v>
      </c>
      <c r="FJ188">
        <v>99.954499999999996</v>
      </c>
      <c r="FK188">
        <v>102.02200000000001</v>
      </c>
    </row>
    <row r="189" spans="1:167" x14ac:dyDescent="0.2">
      <c r="A189">
        <v>173</v>
      </c>
      <c r="B189">
        <v>1665346303</v>
      </c>
      <c r="C189">
        <v>15865</v>
      </c>
      <c r="D189" t="s">
        <v>801</v>
      </c>
      <c r="E189" t="s">
        <v>802</v>
      </c>
      <c r="F189" t="s">
        <v>284</v>
      </c>
      <c r="G189">
        <v>1665346303</v>
      </c>
      <c r="H189">
        <f t="shared" si="230"/>
        <v>3.0464988553484443E-3</v>
      </c>
      <c r="I189">
        <f t="shared" si="231"/>
        <v>3.0464988553484442</v>
      </c>
      <c r="J189">
        <f t="shared" si="232"/>
        <v>13.709176753052233</v>
      </c>
      <c r="K189">
        <f t="shared" si="233"/>
        <v>456.66199999999998</v>
      </c>
      <c r="L189">
        <f t="shared" si="234"/>
        <v>321.78018474118483</v>
      </c>
      <c r="M189">
        <f t="shared" si="235"/>
        <v>32.108315415840401</v>
      </c>
      <c r="N189">
        <f t="shared" si="236"/>
        <v>45.567279247546004</v>
      </c>
      <c r="O189">
        <f t="shared" si="237"/>
        <v>0.18168614951547668</v>
      </c>
      <c r="P189">
        <f t="shared" si="238"/>
        <v>2.9169670334051601</v>
      </c>
      <c r="Q189">
        <f t="shared" si="239"/>
        <v>0.17587621767140513</v>
      </c>
      <c r="R189">
        <f t="shared" si="240"/>
        <v>0.11042955150667176</v>
      </c>
      <c r="S189">
        <f t="shared" si="241"/>
        <v>51.275605162716509</v>
      </c>
      <c r="T189">
        <f t="shared" si="242"/>
        <v>30.005019981698826</v>
      </c>
      <c r="U189">
        <f t="shared" si="243"/>
        <v>29.756399999999999</v>
      </c>
      <c r="V189">
        <f t="shared" si="244"/>
        <v>4.2011989992075014</v>
      </c>
      <c r="W189">
        <f t="shared" si="245"/>
        <v>57.743979662675279</v>
      </c>
      <c r="X189">
        <f t="shared" si="246"/>
        <v>2.5310753581631</v>
      </c>
      <c r="Y189">
        <f t="shared" si="247"/>
        <v>4.3832714214519992</v>
      </c>
      <c r="Z189">
        <f t="shared" si="248"/>
        <v>1.6701236410444014</v>
      </c>
      <c r="AA189">
        <f t="shared" si="249"/>
        <v>-134.35059952086638</v>
      </c>
      <c r="AB189">
        <f t="shared" si="250"/>
        <v>116.26196809296142</v>
      </c>
      <c r="AC189">
        <f t="shared" si="251"/>
        <v>8.8733535135552017</v>
      </c>
      <c r="AD189">
        <f t="shared" si="252"/>
        <v>42.060327248366761</v>
      </c>
      <c r="AE189">
        <v>0</v>
      </c>
      <c r="AF189">
        <v>0</v>
      </c>
      <c r="AG189">
        <f t="shared" si="253"/>
        <v>1</v>
      </c>
      <c r="AH189">
        <f t="shared" si="254"/>
        <v>0</v>
      </c>
      <c r="AI189">
        <f t="shared" si="255"/>
        <v>51902.531718319733</v>
      </c>
      <c r="AJ189" t="s">
        <v>285</v>
      </c>
      <c r="AK189" t="s">
        <v>285</v>
      </c>
      <c r="AL189">
        <v>0</v>
      </c>
      <c r="AM189">
        <v>0</v>
      </c>
      <c r="AN189" t="e">
        <f t="shared" si="256"/>
        <v>#DIV/0!</v>
      </c>
      <c r="AO189">
        <v>0</v>
      </c>
      <c r="AP189" t="s">
        <v>285</v>
      </c>
      <c r="AQ189" t="s">
        <v>285</v>
      </c>
      <c r="AR189">
        <v>0</v>
      </c>
      <c r="AS189">
        <v>0</v>
      </c>
      <c r="AT189" t="e">
        <f t="shared" si="257"/>
        <v>#DIV/0!</v>
      </c>
      <c r="AU189">
        <v>0.5</v>
      </c>
      <c r="AV189">
        <f t="shared" si="258"/>
        <v>261.35742899622613</v>
      </c>
      <c r="AW189">
        <f t="shared" si="259"/>
        <v>13.709176753052233</v>
      </c>
      <c r="AX189" t="e">
        <f t="shared" si="260"/>
        <v>#DIV/0!</v>
      </c>
      <c r="AY189">
        <f t="shared" si="261"/>
        <v>5.2453748132218529E-2</v>
      </c>
      <c r="AZ189" t="e">
        <f t="shared" si="262"/>
        <v>#DIV/0!</v>
      </c>
      <c r="BA189" t="e">
        <f t="shared" si="263"/>
        <v>#DIV/0!</v>
      </c>
      <c r="BB189" t="s">
        <v>285</v>
      </c>
      <c r="BC189">
        <v>0</v>
      </c>
      <c r="BD189" t="e">
        <f t="shared" si="264"/>
        <v>#DIV/0!</v>
      </c>
      <c r="BE189" t="e">
        <f t="shared" si="265"/>
        <v>#DIV/0!</v>
      </c>
      <c r="BF189" t="e">
        <f t="shared" si="266"/>
        <v>#DIV/0!</v>
      </c>
      <c r="BG189" t="e">
        <f t="shared" si="267"/>
        <v>#DIV/0!</v>
      </c>
      <c r="BH189" t="e">
        <f t="shared" si="268"/>
        <v>#DIV/0!</v>
      </c>
      <c r="BI189" t="e">
        <f t="shared" si="269"/>
        <v>#DIV/0!</v>
      </c>
      <c r="BJ189" t="e">
        <f t="shared" si="270"/>
        <v>#DIV/0!</v>
      </c>
      <c r="BK189" t="e">
        <f t="shared" si="271"/>
        <v>#DIV/0!</v>
      </c>
      <c r="BL189">
        <f t="shared" si="272"/>
        <v>310.03300000000002</v>
      </c>
      <c r="BM189">
        <f t="shared" si="273"/>
        <v>261.35742899622613</v>
      </c>
      <c r="BN189">
        <f t="shared" si="274"/>
        <v>0.84299874205722014</v>
      </c>
      <c r="BO189">
        <f t="shared" si="275"/>
        <v>0.16538757217043509</v>
      </c>
      <c r="BP189">
        <v>6</v>
      </c>
      <c r="BQ189">
        <v>0.6</v>
      </c>
      <c r="BR189" t="s">
        <v>286</v>
      </c>
      <c r="BS189">
        <v>2</v>
      </c>
      <c r="BT189">
        <v>1665346303</v>
      </c>
      <c r="BU189">
        <v>456.66199999999998</v>
      </c>
      <c r="BV189">
        <v>474.774</v>
      </c>
      <c r="BW189">
        <v>25.3657</v>
      </c>
      <c r="BX189">
        <v>21.804300000000001</v>
      </c>
      <c r="BY189">
        <v>454.63</v>
      </c>
      <c r="BZ189">
        <v>25.194700000000001</v>
      </c>
      <c r="CA189">
        <v>500.23399999999998</v>
      </c>
      <c r="CB189">
        <v>99.683199999999999</v>
      </c>
      <c r="CC189">
        <v>0.10018299999999999</v>
      </c>
      <c r="CD189">
        <v>30.495699999999999</v>
      </c>
      <c r="CE189">
        <v>29.756399999999999</v>
      </c>
      <c r="CF189">
        <v>999.9</v>
      </c>
      <c r="CG189">
        <v>0</v>
      </c>
      <c r="CH189">
        <v>0</v>
      </c>
      <c r="CI189">
        <v>9960</v>
      </c>
      <c r="CJ189">
        <v>0</v>
      </c>
      <c r="CK189">
        <v>329.96899999999999</v>
      </c>
      <c r="CL189">
        <v>310.03300000000002</v>
      </c>
      <c r="CM189">
        <v>0.90002700000000002</v>
      </c>
      <c r="CN189">
        <v>9.9972699999999998E-2</v>
      </c>
      <c r="CO189">
        <v>0</v>
      </c>
      <c r="CP189">
        <v>3.4851999999999999</v>
      </c>
      <c r="CQ189">
        <v>0</v>
      </c>
      <c r="CR189">
        <v>3098.09</v>
      </c>
      <c r="CS189">
        <v>2658.5</v>
      </c>
      <c r="CT189">
        <v>35</v>
      </c>
      <c r="CU189">
        <v>38.186999999999998</v>
      </c>
      <c r="CV189">
        <v>36.375</v>
      </c>
      <c r="CW189">
        <v>37.186999999999998</v>
      </c>
      <c r="CX189">
        <v>35.436999999999998</v>
      </c>
      <c r="CY189">
        <v>279.04000000000002</v>
      </c>
      <c r="CZ189">
        <v>30.99</v>
      </c>
      <c r="DA189">
        <v>0</v>
      </c>
      <c r="DB189">
        <v>1665346342</v>
      </c>
      <c r="DC189">
        <v>0</v>
      </c>
      <c r="DD189">
        <v>3.3882920000000012</v>
      </c>
      <c r="DE189">
        <v>0.60376154851802277</v>
      </c>
      <c r="DF189">
        <v>-85.531538278055578</v>
      </c>
      <c r="DG189">
        <v>3107.9828000000002</v>
      </c>
      <c r="DH189">
        <v>15</v>
      </c>
      <c r="DI189">
        <v>1665346327</v>
      </c>
      <c r="DJ189" t="s">
        <v>803</v>
      </c>
      <c r="DK189">
        <v>1665346326</v>
      </c>
      <c r="DL189">
        <v>1665346327</v>
      </c>
      <c r="DM189">
        <v>173</v>
      </c>
      <c r="DN189">
        <v>4.0000000000000001E-3</v>
      </c>
      <c r="DO189">
        <v>1.2E-2</v>
      </c>
      <c r="DP189">
        <v>2.032</v>
      </c>
      <c r="DQ189">
        <v>0.17100000000000001</v>
      </c>
      <c r="DR189">
        <v>475</v>
      </c>
      <c r="DS189">
        <v>22</v>
      </c>
      <c r="DT189">
        <v>0.14000000000000001</v>
      </c>
      <c r="DU189">
        <v>0.03</v>
      </c>
      <c r="DV189">
        <v>100</v>
      </c>
      <c r="DW189">
        <v>100</v>
      </c>
      <c r="DX189">
        <v>2.032</v>
      </c>
      <c r="DY189">
        <v>0.17100000000000001</v>
      </c>
      <c r="DZ189">
        <v>2.3962970463197979</v>
      </c>
      <c r="EA189">
        <v>-6.7132856166521554E-4</v>
      </c>
      <c r="EB189">
        <v>-2.681329234238156E-7</v>
      </c>
      <c r="EC189">
        <v>8.1307759810197942E-11</v>
      </c>
      <c r="ED189">
        <v>-1.4299823999841451E-2</v>
      </c>
      <c r="EE189">
        <v>1.9805995112736431E-4</v>
      </c>
      <c r="EF189">
        <v>3.7201658972467829E-4</v>
      </c>
      <c r="EG189">
        <v>-1.4214358037409139E-6</v>
      </c>
      <c r="EH189">
        <v>2</v>
      </c>
      <c r="EI189">
        <v>2028</v>
      </c>
      <c r="EJ189">
        <v>2</v>
      </c>
      <c r="EK189">
        <v>26</v>
      </c>
      <c r="EL189">
        <v>1.2</v>
      </c>
      <c r="EM189">
        <v>1</v>
      </c>
      <c r="EN189">
        <v>1.2439</v>
      </c>
      <c r="EO189">
        <v>2.5134300000000001</v>
      </c>
      <c r="EP189">
        <v>1.39893</v>
      </c>
      <c r="EQ189">
        <v>2.32544</v>
      </c>
      <c r="ER189">
        <v>1.49902</v>
      </c>
      <c r="ES189">
        <v>2.4450699999999999</v>
      </c>
      <c r="ET189">
        <v>33.132199999999997</v>
      </c>
      <c r="EU189">
        <v>13.168900000000001</v>
      </c>
      <c r="EV189">
        <v>18</v>
      </c>
      <c r="EW189">
        <v>509.476</v>
      </c>
      <c r="EX189">
        <v>557.67100000000005</v>
      </c>
      <c r="EY189">
        <v>39.366900000000001</v>
      </c>
      <c r="EZ189">
        <v>30.910299999999999</v>
      </c>
      <c r="FA189">
        <v>29.9999</v>
      </c>
      <c r="FB189">
        <v>30.936699999999998</v>
      </c>
      <c r="FC189">
        <v>30.927900000000001</v>
      </c>
      <c r="FD189">
        <v>24.892199999999999</v>
      </c>
      <c r="FE189">
        <v>12.46</v>
      </c>
      <c r="FF189">
        <v>92.021600000000007</v>
      </c>
      <c r="FG189">
        <v>42</v>
      </c>
      <c r="FH189">
        <v>475</v>
      </c>
      <c r="FI189">
        <v>22.771699999999999</v>
      </c>
      <c r="FJ189">
        <v>99.9529</v>
      </c>
      <c r="FK189">
        <v>102.024</v>
      </c>
    </row>
    <row r="190" spans="1:167" x14ac:dyDescent="0.2">
      <c r="A190">
        <v>174</v>
      </c>
      <c r="B190">
        <v>1665346388</v>
      </c>
      <c r="C190">
        <v>15950</v>
      </c>
      <c r="D190" t="s">
        <v>804</v>
      </c>
      <c r="E190" t="s">
        <v>805</v>
      </c>
      <c r="F190" t="s">
        <v>284</v>
      </c>
      <c r="G190">
        <v>1665346388</v>
      </c>
      <c r="H190">
        <f t="shared" si="230"/>
        <v>4.4266700994388961E-3</v>
      </c>
      <c r="I190">
        <f t="shared" si="231"/>
        <v>4.4266700994388959</v>
      </c>
      <c r="J190">
        <f t="shared" si="232"/>
        <v>12.658745591506348</v>
      </c>
      <c r="K190">
        <f t="shared" si="233"/>
        <v>457.40300000000002</v>
      </c>
      <c r="L190">
        <f t="shared" si="234"/>
        <v>346.92535039716432</v>
      </c>
      <c r="M190">
        <f t="shared" si="235"/>
        <v>34.617767908521074</v>
      </c>
      <c r="N190">
        <f t="shared" si="236"/>
        <v>45.641723432819205</v>
      </c>
      <c r="O190">
        <f t="shared" si="237"/>
        <v>0.2161258709826909</v>
      </c>
      <c r="P190">
        <f t="shared" si="238"/>
        <v>2.9268483472744133</v>
      </c>
      <c r="Q190">
        <f t="shared" si="239"/>
        <v>0.20798299569221104</v>
      </c>
      <c r="R190">
        <f t="shared" si="240"/>
        <v>0.13069606180825932</v>
      </c>
      <c r="S190">
        <f t="shared" si="241"/>
        <v>51.269551941594884</v>
      </c>
      <c r="T190">
        <f t="shared" si="242"/>
        <v>32.012663267385406</v>
      </c>
      <c r="U190">
        <f t="shared" si="243"/>
        <v>31.8218</v>
      </c>
      <c r="V190">
        <f t="shared" si="244"/>
        <v>4.727131607486931</v>
      </c>
      <c r="W190">
        <f t="shared" si="245"/>
        <v>53.513565431717645</v>
      </c>
      <c r="X190">
        <f t="shared" si="246"/>
        <v>2.6821870375347201</v>
      </c>
      <c r="Y190">
        <f t="shared" si="247"/>
        <v>5.0121628336597057</v>
      </c>
      <c r="Z190">
        <f t="shared" si="248"/>
        <v>2.0449445699522109</v>
      </c>
      <c r="AA190">
        <f t="shared" si="249"/>
        <v>-195.21615138525533</v>
      </c>
      <c r="AB190">
        <f t="shared" si="250"/>
        <v>163.63056127789412</v>
      </c>
      <c r="AC190">
        <f t="shared" si="251"/>
        <v>12.721228213344235</v>
      </c>
      <c r="AD190">
        <f t="shared" si="252"/>
        <v>32.405190047577889</v>
      </c>
      <c r="AE190">
        <v>0</v>
      </c>
      <c r="AF190">
        <v>0</v>
      </c>
      <c r="AG190">
        <f t="shared" si="253"/>
        <v>1</v>
      </c>
      <c r="AH190">
        <f t="shared" si="254"/>
        <v>0</v>
      </c>
      <c r="AI190">
        <f t="shared" si="255"/>
        <v>51781.029155466145</v>
      </c>
      <c r="AJ190" t="s">
        <v>285</v>
      </c>
      <c r="AK190" t="s">
        <v>285</v>
      </c>
      <c r="AL190">
        <v>0</v>
      </c>
      <c r="AM190">
        <v>0</v>
      </c>
      <c r="AN190" t="e">
        <f t="shared" si="256"/>
        <v>#DIV/0!</v>
      </c>
      <c r="AO190">
        <v>0</v>
      </c>
      <c r="AP190" t="s">
        <v>285</v>
      </c>
      <c r="AQ190" t="s">
        <v>285</v>
      </c>
      <c r="AR190">
        <v>0</v>
      </c>
      <c r="AS190">
        <v>0</v>
      </c>
      <c r="AT190" t="e">
        <f t="shared" si="257"/>
        <v>#DIV/0!</v>
      </c>
      <c r="AU190">
        <v>0.5</v>
      </c>
      <c r="AV190">
        <f t="shared" si="258"/>
        <v>261.32551499564499</v>
      </c>
      <c r="AW190">
        <f t="shared" si="259"/>
        <v>12.658745591506348</v>
      </c>
      <c r="AX190" t="e">
        <f t="shared" si="260"/>
        <v>#DIV/0!</v>
      </c>
      <c r="AY190">
        <f t="shared" si="261"/>
        <v>4.8440526719012902E-2</v>
      </c>
      <c r="AZ190" t="e">
        <f t="shared" si="262"/>
        <v>#DIV/0!</v>
      </c>
      <c r="BA190" t="e">
        <f t="shared" si="263"/>
        <v>#DIV/0!</v>
      </c>
      <c r="BB190" t="s">
        <v>285</v>
      </c>
      <c r="BC190">
        <v>0</v>
      </c>
      <c r="BD190" t="e">
        <f t="shared" si="264"/>
        <v>#DIV/0!</v>
      </c>
      <c r="BE190" t="e">
        <f t="shared" si="265"/>
        <v>#DIV/0!</v>
      </c>
      <c r="BF190" t="e">
        <f t="shared" si="266"/>
        <v>#DIV/0!</v>
      </c>
      <c r="BG190" t="e">
        <f t="shared" si="267"/>
        <v>#DIV/0!</v>
      </c>
      <c r="BH190" t="e">
        <f t="shared" si="268"/>
        <v>#DIV/0!</v>
      </c>
      <c r="BI190" t="e">
        <f t="shared" si="269"/>
        <v>#DIV/0!</v>
      </c>
      <c r="BJ190" t="e">
        <f t="shared" si="270"/>
        <v>#DIV/0!</v>
      </c>
      <c r="BK190" t="e">
        <f t="shared" si="271"/>
        <v>#DIV/0!</v>
      </c>
      <c r="BL190">
        <f t="shared" si="272"/>
        <v>309.995</v>
      </c>
      <c r="BM190">
        <f t="shared" si="273"/>
        <v>261.32551499564499</v>
      </c>
      <c r="BN190">
        <f t="shared" si="274"/>
        <v>0.8429991290041613</v>
      </c>
      <c r="BO190">
        <f t="shared" si="275"/>
        <v>0.16538831897803152</v>
      </c>
      <c r="BP190">
        <v>6</v>
      </c>
      <c r="BQ190">
        <v>0.6</v>
      </c>
      <c r="BR190" t="s">
        <v>286</v>
      </c>
      <c r="BS190">
        <v>2</v>
      </c>
      <c r="BT190">
        <v>1665346388</v>
      </c>
      <c r="BU190">
        <v>457.40300000000002</v>
      </c>
      <c r="BV190">
        <v>475.01600000000002</v>
      </c>
      <c r="BW190">
        <v>26.879799999999999</v>
      </c>
      <c r="BX190">
        <v>21.712700000000002</v>
      </c>
      <c r="BY190">
        <v>455.28199999999998</v>
      </c>
      <c r="BZ190">
        <v>26.730799999999999</v>
      </c>
      <c r="CA190">
        <v>500.20499999999998</v>
      </c>
      <c r="CB190">
        <v>99.684600000000003</v>
      </c>
      <c r="CC190">
        <v>9.98864E-2</v>
      </c>
      <c r="CD190">
        <v>32.858800000000002</v>
      </c>
      <c r="CE190">
        <v>31.8218</v>
      </c>
      <c r="CF190">
        <v>999.9</v>
      </c>
      <c r="CG190">
        <v>0</v>
      </c>
      <c r="CH190">
        <v>0</v>
      </c>
      <c r="CI190">
        <v>10016.200000000001</v>
      </c>
      <c r="CJ190">
        <v>0</v>
      </c>
      <c r="CK190">
        <v>327.72199999999998</v>
      </c>
      <c r="CL190">
        <v>309.995</v>
      </c>
      <c r="CM190">
        <v>0.90002700000000002</v>
      </c>
      <c r="CN190">
        <v>9.9972699999999998E-2</v>
      </c>
      <c r="CO190">
        <v>0</v>
      </c>
      <c r="CP190">
        <v>3.1768999999999998</v>
      </c>
      <c r="CQ190">
        <v>0</v>
      </c>
      <c r="CR190">
        <v>3039.15</v>
      </c>
      <c r="CS190">
        <v>2658.17</v>
      </c>
      <c r="CT190">
        <v>35</v>
      </c>
      <c r="CU190">
        <v>38.125</v>
      </c>
      <c r="CV190">
        <v>36.311999999999998</v>
      </c>
      <c r="CW190">
        <v>37.186999999999998</v>
      </c>
      <c r="CX190">
        <v>35.561999999999998</v>
      </c>
      <c r="CY190">
        <v>279</v>
      </c>
      <c r="CZ190">
        <v>30.99</v>
      </c>
      <c r="DA190">
        <v>0</v>
      </c>
      <c r="DB190">
        <v>1665346427.2</v>
      </c>
      <c r="DC190">
        <v>0</v>
      </c>
      <c r="DD190">
        <v>3.36904</v>
      </c>
      <c r="DE190">
        <v>0.77321540257870058</v>
      </c>
      <c r="DF190">
        <v>-6.9892307849957049</v>
      </c>
      <c r="DG190">
        <v>3039.9367999999999</v>
      </c>
      <c r="DH190">
        <v>15</v>
      </c>
      <c r="DI190">
        <v>1665346417</v>
      </c>
      <c r="DJ190" t="s">
        <v>806</v>
      </c>
      <c r="DK190">
        <v>1665346414.5</v>
      </c>
      <c r="DL190">
        <v>1665346417</v>
      </c>
      <c r="DM190">
        <v>174</v>
      </c>
      <c r="DN190">
        <v>8.8999999999999996E-2</v>
      </c>
      <c r="DO190">
        <v>-0.01</v>
      </c>
      <c r="DP190">
        <v>2.121</v>
      </c>
      <c r="DQ190">
        <v>0.14899999999999999</v>
      </c>
      <c r="DR190">
        <v>475</v>
      </c>
      <c r="DS190">
        <v>22</v>
      </c>
      <c r="DT190">
        <v>0.11</v>
      </c>
      <c r="DU190">
        <v>0.02</v>
      </c>
      <c r="DV190">
        <v>100</v>
      </c>
      <c r="DW190">
        <v>100</v>
      </c>
      <c r="DX190">
        <v>2.121</v>
      </c>
      <c r="DY190">
        <v>0.14899999999999999</v>
      </c>
      <c r="DZ190">
        <v>2.4006145942764561</v>
      </c>
      <c r="EA190">
        <v>-6.7132856166521554E-4</v>
      </c>
      <c r="EB190">
        <v>-2.681329234238156E-7</v>
      </c>
      <c r="EC190">
        <v>8.1307759810197942E-11</v>
      </c>
      <c r="ED190">
        <v>-2.7922484614864018E-3</v>
      </c>
      <c r="EE190">
        <v>1.9805995112736431E-4</v>
      </c>
      <c r="EF190">
        <v>3.7201658972467829E-4</v>
      </c>
      <c r="EG190">
        <v>-1.4214358037409139E-6</v>
      </c>
      <c r="EH190">
        <v>2</v>
      </c>
      <c r="EI190">
        <v>2028</v>
      </c>
      <c r="EJ190">
        <v>2</v>
      </c>
      <c r="EK190">
        <v>26</v>
      </c>
      <c r="EL190">
        <v>1</v>
      </c>
      <c r="EM190">
        <v>1</v>
      </c>
      <c r="EN190">
        <v>1.2439</v>
      </c>
      <c r="EO190">
        <v>2.5134300000000001</v>
      </c>
      <c r="EP190">
        <v>1.39893</v>
      </c>
      <c r="EQ190">
        <v>2.32544</v>
      </c>
      <c r="ER190">
        <v>1.49902</v>
      </c>
      <c r="ES190">
        <v>2.4475099999999999</v>
      </c>
      <c r="ET190">
        <v>33.199199999999998</v>
      </c>
      <c r="EU190">
        <v>13.238899999999999</v>
      </c>
      <c r="EV190">
        <v>18</v>
      </c>
      <c r="EW190">
        <v>509.75299999999999</v>
      </c>
      <c r="EX190">
        <v>556.61500000000001</v>
      </c>
      <c r="EY190">
        <v>41.980499999999999</v>
      </c>
      <c r="EZ190">
        <v>30.9574</v>
      </c>
      <c r="FA190">
        <v>30.000800000000002</v>
      </c>
      <c r="FB190">
        <v>30.9498</v>
      </c>
      <c r="FC190">
        <v>30.933299999999999</v>
      </c>
      <c r="FD190">
        <v>24.892700000000001</v>
      </c>
      <c r="FE190">
        <v>19.026399999999999</v>
      </c>
      <c r="FF190">
        <v>92.642399999999995</v>
      </c>
      <c r="FG190">
        <v>42</v>
      </c>
      <c r="FH190">
        <v>475</v>
      </c>
      <c r="FI190">
        <v>21.516500000000001</v>
      </c>
      <c r="FJ190">
        <v>99.943700000000007</v>
      </c>
      <c r="FK190">
        <v>102.024</v>
      </c>
    </row>
    <row r="191" spans="1:167" x14ac:dyDescent="0.2">
      <c r="A191">
        <v>175</v>
      </c>
      <c r="B191">
        <v>1665346478</v>
      </c>
      <c r="C191">
        <v>16040</v>
      </c>
      <c r="D191" t="s">
        <v>807</v>
      </c>
      <c r="E191" t="s">
        <v>808</v>
      </c>
      <c r="F191" t="s">
        <v>284</v>
      </c>
      <c r="G191">
        <v>1665346478</v>
      </c>
      <c r="H191">
        <f t="shared" si="230"/>
        <v>4.5342020858116418E-3</v>
      </c>
      <c r="I191">
        <f t="shared" si="231"/>
        <v>4.5342020858116419</v>
      </c>
      <c r="J191">
        <f t="shared" si="232"/>
        <v>12.182947256483951</v>
      </c>
      <c r="K191">
        <f t="shared" si="233"/>
        <v>457.87900000000002</v>
      </c>
      <c r="L191">
        <f t="shared" si="234"/>
        <v>349.69749738032652</v>
      </c>
      <c r="M191">
        <f t="shared" si="235"/>
        <v>34.895504063573846</v>
      </c>
      <c r="N191">
        <f t="shared" si="236"/>
        <v>45.690685877994007</v>
      </c>
      <c r="O191">
        <f t="shared" si="237"/>
        <v>0.21415973677726674</v>
      </c>
      <c r="P191">
        <f t="shared" si="238"/>
        <v>2.9229681414569124</v>
      </c>
      <c r="Q191">
        <f t="shared" si="239"/>
        <v>0.20615126574440751</v>
      </c>
      <c r="R191">
        <f t="shared" si="240"/>
        <v>0.12953974974066046</v>
      </c>
      <c r="S191">
        <f t="shared" si="241"/>
        <v>51.271561818793558</v>
      </c>
      <c r="T191">
        <f t="shared" si="242"/>
        <v>33.291440731071575</v>
      </c>
      <c r="U191">
        <f t="shared" si="243"/>
        <v>32.906599999999997</v>
      </c>
      <c r="V191">
        <f t="shared" si="244"/>
        <v>5.0256541248998081</v>
      </c>
      <c r="W191">
        <f t="shared" si="245"/>
        <v>54.115541067983663</v>
      </c>
      <c r="X191">
        <f t="shared" si="246"/>
        <v>2.9182310044583999</v>
      </c>
      <c r="Y191">
        <f t="shared" si="247"/>
        <v>5.3925932308286768</v>
      </c>
      <c r="Z191">
        <f t="shared" si="248"/>
        <v>2.1074231204414082</v>
      </c>
      <c r="AA191">
        <f t="shared" si="249"/>
        <v>-199.9583119842934</v>
      </c>
      <c r="AB191">
        <f t="shared" si="250"/>
        <v>198.41282888460617</v>
      </c>
      <c r="AC191">
        <f t="shared" si="251"/>
        <v>15.628014388397592</v>
      </c>
      <c r="AD191">
        <f t="shared" si="252"/>
        <v>65.354093107503928</v>
      </c>
      <c r="AE191">
        <v>0</v>
      </c>
      <c r="AF191">
        <v>0</v>
      </c>
      <c r="AG191">
        <f t="shared" si="253"/>
        <v>1</v>
      </c>
      <c r="AH191">
        <f t="shared" si="254"/>
        <v>0</v>
      </c>
      <c r="AI191">
        <f t="shared" si="255"/>
        <v>51451.430093476956</v>
      </c>
      <c r="AJ191" t="s">
        <v>285</v>
      </c>
      <c r="AK191" t="s">
        <v>285</v>
      </c>
      <c r="AL191">
        <v>0</v>
      </c>
      <c r="AM191">
        <v>0</v>
      </c>
      <c r="AN191" t="e">
        <f t="shared" si="256"/>
        <v>#DIV/0!</v>
      </c>
      <c r="AO191">
        <v>0</v>
      </c>
      <c r="AP191" t="s">
        <v>285</v>
      </c>
      <c r="AQ191" t="s">
        <v>285</v>
      </c>
      <c r="AR191">
        <v>0</v>
      </c>
      <c r="AS191">
        <v>0</v>
      </c>
      <c r="AT191" t="e">
        <f t="shared" si="257"/>
        <v>#DIV/0!</v>
      </c>
      <c r="AU191">
        <v>0.5</v>
      </c>
      <c r="AV191">
        <f t="shared" si="258"/>
        <v>261.32807099419352</v>
      </c>
      <c r="AW191">
        <f t="shared" si="259"/>
        <v>12.182947256483951</v>
      </c>
      <c r="AX191" t="e">
        <f t="shared" si="260"/>
        <v>#DIV/0!</v>
      </c>
      <c r="AY191">
        <f t="shared" si="261"/>
        <v>4.6619359375115292E-2</v>
      </c>
      <c r="AZ191" t="e">
        <f t="shared" si="262"/>
        <v>#DIV/0!</v>
      </c>
      <c r="BA191" t="e">
        <f t="shared" si="263"/>
        <v>#DIV/0!</v>
      </c>
      <c r="BB191" t="s">
        <v>285</v>
      </c>
      <c r="BC191">
        <v>0</v>
      </c>
      <c r="BD191" t="e">
        <f t="shared" si="264"/>
        <v>#DIV/0!</v>
      </c>
      <c r="BE191" t="e">
        <f t="shared" si="265"/>
        <v>#DIV/0!</v>
      </c>
      <c r="BF191" t="e">
        <f t="shared" si="266"/>
        <v>#DIV/0!</v>
      </c>
      <c r="BG191" t="e">
        <f t="shared" si="267"/>
        <v>#DIV/0!</v>
      </c>
      <c r="BH191" t="e">
        <f t="shared" si="268"/>
        <v>#DIV/0!</v>
      </c>
      <c r="BI191" t="e">
        <f t="shared" si="269"/>
        <v>#DIV/0!</v>
      </c>
      <c r="BJ191" t="e">
        <f t="shared" si="270"/>
        <v>#DIV/0!</v>
      </c>
      <c r="BK191" t="e">
        <f t="shared" si="271"/>
        <v>#DIV/0!</v>
      </c>
      <c r="BL191">
        <f t="shared" si="272"/>
        <v>309.99700000000001</v>
      </c>
      <c r="BM191">
        <f t="shared" si="273"/>
        <v>261.32807099419352</v>
      </c>
      <c r="BN191">
        <f t="shared" si="274"/>
        <v>0.84300193548387092</v>
      </c>
      <c r="BO191">
        <f t="shared" si="275"/>
        <v>0.16539373548387099</v>
      </c>
      <c r="BP191">
        <v>6</v>
      </c>
      <c r="BQ191">
        <v>0.6</v>
      </c>
      <c r="BR191" t="s">
        <v>286</v>
      </c>
      <c r="BS191">
        <v>2</v>
      </c>
      <c r="BT191">
        <v>1665346478</v>
      </c>
      <c r="BU191">
        <v>457.87900000000002</v>
      </c>
      <c r="BV191">
        <v>474.983</v>
      </c>
      <c r="BW191">
        <v>29.244399999999999</v>
      </c>
      <c r="BX191">
        <v>23.964600000000001</v>
      </c>
      <c r="BY191">
        <v>455.84500000000003</v>
      </c>
      <c r="BZ191">
        <v>29.066400000000002</v>
      </c>
      <c r="CA191">
        <v>500.20100000000002</v>
      </c>
      <c r="CB191">
        <v>99.687600000000003</v>
      </c>
      <c r="CC191">
        <v>0.10008599999999999</v>
      </c>
      <c r="CD191">
        <v>34.165700000000001</v>
      </c>
      <c r="CE191">
        <v>32.906599999999997</v>
      </c>
      <c r="CF191">
        <v>999.9</v>
      </c>
      <c r="CG191">
        <v>0</v>
      </c>
      <c r="CH191">
        <v>0</v>
      </c>
      <c r="CI191">
        <v>9993.75</v>
      </c>
      <c r="CJ191">
        <v>0</v>
      </c>
      <c r="CK191">
        <v>329.92700000000002</v>
      </c>
      <c r="CL191">
        <v>309.99700000000001</v>
      </c>
      <c r="CM191">
        <v>0.89993699999999999</v>
      </c>
      <c r="CN191">
        <v>0.100063</v>
      </c>
      <c r="CO191">
        <v>0</v>
      </c>
      <c r="CP191">
        <v>3.4152999999999998</v>
      </c>
      <c r="CQ191">
        <v>0</v>
      </c>
      <c r="CR191">
        <v>3032.21</v>
      </c>
      <c r="CS191">
        <v>2658.13</v>
      </c>
      <c r="CT191">
        <v>35.061999999999998</v>
      </c>
      <c r="CU191">
        <v>38.125</v>
      </c>
      <c r="CV191">
        <v>36.311999999999998</v>
      </c>
      <c r="CW191">
        <v>37.25</v>
      </c>
      <c r="CX191">
        <v>35.75</v>
      </c>
      <c r="CY191">
        <v>278.98</v>
      </c>
      <c r="CZ191">
        <v>31.02</v>
      </c>
      <c r="DA191">
        <v>0</v>
      </c>
      <c r="DB191">
        <v>1665346517.2</v>
      </c>
      <c r="DC191">
        <v>0</v>
      </c>
      <c r="DD191">
        <v>3.3320319999999999</v>
      </c>
      <c r="DE191">
        <v>0.21540768771599961</v>
      </c>
      <c r="DF191">
        <v>5.439999989971728</v>
      </c>
      <c r="DG191">
        <v>3031.8924000000002</v>
      </c>
      <c r="DH191">
        <v>15</v>
      </c>
      <c r="DI191">
        <v>1665346503.5</v>
      </c>
      <c r="DJ191" t="s">
        <v>809</v>
      </c>
      <c r="DK191">
        <v>1665346495</v>
      </c>
      <c r="DL191">
        <v>1665346503.5</v>
      </c>
      <c r="DM191">
        <v>175</v>
      </c>
      <c r="DN191">
        <v>-8.6999999999999994E-2</v>
      </c>
      <c r="DO191">
        <v>-5.0000000000000001E-3</v>
      </c>
      <c r="DP191">
        <v>2.0339999999999998</v>
      </c>
      <c r="DQ191">
        <v>0.17799999999999999</v>
      </c>
      <c r="DR191">
        <v>475</v>
      </c>
      <c r="DS191">
        <v>24</v>
      </c>
      <c r="DT191">
        <v>0.11</v>
      </c>
      <c r="DU191">
        <v>0.02</v>
      </c>
      <c r="DV191">
        <v>100</v>
      </c>
      <c r="DW191">
        <v>100</v>
      </c>
      <c r="DX191">
        <v>2.0339999999999998</v>
      </c>
      <c r="DY191">
        <v>0.17799999999999999</v>
      </c>
      <c r="DZ191">
        <v>2.490164543309358</v>
      </c>
      <c r="EA191">
        <v>-6.7132856166521554E-4</v>
      </c>
      <c r="EB191">
        <v>-2.681329234238156E-7</v>
      </c>
      <c r="EC191">
        <v>8.1307759810197942E-11</v>
      </c>
      <c r="ED191">
        <v>0.2166064059163878</v>
      </c>
      <c r="EE191">
        <v>0</v>
      </c>
      <c r="EF191">
        <v>0</v>
      </c>
      <c r="EG191">
        <v>0</v>
      </c>
      <c r="EH191">
        <v>2</v>
      </c>
      <c r="EI191">
        <v>2028</v>
      </c>
      <c r="EJ191">
        <v>2</v>
      </c>
      <c r="EK191">
        <v>26</v>
      </c>
      <c r="EL191">
        <v>1.1000000000000001</v>
      </c>
      <c r="EM191">
        <v>1</v>
      </c>
      <c r="EN191">
        <v>1.24756</v>
      </c>
      <c r="EO191">
        <v>2.5329600000000001</v>
      </c>
      <c r="EP191">
        <v>1.39893</v>
      </c>
      <c r="EQ191">
        <v>2.32544</v>
      </c>
      <c r="ER191">
        <v>1.49902</v>
      </c>
      <c r="ES191">
        <v>2.4450699999999999</v>
      </c>
      <c r="ET191">
        <v>33.266300000000001</v>
      </c>
      <c r="EU191">
        <v>13.2302</v>
      </c>
      <c r="EV191">
        <v>18</v>
      </c>
      <c r="EW191">
        <v>509.75900000000001</v>
      </c>
      <c r="EX191">
        <v>559.25900000000001</v>
      </c>
      <c r="EY191">
        <v>42.004100000000001</v>
      </c>
      <c r="EZ191">
        <v>31.084499999999998</v>
      </c>
      <c r="FA191">
        <v>30.000499999999999</v>
      </c>
      <c r="FB191">
        <v>31.003900000000002</v>
      </c>
      <c r="FC191">
        <v>30.978899999999999</v>
      </c>
      <c r="FD191">
        <v>24.954000000000001</v>
      </c>
      <c r="FE191">
        <v>0</v>
      </c>
      <c r="FF191">
        <v>100</v>
      </c>
      <c r="FG191">
        <v>42</v>
      </c>
      <c r="FH191">
        <v>475</v>
      </c>
      <c r="FI191">
        <v>29.75</v>
      </c>
      <c r="FJ191">
        <v>99.936199999999999</v>
      </c>
      <c r="FK191">
        <v>102.012</v>
      </c>
    </row>
    <row r="192" spans="1:167" x14ac:dyDescent="0.2">
      <c r="A192">
        <v>176</v>
      </c>
      <c r="B192">
        <v>1665346564.5</v>
      </c>
      <c r="C192">
        <v>16126.5</v>
      </c>
      <c r="D192" t="s">
        <v>810</v>
      </c>
      <c r="E192" t="s">
        <v>811</v>
      </c>
      <c r="F192" t="s">
        <v>284</v>
      </c>
      <c r="G192">
        <v>1665346564.5</v>
      </c>
      <c r="H192">
        <f t="shared" si="230"/>
        <v>4.9241114330317642E-3</v>
      </c>
      <c r="I192">
        <f t="shared" si="231"/>
        <v>4.9241114330317641</v>
      </c>
      <c r="J192">
        <f t="shared" si="232"/>
        <v>11.963185205588037</v>
      </c>
      <c r="K192">
        <f t="shared" si="233"/>
        <v>457.91399999999999</v>
      </c>
      <c r="L192">
        <f t="shared" si="234"/>
        <v>352.67085349667332</v>
      </c>
      <c r="M192">
        <f t="shared" si="235"/>
        <v>35.194285621405136</v>
      </c>
      <c r="N192">
        <f t="shared" si="236"/>
        <v>45.696875560464001</v>
      </c>
      <c r="O192">
        <f t="shared" si="237"/>
        <v>0.21945025949550737</v>
      </c>
      <c r="P192">
        <f t="shared" si="238"/>
        <v>2.9230700807472085</v>
      </c>
      <c r="Q192">
        <f t="shared" si="239"/>
        <v>0.21104964408573265</v>
      </c>
      <c r="R192">
        <f t="shared" si="240"/>
        <v>0.13263467258097886</v>
      </c>
      <c r="S192">
        <f t="shared" si="241"/>
        <v>51.267542847125618</v>
      </c>
      <c r="T192">
        <f t="shared" si="242"/>
        <v>33.928361019759194</v>
      </c>
      <c r="U192">
        <f t="shared" si="243"/>
        <v>33.508400000000002</v>
      </c>
      <c r="V192">
        <f t="shared" si="244"/>
        <v>5.1982317482430949</v>
      </c>
      <c r="W192">
        <f t="shared" si="245"/>
        <v>52.777502661516927</v>
      </c>
      <c r="X192">
        <f t="shared" si="246"/>
        <v>2.9651266062576003</v>
      </c>
      <c r="Y192">
        <f t="shared" si="247"/>
        <v>5.6181639083496124</v>
      </c>
      <c r="Z192">
        <f t="shared" si="248"/>
        <v>2.2331051419854946</v>
      </c>
      <c r="AA192">
        <f t="shared" si="249"/>
        <v>-217.15331419670079</v>
      </c>
      <c r="AB192">
        <f t="shared" si="250"/>
        <v>219.8045153887355</v>
      </c>
      <c r="AC192">
        <f t="shared" si="251"/>
        <v>17.426054204013653</v>
      </c>
      <c r="AD192">
        <f t="shared" si="252"/>
        <v>71.344798243173983</v>
      </c>
      <c r="AE192">
        <v>0</v>
      </c>
      <c r="AF192">
        <v>0</v>
      </c>
      <c r="AG192">
        <f t="shared" si="253"/>
        <v>1</v>
      </c>
      <c r="AH192">
        <f t="shared" si="254"/>
        <v>0</v>
      </c>
      <c r="AI192">
        <f t="shared" si="255"/>
        <v>51331.178278953412</v>
      </c>
      <c r="AJ192" t="s">
        <v>285</v>
      </c>
      <c r="AK192" t="s">
        <v>285</v>
      </c>
      <c r="AL192">
        <v>0</v>
      </c>
      <c r="AM192">
        <v>0</v>
      </c>
      <c r="AN192" t="e">
        <f t="shared" si="256"/>
        <v>#DIV/0!</v>
      </c>
      <c r="AO192">
        <v>0</v>
      </c>
      <c r="AP192" t="s">
        <v>285</v>
      </c>
      <c r="AQ192" t="s">
        <v>285</v>
      </c>
      <c r="AR192">
        <v>0</v>
      </c>
      <c r="AS192">
        <v>0</v>
      </c>
      <c r="AT192" t="e">
        <f t="shared" si="257"/>
        <v>#DIV/0!</v>
      </c>
      <c r="AU192">
        <v>0.5</v>
      </c>
      <c r="AV192">
        <f t="shared" si="258"/>
        <v>261.30705598296663</v>
      </c>
      <c r="AW192">
        <f t="shared" si="259"/>
        <v>11.963185205588037</v>
      </c>
      <c r="AX192" t="e">
        <f t="shared" si="260"/>
        <v>#DIV/0!</v>
      </c>
      <c r="AY192">
        <f t="shared" si="261"/>
        <v>4.5782097848777036E-2</v>
      </c>
      <c r="AZ192" t="e">
        <f t="shared" si="262"/>
        <v>#DIV/0!</v>
      </c>
      <c r="BA192" t="e">
        <f t="shared" si="263"/>
        <v>#DIV/0!</v>
      </c>
      <c r="BB192" t="s">
        <v>285</v>
      </c>
      <c r="BC192">
        <v>0</v>
      </c>
      <c r="BD192" t="e">
        <f t="shared" si="264"/>
        <v>#DIV/0!</v>
      </c>
      <c r="BE192" t="e">
        <f t="shared" si="265"/>
        <v>#DIV/0!</v>
      </c>
      <c r="BF192" t="e">
        <f t="shared" si="266"/>
        <v>#DIV/0!</v>
      </c>
      <c r="BG192" t="e">
        <f t="shared" si="267"/>
        <v>#DIV/0!</v>
      </c>
      <c r="BH192" t="e">
        <f t="shared" si="268"/>
        <v>#DIV/0!</v>
      </c>
      <c r="BI192" t="e">
        <f t="shared" si="269"/>
        <v>#DIV/0!</v>
      </c>
      <c r="BJ192" t="e">
        <f t="shared" si="270"/>
        <v>#DIV/0!</v>
      </c>
      <c r="BK192" t="e">
        <f t="shared" si="271"/>
        <v>#DIV/0!</v>
      </c>
      <c r="BL192">
        <f t="shared" si="272"/>
        <v>309.97199999999998</v>
      </c>
      <c r="BM192">
        <f t="shared" si="273"/>
        <v>261.30705598296663</v>
      </c>
      <c r="BN192">
        <f t="shared" si="274"/>
        <v>0.8430021291696238</v>
      </c>
      <c r="BO192">
        <f t="shared" si="275"/>
        <v>0.16539410929737403</v>
      </c>
      <c r="BP192">
        <v>6</v>
      </c>
      <c r="BQ192">
        <v>0.6</v>
      </c>
      <c r="BR192" t="s">
        <v>286</v>
      </c>
      <c r="BS192">
        <v>2</v>
      </c>
      <c r="BT192">
        <v>1665346564.5</v>
      </c>
      <c r="BU192">
        <v>457.91399999999999</v>
      </c>
      <c r="BV192">
        <v>474.96499999999997</v>
      </c>
      <c r="BW192">
        <v>29.712599999999998</v>
      </c>
      <c r="BX192">
        <v>23.982800000000001</v>
      </c>
      <c r="BY192">
        <v>455.916</v>
      </c>
      <c r="BZ192">
        <v>29.537600000000001</v>
      </c>
      <c r="CA192">
        <v>500.31099999999998</v>
      </c>
      <c r="CB192">
        <v>99.693399999999997</v>
      </c>
      <c r="CC192">
        <v>0.100176</v>
      </c>
      <c r="CD192">
        <v>34.903199999999998</v>
      </c>
      <c r="CE192">
        <v>33.508400000000002</v>
      </c>
      <c r="CF192">
        <v>999.9</v>
      </c>
      <c r="CG192">
        <v>0</v>
      </c>
      <c r="CH192">
        <v>0</v>
      </c>
      <c r="CI192">
        <v>9993.75</v>
      </c>
      <c r="CJ192">
        <v>0</v>
      </c>
      <c r="CK192">
        <v>329.03199999999998</v>
      </c>
      <c r="CL192">
        <v>309.97199999999998</v>
      </c>
      <c r="CM192">
        <v>0.89993699999999999</v>
      </c>
      <c r="CN192">
        <v>0.100063</v>
      </c>
      <c r="CO192">
        <v>0</v>
      </c>
      <c r="CP192">
        <v>3.1587000000000001</v>
      </c>
      <c r="CQ192">
        <v>0</v>
      </c>
      <c r="CR192">
        <v>3041.77</v>
      </c>
      <c r="CS192">
        <v>2657.91</v>
      </c>
      <c r="CT192">
        <v>35.125</v>
      </c>
      <c r="CU192">
        <v>38.125</v>
      </c>
      <c r="CV192">
        <v>36.375</v>
      </c>
      <c r="CW192">
        <v>37.311999999999998</v>
      </c>
      <c r="CX192">
        <v>35.936999999999998</v>
      </c>
      <c r="CY192">
        <v>278.95999999999998</v>
      </c>
      <c r="CZ192">
        <v>31.02</v>
      </c>
      <c r="DA192">
        <v>0</v>
      </c>
      <c r="DB192">
        <v>1665346603.5999999</v>
      </c>
      <c r="DC192">
        <v>0</v>
      </c>
      <c r="DD192">
        <v>3.3164760000000002</v>
      </c>
      <c r="DE192">
        <v>0.51106153413167832</v>
      </c>
      <c r="DF192">
        <v>4.5276922369778649</v>
      </c>
      <c r="DG192">
        <v>3041.0527999999999</v>
      </c>
      <c r="DH192">
        <v>15</v>
      </c>
      <c r="DI192">
        <v>1665346590.5</v>
      </c>
      <c r="DJ192" t="s">
        <v>812</v>
      </c>
      <c r="DK192">
        <v>1665346584.5</v>
      </c>
      <c r="DL192">
        <v>1665346590.5</v>
      </c>
      <c r="DM192">
        <v>176</v>
      </c>
      <c r="DN192">
        <v>-3.5999999999999997E-2</v>
      </c>
      <c r="DO192">
        <v>-4.0000000000000001E-3</v>
      </c>
      <c r="DP192">
        <v>1.998</v>
      </c>
      <c r="DQ192">
        <v>0.17499999999999999</v>
      </c>
      <c r="DR192">
        <v>475</v>
      </c>
      <c r="DS192">
        <v>24</v>
      </c>
      <c r="DT192">
        <v>0.14000000000000001</v>
      </c>
      <c r="DU192">
        <v>0.01</v>
      </c>
      <c r="DV192">
        <v>100</v>
      </c>
      <c r="DW192">
        <v>100</v>
      </c>
      <c r="DX192">
        <v>1.998</v>
      </c>
      <c r="DY192">
        <v>0.17499999999999999</v>
      </c>
      <c r="DZ192">
        <v>2.4028231714329742</v>
      </c>
      <c r="EA192">
        <v>-6.7132856166521554E-4</v>
      </c>
      <c r="EB192">
        <v>-2.681329234238156E-7</v>
      </c>
      <c r="EC192">
        <v>8.1307759810197942E-11</v>
      </c>
      <c r="ED192">
        <v>0.21137632872129081</v>
      </c>
      <c r="EE192">
        <v>0</v>
      </c>
      <c r="EF192">
        <v>0</v>
      </c>
      <c r="EG192">
        <v>0</v>
      </c>
      <c r="EH192">
        <v>2</v>
      </c>
      <c r="EI192">
        <v>2028</v>
      </c>
      <c r="EJ192">
        <v>2</v>
      </c>
      <c r="EK192">
        <v>26</v>
      </c>
      <c r="EL192">
        <v>1.2</v>
      </c>
      <c r="EM192">
        <v>1</v>
      </c>
      <c r="EN192">
        <v>1.24756</v>
      </c>
      <c r="EO192">
        <v>2.5317400000000001</v>
      </c>
      <c r="EP192">
        <v>1.39893</v>
      </c>
      <c r="EQ192">
        <v>2.32544</v>
      </c>
      <c r="ER192">
        <v>1.49902</v>
      </c>
      <c r="ES192">
        <v>2.3071299999999999</v>
      </c>
      <c r="ET192">
        <v>33.288699999999999</v>
      </c>
      <c r="EU192">
        <v>13.203900000000001</v>
      </c>
      <c r="EV192">
        <v>18</v>
      </c>
      <c r="EW192">
        <v>509.59699999999998</v>
      </c>
      <c r="EX192">
        <v>558.67200000000003</v>
      </c>
      <c r="EY192">
        <v>42.002400000000002</v>
      </c>
      <c r="EZ192">
        <v>31.221299999999999</v>
      </c>
      <c r="FA192">
        <v>30.000499999999999</v>
      </c>
      <c r="FB192">
        <v>31.078900000000001</v>
      </c>
      <c r="FC192">
        <v>31.044599999999999</v>
      </c>
      <c r="FD192">
        <v>24.965299999999999</v>
      </c>
      <c r="FE192">
        <v>0</v>
      </c>
      <c r="FF192">
        <v>100</v>
      </c>
      <c r="FG192">
        <v>42</v>
      </c>
      <c r="FH192">
        <v>475</v>
      </c>
      <c r="FI192">
        <v>29.75</v>
      </c>
      <c r="FJ192">
        <v>99.924099999999996</v>
      </c>
      <c r="FK192">
        <v>101.998</v>
      </c>
    </row>
    <row r="193" spans="1:167" x14ac:dyDescent="0.2">
      <c r="A193">
        <v>177</v>
      </c>
      <c r="B193">
        <v>1665346651.5</v>
      </c>
      <c r="C193">
        <v>16213.5</v>
      </c>
      <c r="D193" t="s">
        <v>813</v>
      </c>
      <c r="E193" t="s">
        <v>814</v>
      </c>
      <c r="F193" t="s">
        <v>284</v>
      </c>
      <c r="G193">
        <v>1665346651.5</v>
      </c>
      <c r="H193">
        <f t="shared" si="230"/>
        <v>5.1599068087758264E-3</v>
      </c>
      <c r="I193">
        <f t="shared" si="231"/>
        <v>5.1599068087758262</v>
      </c>
      <c r="J193">
        <f t="shared" si="232"/>
        <v>11.802862057698949</v>
      </c>
      <c r="K193">
        <f t="shared" si="233"/>
        <v>458.012</v>
      </c>
      <c r="L193">
        <f t="shared" si="234"/>
        <v>354.44854191539349</v>
      </c>
      <c r="M193">
        <f t="shared" si="235"/>
        <v>35.371751306460553</v>
      </c>
      <c r="N193">
        <f t="shared" si="236"/>
        <v>45.706737773072007</v>
      </c>
      <c r="O193">
        <f t="shared" si="237"/>
        <v>0.22214360424795082</v>
      </c>
      <c r="P193">
        <f t="shared" si="238"/>
        <v>2.9224142871392562</v>
      </c>
      <c r="Q193">
        <f t="shared" si="239"/>
        <v>0.21353790597736558</v>
      </c>
      <c r="R193">
        <f t="shared" si="240"/>
        <v>0.13420730299860781</v>
      </c>
      <c r="S193">
        <f t="shared" si="241"/>
        <v>51.313801935070586</v>
      </c>
      <c r="T193">
        <f t="shared" si="242"/>
        <v>34.307638410860896</v>
      </c>
      <c r="U193">
        <f t="shared" si="243"/>
        <v>33.870100000000001</v>
      </c>
      <c r="V193">
        <f t="shared" si="244"/>
        <v>5.3044171829275042</v>
      </c>
      <c r="W193">
        <f t="shared" si="245"/>
        <v>51.996979843222334</v>
      </c>
      <c r="X193">
        <f t="shared" si="246"/>
        <v>2.9932638143419998</v>
      </c>
      <c r="Y193">
        <f t="shared" si="247"/>
        <v>5.7566109096472147</v>
      </c>
      <c r="Z193">
        <f t="shared" si="248"/>
        <v>2.3111533685855044</v>
      </c>
      <c r="AA193">
        <f t="shared" si="249"/>
        <v>-227.55189026701393</v>
      </c>
      <c r="AB193">
        <f t="shared" si="250"/>
        <v>232.09161751797978</v>
      </c>
      <c r="AC193">
        <f t="shared" si="251"/>
        <v>18.47644998650912</v>
      </c>
      <c r="AD193">
        <f t="shared" si="252"/>
        <v>74.329979172545563</v>
      </c>
      <c r="AE193">
        <v>0</v>
      </c>
      <c r="AF193">
        <v>0</v>
      </c>
      <c r="AG193">
        <f t="shared" si="253"/>
        <v>1</v>
      </c>
      <c r="AH193">
        <f t="shared" si="254"/>
        <v>0</v>
      </c>
      <c r="AI193">
        <f t="shared" si="255"/>
        <v>51239.529526431332</v>
      </c>
      <c r="AJ193" t="s">
        <v>285</v>
      </c>
      <c r="AK193" t="s">
        <v>285</v>
      </c>
      <c r="AL193">
        <v>0</v>
      </c>
      <c r="AM193">
        <v>0</v>
      </c>
      <c r="AN193" t="e">
        <f t="shared" si="256"/>
        <v>#DIV/0!</v>
      </c>
      <c r="AO193">
        <v>0</v>
      </c>
      <c r="AP193" t="s">
        <v>285</v>
      </c>
      <c r="AQ193" t="s">
        <v>285</v>
      </c>
      <c r="AR193">
        <v>0</v>
      </c>
      <c r="AS193">
        <v>0</v>
      </c>
      <c r="AT193" t="e">
        <f t="shared" si="257"/>
        <v>#DIV/0!</v>
      </c>
      <c r="AU193">
        <v>0.5</v>
      </c>
      <c r="AV193">
        <f t="shared" si="258"/>
        <v>261.5529149922645</v>
      </c>
      <c r="AW193">
        <f t="shared" si="259"/>
        <v>11.802862057698949</v>
      </c>
      <c r="AX193" t="e">
        <f t="shared" si="260"/>
        <v>#DIV/0!</v>
      </c>
      <c r="AY193">
        <f t="shared" si="261"/>
        <v>4.5126096407864628E-2</v>
      </c>
      <c r="AZ193" t="e">
        <f t="shared" si="262"/>
        <v>#DIV/0!</v>
      </c>
      <c r="BA193" t="e">
        <f t="shared" si="263"/>
        <v>#DIV/0!</v>
      </c>
      <c r="BB193" t="s">
        <v>285</v>
      </c>
      <c r="BC193">
        <v>0</v>
      </c>
      <c r="BD193" t="e">
        <f t="shared" si="264"/>
        <v>#DIV/0!</v>
      </c>
      <c r="BE193" t="e">
        <f t="shared" si="265"/>
        <v>#DIV/0!</v>
      </c>
      <c r="BF193" t="e">
        <f t="shared" si="266"/>
        <v>#DIV/0!</v>
      </c>
      <c r="BG193" t="e">
        <f t="shared" si="267"/>
        <v>#DIV/0!</v>
      </c>
      <c r="BH193" t="e">
        <f t="shared" si="268"/>
        <v>#DIV/0!</v>
      </c>
      <c r="BI193" t="e">
        <f t="shared" si="269"/>
        <v>#DIV/0!</v>
      </c>
      <c r="BJ193" t="e">
        <f t="shared" si="270"/>
        <v>#DIV/0!</v>
      </c>
      <c r="BK193" t="e">
        <f t="shared" si="271"/>
        <v>#DIV/0!</v>
      </c>
      <c r="BL193">
        <f t="shared" si="272"/>
        <v>310.26499999999999</v>
      </c>
      <c r="BM193">
        <f t="shared" si="273"/>
        <v>261.5529149922645</v>
      </c>
      <c r="BN193">
        <f t="shared" si="274"/>
        <v>0.84299845291046216</v>
      </c>
      <c r="BO193">
        <f t="shared" si="275"/>
        <v>0.16538701411719203</v>
      </c>
      <c r="BP193">
        <v>6</v>
      </c>
      <c r="BQ193">
        <v>0.6</v>
      </c>
      <c r="BR193" t="s">
        <v>286</v>
      </c>
      <c r="BS193">
        <v>2</v>
      </c>
      <c r="BT193">
        <v>1665346651.5</v>
      </c>
      <c r="BU193">
        <v>458.012</v>
      </c>
      <c r="BV193">
        <v>475.00299999999999</v>
      </c>
      <c r="BW193">
        <v>29.994499999999999</v>
      </c>
      <c r="BX193">
        <v>23.991299999999999</v>
      </c>
      <c r="BY193">
        <v>456.03800000000001</v>
      </c>
      <c r="BZ193">
        <v>29.820499999999999</v>
      </c>
      <c r="CA193">
        <v>500.24700000000001</v>
      </c>
      <c r="CB193">
        <v>99.6935</v>
      </c>
      <c r="CC193">
        <v>0.100256</v>
      </c>
      <c r="CD193">
        <v>35.343200000000003</v>
      </c>
      <c r="CE193">
        <v>33.870100000000001</v>
      </c>
      <c r="CF193">
        <v>999.9</v>
      </c>
      <c r="CG193">
        <v>0</v>
      </c>
      <c r="CH193">
        <v>0</v>
      </c>
      <c r="CI193">
        <v>9990</v>
      </c>
      <c r="CJ193">
        <v>0</v>
      </c>
      <c r="CK193">
        <v>328.98200000000003</v>
      </c>
      <c r="CL193">
        <v>310.26499999999999</v>
      </c>
      <c r="CM193">
        <v>0.90003699999999998</v>
      </c>
      <c r="CN193">
        <v>9.9962800000000004E-2</v>
      </c>
      <c r="CO193">
        <v>0</v>
      </c>
      <c r="CP193">
        <v>3.3155000000000001</v>
      </c>
      <c r="CQ193">
        <v>0</v>
      </c>
      <c r="CR193">
        <v>3049.97</v>
      </c>
      <c r="CS193">
        <v>2660.5</v>
      </c>
      <c r="CT193">
        <v>35.25</v>
      </c>
      <c r="CU193">
        <v>38.186999999999998</v>
      </c>
      <c r="CV193">
        <v>36.436999999999998</v>
      </c>
      <c r="CW193">
        <v>37.375</v>
      </c>
      <c r="CX193">
        <v>36.061999999999998</v>
      </c>
      <c r="CY193">
        <v>279.25</v>
      </c>
      <c r="CZ193">
        <v>31.01</v>
      </c>
      <c r="DA193">
        <v>0</v>
      </c>
      <c r="DB193">
        <v>1665346690.5999999</v>
      </c>
      <c r="DC193">
        <v>0</v>
      </c>
      <c r="DD193">
        <v>3.3646115384615389</v>
      </c>
      <c r="DE193">
        <v>0.30403077861548378</v>
      </c>
      <c r="DF193">
        <v>2.7394871161132559</v>
      </c>
      <c r="DG193">
        <v>3046.8396153846161</v>
      </c>
      <c r="DH193">
        <v>15</v>
      </c>
      <c r="DI193">
        <v>1665346685</v>
      </c>
      <c r="DJ193" t="s">
        <v>815</v>
      </c>
      <c r="DK193">
        <v>1665346672.5</v>
      </c>
      <c r="DL193">
        <v>1665346685</v>
      </c>
      <c r="DM193">
        <v>177</v>
      </c>
      <c r="DN193">
        <v>-2.4E-2</v>
      </c>
      <c r="DO193">
        <v>0</v>
      </c>
      <c r="DP193">
        <v>1.974</v>
      </c>
      <c r="DQ193">
        <v>0.17399999999999999</v>
      </c>
      <c r="DR193">
        <v>475</v>
      </c>
      <c r="DS193">
        <v>24</v>
      </c>
      <c r="DT193">
        <v>0.12</v>
      </c>
      <c r="DU193">
        <v>0.02</v>
      </c>
      <c r="DV193">
        <v>100</v>
      </c>
      <c r="DW193">
        <v>100</v>
      </c>
      <c r="DX193">
        <v>1.974</v>
      </c>
      <c r="DY193">
        <v>0.17399999999999999</v>
      </c>
      <c r="DZ193">
        <v>2.3673693986563991</v>
      </c>
      <c r="EA193">
        <v>-6.7132856166521554E-4</v>
      </c>
      <c r="EB193">
        <v>-2.681329234238156E-7</v>
      </c>
      <c r="EC193">
        <v>8.1307759810197942E-11</v>
      </c>
      <c r="ED193">
        <v>0.2076996502396283</v>
      </c>
      <c r="EE193">
        <v>0</v>
      </c>
      <c r="EF193">
        <v>0</v>
      </c>
      <c r="EG193">
        <v>0</v>
      </c>
      <c r="EH193">
        <v>2</v>
      </c>
      <c r="EI193">
        <v>2028</v>
      </c>
      <c r="EJ193">
        <v>2</v>
      </c>
      <c r="EK193">
        <v>26</v>
      </c>
      <c r="EL193">
        <v>1.1000000000000001</v>
      </c>
      <c r="EM193">
        <v>1</v>
      </c>
      <c r="EN193">
        <v>1.24878</v>
      </c>
      <c r="EO193">
        <v>2.5305200000000001</v>
      </c>
      <c r="EP193">
        <v>1.39893</v>
      </c>
      <c r="EQ193">
        <v>2.32544</v>
      </c>
      <c r="ER193">
        <v>1.49902</v>
      </c>
      <c r="ES193">
        <v>2.47803</v>
      </c>
      <c r="ET193">
        <v>33.333500000000001</v>
      </c>
      <c r="EU193">
        <v>13.186400000000001</v>
      </c>
      <c r="EV193">
        <v>18</v>
      </c>
      <c r="EW193">
        <v>509.47899999999998</v>
      </c>
      <c r="EX193">
        <v>558.38900000000001</v>
      </c>
      <c r="EY193">
        <v>42.001300000000001</v>
      </c>
      <c r="EZ193">
        <v>31.351199999999999</v>
      </c>
      <c r="FA193">
        <v>30.000399999999999</v>
      </c>
      <c r="FB193">
        <v>31.165500000000002</v>
      </c>
      <c r="FC193">
        <v>31.124700000000001</v>
      </c>
      <c r="FD193">
        <v>24.967300000000002</v>
      </c>
      <c r="FE193">
        <v>0</v>
      </c>
      <c r="FF193">
        <v>100</v>
      </c>
      <c r="FG193">
        <v>42</v>
      </c>
      <c r="FH193">
        <v>475</v>
      </c>
      <c r="FI193">
        <v>29.75</v>
      </c>
      <c r="FJ193">
        <v>99.907200000000003</v>
      </c>
      <c r="FK193">
        <v>101.982</v>
      </c>
    </row>
    <row r="194" spans="1:167" x14ac:dyDescent="0.2">
      <c r="A194">
        <v>178</v>
      </c>
      <c r="B194">
        <v>1665346746</v>
      </c>
      <c r="C194">
        <v>16308</v>
      </c>
      <c r="D194" t="s">
        <v>816</v>
      </c>
      <c r="E194" t="s">
        <v>817</v>
      </c>
      <c r="F194" t="s">
        <v>284</v>
      </c>
      <c r="G194">
        <v>1665346746</v>
      </c>
      <c r="H194">
        <f t="shared" si="230"/>
        <v>5.3166690160726775E-3</v>
      </c>
      <c r="I194">
        <f t="shared" si="231"/>
        <v>5.3166690160726775</v>
      </c>
      <c r="J194">
        <f t="shared" si="232"/>
        <v>11.869902084202341</v>
      </c>
      <c r="K194">
        <f t="shared" si="233"/>
        <v>457.90199999999999</v>
      </c>
      <c r="L194">
        <f t="shared" si="234"/>
        <v>354.31118800162886</v>
      </c>
      <c r="M194">
        <f t="shared" si="235"/>
        <v>35.356191904613809</v>
      </c>
      <c r="N194">
        <f t="shared" si="236"/>
        <v>45.693366548255995</v>
      </c>
      <c r="O194">
        <f t="shared" si="237"/>
        <v>0.224234540861869</v>
      </c>
      <c r="P194">
        <f t="shared" si="238"/>
        <v>2.9219931950592537</v>
      </c>
      <c r="Q194">
        <f t="shared" si="239"/>
        <v>0.21546821707220101</v>
      </c>
      <c r="R194">
        <f t="shared" si="240"/>
        <v>0.13542742024234619</v>
      </c>
      <c r="S194">
        <f t="shared" si="241"/>
        <v>51.261299359055272</v>
      </c>
      <c r="T194">
        <f t="shared" si="242"/>
        <v>34.54868415490958</v>
      </c>
      <c r="U194">
        <f t="shared" si="243"/>
        <v>34.092100000000002</v>
      </c>
      <c r="V194">
        <f t="shared" si="244"/>
        <v>5.3705203970758593</v>
      </c>
      <c r="W194">
        <f t="shared" si="245"/>
        <v>51.508964617330136</v>
      </c>
      <c r="X194">
        <f t="shared" si="246"/>
        <v>3.0116576904511998</v>
      </c>
      <c r="Y194">
        <f t="shared" si="247"/>
        <v>5.846861246047899</v>
      </c>
      <c r="Z194">
        <f t="shared" si="248"/>
        <v>2.3588627066246595</v>
      </c>
      <c r="AA194">
        <f t="shared" si="249"/>
        <v>-234.46510360880507</v>
      </c>
      <c r="AB194">
        <f t="shared" si="250"/>
        <v>241.49425210340908</v>
      </c>
      <c r="AC194">
        <f t="shared" si="251"/>
        <v>19.275043570262479</v>
      </c>
      <c r="AD194">
        <f t="shared" si="252"/>
        <v>77.56549142392177</v>
      </c>
      <c r="AE194">
        <v>0</v>
      </c>
      <c r="AF194">
        <v>0</v>
      </c>
      <c r="AG194">
        <f t="shared" si="253"/>
        <v>1</v>
      </c>
      <c r="AH194">
        <f t="shared" si="254"/>
        <v>0</v>
      </c>
      <c r="AI194">
        <f t="shared" si="255"/>
        <v>51180.814632907197</v>
      </c>
      <c r="AJ194" t="s">
        <v>285</v>
      </c>
      <c r="AK194" t="s">
        <v>285</v>
      </c>
      <c r="AL194">
        <v>0</v>
      </c>
      <c r="AM194">
        <v>0</v>
      </c>
      <c r="AN194" t="e">
        <f t="shared" si="256"/>
        <v>#DIV/0!</v>
      </c>
      <c r="AO194">
        <v>0</v>
      </c>
      <c r="AP194" t="s">
        <v>285</v>
      </c>
      <c r="AQ194" t="s">
        <v>285</v>
      </c>
      <c r="AR194">
        <v>0</v>
      </c>
      <c r="AS194">
        <v>0</v>
      </c>
      <c r="AT194" t="e">
        <f t="shared" si="257"/>
        <v>#DIV/0!</v>
      </c>
      <c r="AU194">
        <v>0.5</v>
      </c>
      <c r="AV194">
        <f t="shared" si="258"/>
        <v>261.27655800987321</v>
      </c>
      <c r="AW194">
        <f t="shared" si="259"/>
        <v>11.869902084202341</v>
      </c>
      <c r="AX194" t="e">
        <f t="shared" si="260"/>
        <v>#DIV/0!</v>
      </c>
      <c r="AY194">
        <f t="shared" si="261"/>
        <v>4.5430413561073461E-2</v>
      </c>
      <c r="AZ194" t="e">
        <f t="shared" si="262"/>
        <v>#DIV/0!</v>
      </c>
      <c r="BA194" t="e">
        <f t="shared" si="263"/>
        <v>#DIV/0!</v>
      </c>
      <c r="BB194" t="s">
        <v>285</v>
      </c>
      <c r="BC194">
        <v>0</v>
      </c>
      <c r="BD194" t="e">
        <f t="shared" si="264"/>
        <v>#DIV/0!</v>
      </c>
      <c r="BE194" t="e">
        <f t="shared" si="265"/>
        <v>#DIV/0!</v>
      </c>
      <c r="BF194" t="e">
        <f t="shared" si="266"/>
        <v>#DIV/0!</v>
      </c>
      <c r="BG194" t="e">
        <f t="shared" si="267"/>
        <v>#DIV/0!</v>
      </c>
      <c r="BH194" t="e">
        <f t="shared" si="268"/>
        <v>#DIV/0!</v>
      </c>
      <c r="BI194" t="e">
        <f t="shared" si="269"/>
        <v>#DIV/0!</v>
      </c>
      <c r="BJ194" t="e">
        <f t="shared" si="270"/>
        <v>#DIV/0!</v>
      </c>
      <c r="BK194" t="e">
        <f t="shared" si="271"/>
        <v>#DIV/0!</v>
      </c>
      <c r="BL194">
        <f t="shared" si="272"/>
        <v>309.93599999999998</v>
      </c>
      <c r="BM194">
        <f t="shared" si="273"/>
        <v>261.27655800987321</v>
      </c>
      <c r="BN194">
        <f t="shared" si="274"/>
        <v>0.84300164553286239</v>
      </c>
      <c r="BO194">
        <f t="shared" si="275"/>
        <v>0.16539317587842417</v>
      </c>
      <c r="BP194">
        <v>6</v>
      </c>
      <c r="BQ194">
        <v>0.6</v>
      </c>
      <c r="BR194" t="s">
        <v>286</v>
      </c>
      <c r="BS194">
        <v>2</v>
      </c>
      <c r="BT194">
        <v>1665346746</v>
      </c>
      <c r="BU194">
        <v>457.90199999999999</v>
      </c>
      <c r="BV194">
        <v>475.05799999999999</v>
      </c>
      <c r="BW194">
        <v>30.180399999999999</v>
      </c>
      <c r="BX194">
        <v>23.996300000000002</v>
      </c>
      <c r="BY194">
        <v>455.89600000000002</v>
      </c>
      <c r="BZ194">
        <v>30.009399999999999</v>
      </c>
      <c r="CA194">
        <v>500.27100000000002</v>
      </c>
      <c r="CB194">
        <v>99.688299999999998</v>
      </c>
      <c r="CC194">
        <v>0.100228</v>
      </c>
      <c r="CD194">
        <v>35.625100000000003</v>
      </c>
      <c r="CE194">
        <v>34.092100000000002</v>
      </c>
      <c r="CF194">
        <v>999.9</v>
      </c>
      <c r="CG194">
        <v>0</v>
      </c>
      <c r="CH194">
        <v>0</v>
      </c>
      <c r="CI194">
        <v>9988.1200000000008</v>
      </c>
      <c r="CJ194">
        <v>0</v>
      </c>
      <c r="CK194">
        <v>328.96600000000001</v>
      </c>
      <c r="CL194">
        <v>309.93599999999998</v>
      </c>
      <c r="CM194">
        <v>0.89993800000000002</v>
      </c>
      <c r="CN194">
        <v>0.100062</v>
      </c>
      <c r="CO194">
        <v>0</v>
      </c>
      <c r="CP194">
        <v>3.6463999999999999</v>
      </c>
      <c r="CQ194">
        <v>0</v>
      </c>
      <c r="CR194">
        <v>3049.38</v>
      </c>
      <c r="CS194">
        <v>2657.61</v>
      </c>
      <c r="CT194">
        <v>35.375</v>
      </c>
      <c r="CU194">
        <v>38.25</v>
      </c>
      <c r="CV194">
        <v>36.561999999999998</v>
      </c>
      <c r="CW194">
        <v>37.5</v>
      </c>
      <c r="CX194">
        <v>36.25</v>
      </c>
      <c r="CY194">
        <v>278.92</v>
      </c>
      <c r="CZ194">
        <v>31.01</v>
      </c>
      <c r="DA194">
        <v>0</v>
      </c>
      <c r="DB194">
        <v>1665346785.4000001</v>
      </c>
      <c r="DC194">
        <v>0</v>
      </c>
      <c r="DD194">
        <v>3.3408807692307692</v>
      </c>
      <c r="DE194">
        <v>0.11880000902941849</v>
      </c>
      <c r="DF194">
        <v>-0.56615380821028671</v>
      </c>
      <c r="DG194">
        <v>3050.2184615384608</v>
      </c>
      <c r="DH194">
        <v>15</v>
      </c>
      <c r="DI194">
        <v>1665346771.5</v>
      </c>
      <c r="DJ194" t="s">
        <v>818</v>
      </c>
      <c r="DK194">
        <v>1665346763</v>
      </c>
      <c r="DL194">
        <v>1665346771.5</v>
      </c>
      <c r="DM194">
        <v>178</v>
      </c>
      <c r="DN194">
        <v>3.1E-2</v>
      </c>
      <c r="DO194">
        <v>-4.0000000000000001E-3</v>
      </c>
      <c r="DP194">
        <v>2.0059999999999998</v>
      </c>
      <c r="DQ194">
        <v>0.17100000000000001</v>
      </c>
      <c r="DR194">
        <v>475</v>
      </c>
      <c r="DS194">
        <v>24</v>
      </c>
      <c r="DT194">
        <v>0.16</v>
      </c>
      <c r="DU194">
        <v>0.02</v>
      </c>
      <c r="DV194">
        <v>100</v>
      </c>
      <c r="DW194">
        <v>100</v>
      </c>
      <c r="DX194">
        <v>2.0059999999999998</v>
      </c>
      <c r="DY194">
        <v>0.17100000000000001</v>
      </c>
      <c r="DZ194">
        <v>2.343263517949512</v>
      </c>
      <c r="EA194">
        <v>-6.7132856166521554E-4</v>
      </c>
      <c r="EB194">
        <v>-2.681329234238156E-7</v>
      </c>
      <c r="EC194">
        <v>8.1307759810197942E-11</v>
      </c>
      <c r="ED194">
        <v>0.2073047314085083</v>
      </c>
      <c r="EE194">
        <v>0</v>
      </c>
      <c r="EF194">
        <v>0</v>
      </c>
      <c r="EG194">
        <v>0</v>
      </c>
      <c r="EH194">
        <v>2</v>
      </c>
      <c r="EI194">
        <v>2028</v>
      </c>
      <c r="EJ194">
        <v>2</v>
      </c>
      <c r="EK194">
        <v>26</v>
      </c>
      <c r="EL194">
        <v>1.2</v>
      </c>
      <c r="EM194">
        <v>1</v>
      </c>
      <c r="EN194">
        <v>1.24878</v>
      </c>
      <c r="EO194">
        <v>2.5305200000000001</v>
      </c>
      <c r="EP194">
        <v>1.39893</v>
      </c>
      <c r="EQ194">
        <v>2.32544</v>
      </c>
      <c r="ER194">
        <v>1.49902</v>
      </c>
      <c r="ES194">
        <v>2.3791500000000001</v>
      </c>
      <c r="ET194">
        <v>33.355899999999998</v>
      </c>
      <c r="EU194">
        <v>13.151400000000001</v>
      </c>
      <c r="EV194">
        <v>18</v>
      </c>
      <c r="EW194">
        <v>509.46199999999999</v>
      </c>
      <c r="EX194">
        <v>557.94600000000003</v>
      </c>
      <c r="EY194">
        <v>42.000900000000001</v>
      </c>
      <c r="EZ194">
        <v>31.4757</v>
      </c>
      <c r="FA194">
        <v>30.000399999999999</v>
      </c>
      <c r="FB194">
        <v>31.263100000000001</v>
      </c>
      <c r="FC194">
        <v>31.2179</v>
      </c>
      <c r="FD194">
        <v>24.9725</v>
      </c>
      <c r="FE194">
        <v>0</v>
      </c>
      <c r="FF194">
        <v>100</v>
      </c>
      <c r="FG194">
        <v>42</v>
      </c>
      <c r="FH194">
        <v>475</v>
      </c>
      <c r="FI194">
        <v>29.75</v>
      </c>
      <c r="FJ194">
        <v>99.896299999999997</v>
      </c>
      <c r="FK194">
        <v>101.97</v>
      </c>
    </row>
    <row r="195" spans="1:167" x14ac:dyDescent="0.2">
      <c r="A195">
        <v>179</v>
      </c>
      <c r="B195">
        <v>1665346832.5</v>
      </c>
      <c r="C195">
        <v>16394.5</v>
      </c>
      <c r="D195" t="s">
        <v>819</v>
      </c>
      <c r="E195" t="s">
        <v>820</v>
      </c>
      <c r="F195" t="s">
        <v>284</v>
      </c>
      <c r="G195">
        <v>1665346832.5</v>
      </c>
      <c r="H195">
        <f t="shared" si="230"/>
        <v>5.4236277255670816E-3</v>
      </c>
      <c r="I195">
        <f t="shared" si="231"/>
        <v>5.4236277255670817</v>
      </c>
      <c r="J195">
        <f t="shared" si="232"/>
        <v>11.873752812914482</v>
      </c>
      <c r="K195">
        <f t="shared" si="233"/>
        <v>457.82600000000002</v>
      </c>
      <c r="L195">
        <f t="shared" si="234"/>
        <v>354.8039002692343</v>
      </c>
      <c r="M195">
        <f t="shared" si="235"/>
        <v>35.403583852612648</v>
      </c>
      <c r="N195">
        <f t="shared" si="236"/>
        <v>45.683492116650001</v>
      </c>
      <c r="O195">
        <f t="shared" si="237"/>
        <v>0.22632423666352688</v>
      </c>
      <c r="P195">
        <f t="shared" si="238"/>
        <v>2.9209194742348439</v>
      </c>
      <c r="Q195">
        <f t="shared" si="239"/>
        <v>0.21739402505382385</v>
      </c>
      <c r="R195">
        <f t="shared" si="240"/>
        <v>0.13664499052695023</v>
      </c>
      <c r="S195">
        <f t="shared" si="241"/>
        <v>51.250093834484311</v>
      </c>
      <c r="T195">
        <f t="shared" si="242"/>
        <v>34.678755002914031</v>
      </c>
      <c r="U195">
        <f t="shared" si="243"/>
        <v>34.218299999999999</v>
      </c>
      <c r="V195">
        <f t="shared" si="244"/>
        <v>5.4084164024108912</v>
      </c>
      <c r="W195">
        <f t="shared" si="245"/>
        <v>51.274373205134147</v>
      </c>
      <c r="X195">
        <f t="shared" si="246"/>
        <v>3.0241692272325</v>
      </c>
      <c r="Y195">
        <f t="shared" si="247"/>
        <v>5.8980130583628227</v>
      </c>
      <c r="Z195">
        <f t="shared" si="248"/>
        <v>2.3842471751783911</v>
      </c>
      <c r="AA195">
        <f t="shared" si="249"/>
        <v>-239.18198269750829</v>
      </c>
      <c r="AB195">
        <f t="shared" si="250"/>
        <v>246.4288884765258</v>
      </c>
      <c r="AC195">
        <f t="shared" si="251"/>
        <v>19.703408736107338</v>
      </c>
      <c r="AD195">
        <f t="shared" si="252"/>
        <v>78.200408349609177</v>
      </c>
      <c r="AE195">
        <v>0</v>
      </c>
      <c r="AF195">
        <v>0</v>
      </c>
      <c r="AG195">
        <f t="shared" si="253"/>
        <v>1</v>
      </c>
      <c r="AH195">
        <f t="shared" si="254"/>
        <v>0</v>
      </c>
      <c r="AI195">
        <f t="shared" si="255"/>
        <v>51124.428068697482</v>
      </c>
      <c r="AJ195" t="s">
        <v>285</v>
      </c>
      <c r="AK195" t="s">
        <v>285</v>
      </c>
      <c r="AL195">
        <v>0</v>
      </c>
      <c r="AM195">
        <v>0</v>
      </c>
      <c r="AN195" t="e">
        <f t="shared" si="256"/>
        <v>#DIV/0!</v>
      </c>
      <c r="AO195">
        <v>0</v>
      </c>
      <c r="AP195" t="s">
        <v>285</v>
      </c>
      <c r="AQ195" t="s">
        <v>285</v>
      </c>
      <c r="AR195">
        <v>0</v>
      </c>
      <c r="AS195">
        <v>0</v>
      </c>
      <c r="AT195" t="e">
        <f t="shared" si="257"/>
        <v>#DIV/0!</v>
      </c>
      <c r="AU195">
        <v>0.5</v>
      </c>
      <c r="AV195">
        <f t="shared" si="258"/>
        <v>261.22607100232347</v>
      </c>
      <c r="AW195">
        <f t="shared" si="259"/>
        <v>11.873752812914482</v>
      </c>
      <c r="AX195" t="e">
        <f t="shared" si="260"/>
        <v>#DIV/0!</v>
      </c>
      <c r="AY195">
        <f t="shared" si="261"/>
        <v>4.5453934851735649E-2</v>
      </c>
      <c r="AZ195" t="e">
        <f t="shared" si="262"/>
        <v>#DIV/0!</v>
      </c>
      <c r="BA195" t="e">
        <f t="shared" si="263"/>
        <v>#DIV/0!</v>
      </c>
      <c r="BB195" t="s">
        <v>285</v>
      </c>
      <c r="BC195">
        <v>0</v>
      </c>
      <c r="BD195" t="e">
        <f t="shared" si="264"/>
        <v>#DIV/0!</v>
      </c>
      <c r="BE195" t="e">
        <f t="shared" si="265"/>
        <v>#DIV/0!</v>
      </c>
      <c r="BF195" t="e">
        <f t="shared" si="266"/>
        <v>#DIV/0!</v>
      </c>
      <c r="BG195" t="e">
        <f t="shared" si="267"/>
        <v>#DIV/0!</v>
      </c>
      <c r="BH195" t="e">
        <f t="shared" si="268"/>
        <v>#DIV/0!</v>
      </c>
      <c r="BI195" t="e">
        <f t="shared" si="269"/>
        <v>#DIV/0!</v>
      </c>
      <c r="BJ195" t="e">
        <f t="shared" si="270"/>
        <v>#DIV/0!</v>
      </c>
      <c r="BK195" t="e">
        <f t="shared" si="271"/>
        <v>#DIV/0!</v>
      </c>
      <c r="BL195">
        <f t="shared" si="272"/>
        <v>309.87700000000001</v>
      </c>
      <c r="BM195">
        <f t="shared" si="273"/>
        <v>261.22607100232347</v>
      </c>
      <c r="BN195">
        <f t="shared" si="274"/>
        <v>0.84299922550664763</v>
      </c>
      <c r="BO195">
        <f t="shared" si="275"/>
        <v>0.16538850522783011</v>
      </c>
      <c r="BP195">
        <v>6</v>
      </c>
      <c r="BQ195">
        <v>0.6</v>
      </c>
      <c r="BR195" t="s">
        <v>286</v>
      </c>
      <c r="BS195">
        <v>2</v>
      </c>
      <c r="BT195">
        <v>1665346832.5</v>
      </c>
      <c r="BU195">
        <v>457.82600000000002</v>
      </c>
      <c r="BV195">
        <v>475.04599999999999</v>
      </c>
      <c r="BW195">
        <v>30.307300000000001</v>
      </c>
      <c r="BX195">
        <v>23.999199999999998</v>
      </c>
      <c r="BY195">
        <v>455.86200000000002</v>
      </c>
      <c r="BZ195">
        <v>30.138300000000001</v>
      </c>
      <c r="CA195">
        <v>500.238</v>
      </c>
      <c r="CB195">
        <v>99.683300000000003</v>
      </c>
      <c r="CC195">
        <v>0.10022499999999999</v>
      </c>
      <c r="CD195">
        <v>35.783200000000001</v>
      </c>
      <c r="CE195">
        <v>34.218299999999999</v>
      </c>
      <c r="CF195">
        <v>999.9</v>
      </c>
      <c r="CG195">
        <v>0</v>
      </c>
      <c r="CH195">
        <v>0</v>
      </c>
      <c r="CI195">
        <v>9982.5</v>
      </c>
      <c r="CJ195">
        <v>0</v>
      </c>
      <c r="CK195">
        <v>321.27</v>
      </c>
      <c r="CL195">
        <v>309.87700000000001</v>
      </c>
      <c r="CM195">
        <v>0.90002599999999999</v>
      </c>
      <c r="CN195">
        <v>9.9973599999999996E-2</v>
      </c>
      <c r="CO195">
        <v>0</v>
      </c>
      <c r="CP195">
        <v>3.2544</v>
      </c>
      <c r="CQ195">
        <v>0</v>
      </c>
      <c r="CR195">
        <v>3051.07</v>
      </c>
      <c r="CS195">
        <v>2657.16</v>
      </c>
      <c r="CT195">
        <v>35.436999999999998</v>
      </c>
      <c r="CU195">
        <v>38.311999999999998</v>
      </c>
      <c r="CV195">
        <v>36.625</v>
      </c>
      <c r="CW195">
        <v>37.561999999999998</v>
      </c>
      <c r="CX195">
        <v>36.311999999999998</v>
      </c>
      <c r="CY195">
        <v>278.89999999999998</v>
      </c>
      <c r="CZ195">
        <v>30.98</v>
      </c>
      <c r="DA195">
        <v>0</v>
      </c>
      <c r="DB195">
        <v>1665346871.8</v>
      </c>
      <c r="DC195">
        <v>0</v>
      </c>
      <c r="DD195">
        <v>3.3250346153846162</v>
      </c>
      <c r="DE195">
        <v>-0.84894700072961748</v>
      </c>
      <c r="DF195">
        <v>-2.4676922476619789</v>
      </c>
      <c r="DG195">
        <v>3052.2346153846161</v>
      </c>
      <c r="DH195">
        <v>15</v>
      </c>
      <c r="DI195">
        <v>1665346860.5</v>
      </c>
      <c r="DJ195" t="s">
        <v>821</v>
      </c>
      <c r="DK195">
        <v>1665346856.5</v>
      </c>
      <c r="DL195">
        <v>1665346860.5</v>
      </c>
      <c r="DM195">
        <v>179</v>
      </c>
      <c r="DN195">
        <v>-4.2000000000000003E-2</v>
      </c>
      <c r="DO195">
        <v>-2E-3</v>
      </c>
      <c r="DP195">
        <v>1.964</v>
      </c>
      <c r="DQ195">
        <v>0.16900000000000001</v>
      </c>
      <c r="DR195">
        <v>475</v>
      </c>
      <c r="DS195">
        <v>24</v>
      </c>
      <c r="DT195">
        <v>0.09</v>
      </c>
      <c r="DU195">
        <v>0.01</v>
      </c>
      <c r="DV195">
        <v>100</v>
      </c>
      <c r="DW195">
        <v>100</v>
      </c>
      <c r="DX195">
        <v>1.964</v>
      </c>
      <c r="DY195">
        <v>0.16900000000000001</v>
      </c>
      <c r="DZ195">
        <v>2.3744250898141499</v>
      </c>
      <c r="EA195">
        <v>-6.7132856166521554E-4</v>
      </c>
      <c r="EB195">
        <v>-2.681329234238156E-7</v>
      </c>
      <c r="EC195">
        <v>8.1307759810197942E-11</v>
      </c>
      <c r="ED195">
        <v>0.20375191231802681</v>
      </c>
      <c r="EE195">
        <v>0</v>
      </c>
      <c r="EF195">
        <v>0</v>
      </c>
      <c r="EG195">
        <v>0</v>
      </c>
      <c r="EH195">
        <v>2</v>
      </c>
      <c r="EI195">
        <v>2028</v>
      </c>
      <c r="EJ195">
        <v>2</v>
      </c>
      <c r="EK195">
        <v>26</v>
      </c>
      <c r="EL195">
        <v>1.2</v>
      </c>
      <c r="EM195">
        <v>1</v>
      </c>
      <c r="EN195">
        <v>1.24878</v>
      </c>
      <c r="EO195">
        <v>2.51953</v>
      </c>
      <c r="EP195">
        <v>1.39893</v>
      </c>
      <c r="EQ195">
        <v>2.32544</v>
      </c>
      <c r="ER195">
        <v>1.49902</v>
      </c>
      <c r="ES195">
        <v>2.4731399999999999</v>
      </c>
      <c r="ET195">
        <v>33.378399999999999</v>
      </c>
      <c r="EU195">
        <v>13.1251</v>
      </c>
      <c r="EV195">
        <v>18</v>
      </c>
      <c r="EW195">
        <v>509.60899999999998</v>
      </c>
      <c r="EX195">
        <v>557.69899999999996</v>
      </c>
      <c r="EY195">
        <v>42.000599999999999</v>
      </c>
      <c r="EZ195">
        <v>31.575900000000001</v>
      </c>
      <c r="FA195">
        <v>30.000399999999999</v>
      </c>
      <c r="FB195">
        <v>31.349399999999999</v>
      </c>
      <c r="FC195">
        <v>31.3002</v>
      </c>
      <c r="FD195">
        <v>24.973400000000002</v>
      </c>
      <c r="FE195">
        <v>0</v>
      </c>
      <c r="FF195">
        <v>100</v>
      </c>
      <c r="FG195">
        <v>42</v>
      </c>
      <c r="FH195">
        <v>475</v>
      </c>
      <c r="FI195">
        <v>29.75</v>
      </c>
      <c r="FJ195">
        <v>99.882199999999997</v>
      </c>
      <c r="FK195">
        <v>101.956</v>
      </c>
    </row>
    <row r="196" spans="1:167" x14ac:dyDescent="0.2">
      <c r="A196">
        <v>180</v>
      </c>
      <c r="B196">
        <v>1665346921.5</v>
      </c>
      <c r="C196">
        <v>16483.5</v>
      </c>
      <c r="D196" t="s">
        <v>822</v>
      </c>
      <c r="E196" t="s">
        <v>823</v>
      </c>
      <c r="F196" t="s">
        <v>284</v>
      </c>
      <c r="G196">
        <v>1665346921.5</v>
      </c>
      <c r="H196">
        <f t="shared" si="230"/>
        <v>5.50344312652959E-3</v>
      </c>
      <c r="I196">
        <f t="shared" si="231"/>
        <v>5.5034431265295902</v>
      </c>
      <c r="J196">
        <f t="shared" si="232"/>
        <v>11.847592933042717</v>
      </c>
      <c r="K196">
        <f t="shared" si="233"/>
        <v>457.74200000000002</v>
      </c>
      <c r="L196">
        <f t="shared" si="234"/>
        <v>355.84723839361612</v>
      </c>
      <c r="M196">
        <f t="shared" si="235"/>
        <v>35.507907807704058</v>
      </c>
      <c r="N196">
        <f t="shared" si="236"/>
        <v>45.675388149944006</v>
      </c>
      <c r="O196">
        <f t="shared" si="237"/>
        <v>0.22906626606079145</v>
      </c>
      <c r="P196">
        <f t="shared" si="238"/>
        <v>2.9212616037303238</v>
      </c>
      <c r="Q196">
        <f t="shared" si="239"/>
        <v>0.21992396483186211</v>
      </c>
      <c r="R196">
        <f t="shared" si="240"/>
        <v>0.13824424103749111</v>
      </c>
      <c r="S196">
        <f t="shared" si="241"/>
        <v>51.304474425067696</v>
      </c>
      <c r="T196">
        <f t="shared" si="242"/>
        <v>34.759192836519652</v>
      </c>
      <c r="U196">
        <f t="shared" si="243"/>
        <v>34.273499999999999</v>
      </c>
      <c r="V196">
        <f t="shared" si="244"/>
        <v>5.4250651054391215</v>
      </c>
      <c r="W196">
        <f t="shared" si="245"/>
        <v>51.154910775233162</v>
      </c>
      <c r="X196">
        <f t="shared" si="246"/>
        <v>3.0338766629807998</v>
      </c>
      <c r="Y196">
        <f t="shared" si="247"/>
        <v>5.9307632776669061</v>
      </c>
      <c r="Z196">
        <f t="shared" si="248"/>
        <v>2.3911884424583216</v>
      </c>
      <c r="AA196">
        <f t="shared" si="249"/>
        <v>-242.70184187995491</v>
      </c>
      <c r="AB196">
        <f t="shared" si="250"/>
        <v>253.60784680097231</v>
      </c>
      <c r="AC196">
        <f t="shared" si="251"/>
        <v>20.290428467798765</v>
      </c>
      <c r="AD196">
        <f t="shared" si="252"/>
        <v>82.500907813883856</v>
      </c>
      <c r="AE196">
        <v>0</v>
      </c>
      <c r="AF196">
        <v>0</v>
      </c>
      <c r="AG196">
        <f t="shared" si="253"/>
        <v>1</v>
      </c>
      <c r="AH196">
        <f t="shared" si="254"/>
        <v>0</v>
      </c>
      <c r="AI196">
        <f t="shared" si="255"/>
        <v>51117.371878348233</v>
      </c>
      <c r="AJ196" t="s">
        <v>285</v>
      </c>
      <c r="AK196" t="s">
        <v>285</v>
      </c>
      <c r="AL196">
        <v>0</v>
      </c>
      <c r="AM196">
        <v>0</v>
      </c>
      <c r="AN196" t="e">
        <f t="shared" si="256"/>
        <v>#DIV/0!</v>
      </c>
      <c r="AO196">
        <v>0</v>
      </c>
      <c r="AP196" t="s">
        <v>285</v>
      </c>
      <c r="AQ196" t="s">
        <v>285</v>
      </c>
      <c r="AR196">
        <v>0</v>
      </c>
      <c r="AS196">
        <v>0</v>
      </c>
      <c r="AT196" t="e">
        <f t="shared" si="257"/>
        <v>#DIV/0!</v>
      </c>
      <c r="AU196">
        <v>0.5</v>
      </c>
      <c r="AV196">
        <f t="shared" si="258"/>
        <v>261.495827992263</v>
      </c>
      <c r="AW196">
        <f t="shared" si="259"/>
        <v>11.847592933042717</v>
      </c>
      <c r="AX196" t="e">
        <f t="shared" si="260"/>
        <v>#DIV/0!</v>
      </c>
      <c r="AY196">
        <f t="shared" si="261"/>
        <v>4.5307005561072498E-2</v>
      </c>
      <c r="AZ196" t="e">
        <f t="shared" si="262"/>
        <v>#DIV/0!</v>
      </c>
      <c r="BA196" t="e">
        <f t="shared" si="263"/>
        <v>#DIV/0!</v>
      </c>
      <c r="BB196" t="s">
        <v>285</v>
      </c>
      <c r="BC196">
        <v>0</v>
      </c>
      <c r="BD196" t="e">
        <f t="shared" si="264"/>
        <v>#DIV/0!</v>
      </c>
      <c r="BE196" t="e">
        <f t="shared" si="265"/>
        <v>#DIV/0!</v>
      </c>
      <c r="BF196" t="e">
        <f t="shared" si="266"/>
        <v>#DIV/0!</v>
      </c>
      <c r="BG196" t="e">
        <f t="shared" si="267"/>
        <v>#DIV/0!</v>
      </c>
      <c r="BH196" t="e">
        <f t="shared" si="268"/>
        <v>#DIV/0!</v>
      </c>
      <c r="BI196" t="e">
        <f t="shared" si="269"/>
        <v>#DIV/0!</v>
      </c>
      <c r="BJ196" t="e">
        <f t="shared" si="270"/>
        <v>#DIV/0!</v>
      </c>
      <c r="BK196" t="e">
        <f t="shared" si="271"/>
        <v>#DIV/0!</v>
      </c>
      <c r="BL196">
        <f t="shared" si="272"/>
        <v>310.19600000000003</v>
      </c>
      <c r="BM196">
        <f t="shared" si="273"/>
        <v>261.495827992263</v>
      </c>
      <c r="BN196">
        <f t="shared" si="274"/>
        <v>0.84300193423597658</v>
      </c>
      <c r="BO196">
        <f t="shared" si="275"/>
        <v>0.16539373307543517</v>
      </c>
      <c r="BP196">
        <v>6</v>
      </c>
      <c r="BQ196">
        <v>0.6</v>
      </c>
      <c r="BR196" t="s">
        <v>286</v>
      </c>
      <c r="BS196">
        <v>2</v>
      </c>
      <c r="BT196">
        <v>1665346921.5</v>
      </c>
      <c r="BU196">
        <v>457.74200000000002</v>
      </c>
      <c r="BV196">
        <v>474.97500000000002</v>
      </c>
      <c r="BW196">
        <v>30.404399999999999</v>
      </c>
      <c r="BX196">
        <v>24.003699999999998</v>
      </c>
      <c r="BY196">
        <v>455.75099999999998</v>
      </c>
      <c r="BZ196">
        <v>30.2364</v>
      </c>
      <c r="CA196">
        <v>500.20600000000002</v>
      </c>
      <c r="CB196">
        <v>99.683999999999997</v>
      </c>
      <c r="CC196">
        <v>0.100132</v>
      </c>
      <c r="CD196">
        <v>35.883800000000001</v>
      </c>
      <c r="CE196">
        <v>34.273499999999999</v>
      </c>
      <c r="CF196">
        <v>999.9</v>
      </c>
      <c r="CG196">
        <v>0</v>
      </c>
      <c r="CH196">
        <v>0</v>
      </c>
      <c r="CI196">
        <v>9984.3799999999992</v>
      </c>
      <c r="CJ196">
        <v>0</v>
      </c>
      <c r="CK196">
        <v>328.94099999999997</v>
      </c>
      <c r="CL196">
        <v>310.19600000000003</v>
      </c>
      <c r="CM196">
        <v>0.89993699999999999</v>
      </c>
      <c r="CN196">
        <v>0.100063</v>
      </c>
      <c r="CO196">
        <v>0</v>
      </c>
      <c r="CP196">
        <v>3.4152999999999998</v>
      </c>
      <c r="CQ196">
        <v>0</v>
      </c>
      <c r="CR196">
        <v>3056.23</v>
      </c>
      <c r="CS196">
        <v>2659.83</v>
      </c>
      <c r="CT196">
        <v>35.5</v>
      </c>
      <c r="CU196">
        <v>38.375</v>
      </c>
      <c r="CV196">
        <v>36.686999999999998</v>
      </c>
      <c r="CW196">
        <v>37.625</v>
      </c>
      <c r="CX196">
        <v>36.436999999999998</v>
      </c>
      <c r="CY196">
        <v>279.16000000000003</v>
      </c>
      <c r="CZ196">
        <v>31.04</v>
      </c>
      <c r="DA196">
        <v>0</v>
      </c>
      <c r="DB196">
        <v>1665346960.5999999</v>
      </c>
      <c r="DC196">
        <v>0</v>
      </c>
      <c r="DD196">
        <v>3.3757846153846152</v>
      </c>
      <c r="DE196">
        <v>0.27782563679995681</v>
      </c>
      <c r="DF196">
        <v>1.184957273217258</v>
      </c>
      <c r="DG196">
        <v>3053.7653846153839</v>
      </c>
      <c r="DH196">
        <v>15</v>
      </c>
      <c r="DI196">
        <v>1665346949.5</v>
      </c>
      <c r="DJ196" t="s">
        <v>824</v>
      </c>
      <c r="DK196">
        <v>1665346940</v>
      </c>
      <c r="DL196">
        <v>1665346949.5</v>
      </c>
      <c r="DM196">
        <v>180</v>
      </c>
      <c r="DN196">
        <v>2.7E-2</v>
      </c>
      <c r="DO196">
        <v>-2E-3</v>
      </c>
      <c r="DP196">
        <v>1.9910000000000001</v>
      </c>
      <c r="DQ196">
        <v>0.16800000000000001</v>
      </c>
      <c r="DR196">
        <v>475</v>
      </c>
      <c r="DS196">
        <v>24</v>
      </c>
      <c r="DT196">
        <v>0.13</v>
      </c>
      <c r="DU196">
        <v>0.01</v>
      </c>
      <c r="DV196">
        <v>100</v>
      </c>
      <c r="DW196">
        <v>100</v>
      </c>
      <c r="DX196">
        <v>1.9910000000000001</v>
      </c>
      <c r="DY196">
        <v>0.16800000000000001</v>
      </c>
      <c r="DZ196">
        <v>2.3328837549759851</v>
      </c>
      <c r="EA196">
        <v>-6.7132856166521554E-4</v>
      </c>
      <c r="EB196">
        <v>-2.681329234238156E-7</v>
      </c>
      <c r="EC196">
        <v>8.1307759810197942E-11</v>
      </c>
      <c r="ED196">
        <v>0.2019400645750781</v>
      </c>
      <c r="EE196">
        <v>0</v>
      </c>
      <c r="EF196">
        <v>0</v>
      </c>
      <c r="EG196">
        <v>0</v>
      </c>
      <c r="EH196">
        <v>2</v>
      </c>
      <c r="EI196">
        <v>2028</v>
      </c>
      <c r="EJ196">
        <v>2</v>
      </c>
      <c r="EK196">
        <v>26</v>
      </c>
      <c r="EL196">
        <v>1.1000000000000001</v>
      </c>
      <c r="EM196">
        <v>1</v>
      </c>
      <c r="EN196">
        <v>1.24756</v>
      </c>
      <c r="EO196">
        <v>2.5268600000000001</v>
      </c>
      <c r="EP196">
        <v>1.39893</v>
      </c>
      <c r="EQ196">
        <v>2.32544</v>
      </c>
      <c r="ER196">
        <v>1.49902</v>
      </c>
      <c r="ES196">
        <v>2.2753899999999998</v>
      </c>
      <c r="ET196">
        <v>33.423200000000001</v>
      </c>
      <c r="EU196">
        <v>13.0901</v>
      </c>
      <c r="EV196">
        <v>18</v>
      </c>
      <c r="EW196">
        <v>509.56799999999998</v>
      </c>
      <c r="EX196">
        <v>557.76199999999994</v>
      </c>
      <c r="EY196">
        <v>42.000399999999999</v>
      </c>
      <c r="EZ196">
        <v>31.665099999999999</v>
      </c>
      <c r="FA196">
        <v>30.000499999999999</v>
      </c>
      <c r="FB196">
        <v>31.432300000000001</v>
      </c>
      <c r="FC196">
        <v>31.381499999999999</v>
      </c>
      <c r="FD196">
        <v>24.977900000000002</v>
      </c>
      <c r="FE196">
        <v>0</v>
      </c>
      <c r="FF196">
        <v>100</v>
      </c>
      <c r="FG196">
        <v>42</v>
      </c>
      <c r="FH196">
        <v>475</v>
      </c>
      <c r="FI196">
        <v>29.75</v>
      </c>
      <c r="FJ196">
        <v>99.872699999999995</v>
      </c>
      <c r="FK196">
        <v>101.944</v>
      </c>
    </row>
    <row r="197" spans="1:167" x14ac:dyDescent="0.2">
      <c r="A197">
        <v>181</v>
      </c>
      <c r="B197">
        <v>1665347010.5</v>
      </c>
      <c r="C197">
        <v>16572.5</v>
      </c>
      <c r="D197" t="s">
        <v>825</v>
      </c>
      <c r="E197" t="s">
        <v>826</v>
      </c>
      <c r="F197" t="s">
        <v>284</v>
      </c>
      <c r="G197">
        <v>1665347010.5</v>
      </c>
      <c r="H197">
        <f t="shared" si="230"/>
        <v>5.5781442430424873E-3</v>
      </c>
      <c r="I197">
        <f t="shared" si="231"/>
        <v>5.5781442430424875</v>
      </c>
      <c r="J197">
        <f t="shared" si="232"/>
        <v>11.867660716239568</v>
      </c>
      <c r="K197">
        <f t="shared" si="233"/>
        <v>457.601</v>
      </c>
      <c r="L197">
        <f t="shared" si="234"/>
        <v>356.49343190438788</v>
      </c>
      <c r="M197">
        <f t="shared" si="235"/>
        <v>35.573264640122943</v>
      </c>
      <c r="N197">
        <f t="shared" si="236"/>
        <v>45.662444285792006</v>
      </c>
      <c r="O197">
        <f t="shared" si="237"/>
        <v>0.23179239135876231</v>
      </c>
      <c r="P197">
        <f t="shared" si="238"/>
        <v>2.9219598065287036</v>
      </c>
      <c r="Q197">
        <f t="shared" si="239"/>
        <v>0.22243799036919398</v>
      </c>
      <c r="R197">
        <f t="shared" si="240"/>
        <v>0.13983353636970072</v>
      </c>
      <c r="S197">
        <f t="shared" si="241"/>
        <v>51.30290283559961</v>
      </c>
      <c r="T197">
        <f t="shared" si="242"/>
        <v>34.815041976825718</v>
      </c>
      <c r="U197">
        <f t="shared" si="243"/>
        <v>34.318199999999997</v>
      </c>
      <c r="V197">
        <f t="shared" si="244"/>
        <v>5.4385795700443547</v>
      </c>
      <c r="W197">
        <f t="shared" si="245"/>
        <v>51.090103722705294</v>
      </c>
      <c r="X197">
        <f t="shared" si="246"/>
        <v>3.0425430833760005</v>
      </c>
      <c r="Y197">
        <f t="shared" si="247"/>
        <v>5.9552493764537875</v>
      </c>
      <c r="Z197">
        <f t="shared" si="248"/>
        <v>2.3960364866683541</v>
      </c>
      <c r="AA197">
        <f t="shared" si="249"/>
        <v>-245.99616111817369</v>
      </c>
      <c r="AB197">
        <f t="shared" si="250"/>
        <v>258.42582757544903</v>
      </c>
      <c r="AC197">
        <f t="shared" si="251"/>
        <v>20.683005347146651</v>
      </c>
      <c r="AD197">
        <f t="shared" si="252"/>
        <v>84.415574640021589</v>
      </c>
      <c r="AE197">
        <v>0</v>
      </c>
      <c r="AF197">
        <v>0</v>
      </c>
      <c r="AG197">
        <f t="shared" si="253"/>
        <v>1</v>
      </c>
      <c r="AH197">
        <f t="shared" si="254"/>
        <v>0</v>
      </c>
      <c r="AI197">
        <f t="shared" si="255"/>
        <v>51124.577420131005</v>
      </c>
      <c r="AJ197" t="s">
        <v>285</v>
      </c>
      <c r="AK197" t="s">
        <v>285</v>
      </c>
      <c r="AL197">
        <v>0</v>
      </c>
      <c r="AM197">
        <v>0</v>
      </c>
      <c r="AN197" t="e">
        <f t="shared" si="256"/>
        <v>#DIV/0!</v>
      </c>
      <c r="AO197">
        <v>0</v>
      </c>
      <c r="AP197" t="s">
        <v>285</v>
      </c>
      <c r="AQ197" t="s">
        <v>285</v>
      </c>
      <c r="AR197">
        <v>0</v>
      </c>
      <c r="AS197">
        <v>0</v>
      </c>
      <c r="AT197" t="e">
        <f t="shared" si="257"/>
        <v>#DIV/0!</v>
      </c>
      <c r="AU197">
        <v>0.5</v>
      </c>
      <c r="AV197">
        <f t="shared" si="258"/>
        <v>261.49577100290134</v>
      </c>
      <c r="AW197">
        <f t="shared" si="259"/>
        <v>11.867660716239568</v>
      </c>
      <c r="AX197" t="e">
        <f t="shared" si="260"/>
        <v>#DIV/0!</v>
      </c>
      <c r="AY197">
        <f t="shared" si="261"/>
        <v>4.5383757720915088E-2</v>
      </c>
      <c r="AZ197" t="e">
        <f t="shared" si="262"/>
        <v>#DIV/0!</v>
      </c>
      <c r="BA197" t="e">
        <f t="shared" si="263"/>
        <v>#DIV/0!</v>
      </c>
      <c r="BB197" t="s">
        <v>285</v>
      </c>
      <c r="BC197">
        <v>0</v>
      </c>
      <c r="BD197" t="e">
        <f t="shared" si="264"/>
        <v>#DIV/0!</v>
      </c>
      <c r="BE197" t="e">
        <f t="shared" si="265"/>
        <v>#DIV/0!</v>
      </c>
      <c r="BF197" t="e">
        <f t="shared" si="266"/>
        <v>#DIV/0!</v>
      </c>
      <c r="BG197" t="e">
        <f t="shared" si="267"/>
        <v>#DIV/0!</v>
      </c>
      <c r="BH197" t="e">
        <f t="shared" si="268"/>
        <v>#DIV/0!</v>
      </c>
      <c r="BI197" t="e">
        <f t="shared" si="269"/>
        <v>#DIV/0!</v>
      </c>
      <c r="BJ197" t="e">
        <f t="shared" si="270"/>
        <v>#DIV/0!</v>
      </c>
      <c r="BK197" t="e">
        <f t="shared" si="271"/>
        <v>#DIV/0!</v>
      </c>
      <c r="BL197">
        <f t="shared" si="272"/>
        <v>310.197</v>
      </c>
      <c r="BM197">
        <f t="shared" si="273"/>
        <v>261.49577100290134</v>
      </c>
      <c r="BN197">
        <f t="shared" si="274"/>
        <v>0.84299903288201161</v>
      </c>
      <c r="BO197">
        <f t="shared" si="275"/>
        <v>0.1653881334622824</v>
      </c>
      <c r="BP197">
        <v>6</v>
      </c>
      <c r="BQ197">
        <v>0.6</v>
      </c>
      <c r="BR197" t="s">
        <v>286</v>
      </c>
      <c r="BS197">
        <v>2</v>
      </c>
      <c r="BT197">
        <v>1665347010.5</v>
      </c>
      <c r="BU197">
        <v>457.601</v>
      </c>
      <c r="BV197">
        <v>474.89600000000002</v>
      </c>
      <c r="BW197">
        <v>30.490500000000001</v>
      </c>
      <c r="BX197">
        <v>24.004300000000001</v>
      </c>
      <c r="BY197">
        <v>455.67200000000003</v>
      </c>
      <c r="BZ197">
        <v>30.323499999999999</v>
      </c>
      <c r="CA197">
        <v>500.26799999999997</v>
      </c>
      <c r="CB197">
        <v>99.686400000000006</v>
      </c>
      <c r="CC197">
        <v>0.100192</v>
      </c>
      <c r="CD197">
        <v>35.9587</v>
      </c>
      <c r="CE197">
        <v>34.318199999999997</v>
      </c>
      <c r="CF197">
        <v>999.9</v>
      </c>
      <c r="CG197">
        <v>0</v>
      </c>
      <c r="CH197">
        <v>0</v>
      </c>
      <c r="CI197">
        <v>9988.1200000000008</v>
      </c>
      <c r="CJ197">
        <v>0</v>
      </c>
      <c r="CK197">
        <v>328.92500000000001</v>
      </c>
      <c r="CL197">
        <v>310.197</v>
      </c>
      <c r="CM197">
        <v>0.90003699999999998</v>
      </c>
      <c r="CN197">
        <v>9.9962800000000004E-2</v>
      </c>
      <c r="CO197">
        <v>0</v>
      </c>
      <c r="CP197">
        <v>3.5152999999999999</v>
      </c>
      <c r="CQ197">
        <v>0</v>
      </c>
      <c r="CR197">
        <v>3057.46</v>
      </c>
      <c r="CS197">
        <v>2659.91</v>
      </c>
      <c r="CT197">
        <v>35.625</v>
      </c>
      <c r="CU197">
        <v>38.436999999999998</v>
      </c>
      <c r="CV197">
        <v>36.75</v>
      </c>
      <c r="CW197">
        <v>37.686999999999998</v>
      </c>
      <c r="CX197">
        <v>36.5</v>
      </c>
      <c r="CY197">
        <v>279.19</v>
      </c>
      <c r="CZ197">
        <v>31.01</v>
      </c>
      <c r="DA197">
        <v>0</v>
      </c>
      <c r="DB197">
        <v>1665347050</v>
      </c>
      <c r="DC197">
        <v>0</v>
      </c>
      <c r="DD197">
        <v>3.3618359999999989</v>
      </c>
      <c r="DE197">
        <v>0.25976923942085062</v>
      </c>
      <c r="DF197">
        <v>6.4907691853069958</v>
      </c>
      <c r="DG197">
        <v>3055.5311999999999</v>
      </c>
      <c r="DH197">
        <v>15</v>
      </c>
      <c r="DI197">
        <v>1665347036.0999999</v>
      </c>
      <c r="DJ197" t="s">
        <v>827</v>
      </c>
      <c r="DK197">
        <v>1665347033.0999999</v>
      </c>
      <c r="DL197">
        <v>1665347036.0999999</v>
      </c>
      <c r="DM197">
        <v>181</v>
      </c>
      <c r="DN197">
        <v>-6.3E-2</v>
      </c>
      <c r="DO197">
        <v>-1E-3</v>
      </c>
      <c r="DP197">
        <v>1.929</v>
      </c>
      <c r="DQ197">
        <v>0.16700000000000001</v>
      </c>
      <c r="DR197">
        <v>475</v>
      </c>
      <c r="DS197">
        <v>24</v>
      </c>
      <c r="DT197">
        <v>0.12</v>
      </c>
      <c r="DU197">
        <v>0.02</v>
      </c>
      <c r="DV197">
        <v>100</v>
      </c>
      <c r="DW197">
        <v>100</v>
      </c>
      <c r="DX197">
        <v>1.929</v>
      </c>
      <c r="DY197">
        <v>0.16700000000000001</v>
      </c>
      <c r="DZ197">
        <v>2.3604445922880548</v>
      </c>
      <c r="EA197">
        <v>-6.7132856166521554E-4</v>
      </c>
      <c r="EB197">
        <v>-2.681329234238156E-7</v>
      </c>
      <c r="EC197">
        <v>8.1307759810197942E-11</v>
      </c>
      <c r="ED197">
        <v>0.2003715881057925</v>
      </c>
      <c r="EE197">
        <v>0</v>
      </c>
      <c r="EF197">
        <v>0</v>
      </c>
      <c r="EG197">
        <v>0</v>
      </c>
      <c r="EH197">
        <v>2</v>
      </c>
      <c r="EI197">
        <v>2028</v>
      </c>
      <c r="EJ197">
        <v>2</v>
      </c>
      <c r="EK197">
        <v>26</v>
      </c>
      <c r="EL197">
        <v>1.2</v>
      </c>
      <c r="EM197">
        <v>1</v>
      </c>
      <c r="EN197">
        <v>1.24878</v>
      </c>
      <c r="EO197">
        <v>2.5378400000000001</v>
      </c>
      <c r="EP197">
        <v>1.39893</v>
      </c>
      <c r="EQ197">
        <v>2.32544</v>
      </c>
      <c r="ER197">
        <v>1.49902</v>
      </c>
      <c r="ES197">
        <v>2.2900399999999999</v>
      </c>
      <c r="ET197">
        <v>33.445599999999999</v>
      </c>
      <c r="EU197">
        <v>13.055099999999999</v>
      </c>
      <c r="EV197">
        <v>18</v>
      </c>
      <c r="EW197">
        <v>509.62799999999999</v>
      </c>
      <c r="EX197">
        <v>557.43399999999997</v>
      </c>
      <c r="EY197">
        <v>42.0002</v>
      </c>
      <c r="EZ197">
        <v>31.744499999999999</v>
      </c>
      <c r="FA197">
        <v>30.000399999999999</v>
      </c>
      <c r="FB197">
        <v>31.509899999999998</v>
      </c>
      <c r="FC197">
        <v>31.459399999999999</v>
      </c>
      <c r="FD197">
        <v>24.9817</v>
      </c>
      <c r="FE197">
        <v>0</v>
      </c>
      <c r="FF197">
        <v>100</v>
      </c>
      <c r="FG197">
        <v>42</v>
      </c>
      <c r="FH197">
        <v>475</v>
      </c>
      <c r="FI197">
        <v>29.75</v>
      </c>
      <c r="FJ197">
        <v>99.861000000000004</v>
      </c>
      <c r="FK197">
        <v>101.935</v>
      </c>
    </row>
    <row r="198" spans="1:167" x14ac:dyDescent="0.2">
      <c r="A198">
        <v>182</v>
      </c>
      <c r="B198">
        <v>1665347097.0999999</v>
      </c>
      <c r="C198">
        <v>16659.099999904629</v>
      </c>
      <c r="D198" t="s">
        <v>828</v>
      </c>
      <c r="E198" t="s">
        <v>829</v>
      </c>
      <c r="F198" t="s">
        <v>284</v>
      </c>
      <c r="G198">
        <v>1665347097.0999999</v>
      </c>
      <c r="H198">
        <f t="shared" si="230"/>
        <v>5.6497707045327005E-3</v>
      </c>
      <c r="I198">
        <f t="shared" si="231"/>
        <v>5.6497707045327008</v>
      </c>
      <c r="J198">
        <f t="shared" si="232"/>
        <v>11.949436750561386</v>
      </c>
      <c r="K198">
        <f t="shared" si="233"/>
        <v>457.57799999999997</v>
      </c>
      <c r="L198">
        <f t="shared" si="234"/>
        <v>356.86762212265654</v>
      </c>
      <c r="M198">
        <f t="shared" si="235"/>
        <v>35.608597033064221</v>
      </c>
      <c r="N198">
        <f t="shared" si="236"/>
        <v>45.657576095808594</v>
      </c>
      <c r="O198">
        <f t="shared" si="237"/>
        <v>0.23464453842990318</v>
      </c>
      <c r="P198">
        <f t="shared" si="238"/>
        <v>2.9235094942415731</v>
      </c>
      <c r="Q198">
        <f t="shared" si="239"/>
        <v>0.22506836359284935</v>
      </c>
      <c r="R198">
        <f t="shared" si="240"/>
        <v>0.14149636372200489</v>
      </c>
      <c r="S198">
        <f t="shared" si="241"/>
        <v>51.302572059332689</v>
      </c>
      <c r="T198">
        <f t="shared" si="242"/>
        <v>34.834386680073628</v>
      </c>
      <c r="U198">
        <f t="shared" si="243"/>
        <v>34.3523</v>
      </c>
      <c r="V198">
        <f t="shared" si="244"/>
        <v>5.4489089352977009</v>
      </c>
      <c r="W198">
        <f t="shared" si="245"/>
        <v>51.124511836816609</v>
      </c>
      <c r="X198">
        <f t="shared" si="246"/>
        <v>3.0508430303899798</v>
      </c>
      <c r="Y198">
        <f t="shared" si="247"/>
        <v>5.967476110340006</v>
      </c>
      <c r="Z198">
        <f t="shared" si="248"/>
        <v>2.3980659049077211</v>
      </c>
      <c r="AA198">
        <f t="shared" si="249"/>
        <v>-249.15488806989208</v>
      </c>
      <c r="AB198">
        <f t="shared" si="250"/>
        <v>259.06724522208339</v>
      </c>
      <c r="AC198">
        <f t="shared" si="251"/>
        <v>20.730554340766698</v>
      </c>
      <c r="AD198">
        <f t="shared" si="252"/>
        <v>81.945483552290682</v>
      </c>
      <c r="AE198">
        <v>0</v>
      </c>
      <c r="AF198">
        <v>0</v>
      </c>
      <c r="AG198">
        <f t="shared" si="253"/>
        <v>1</v>
      </c>
      <c r="AH198">
        <f t="shared" si="254"/>
        <v>0</v>
      </c>
      <c r="AI198">
        <f t="shared" si="255"/>
        <v>51161.685811645089</v>
      </c>
      <c r="AJ198" t="s">
        <v>285</v>
      </c>
      <c r="AK198" t="s">
        <v>285</v>
      </c>
      <c r="AL198">
        <v>0</v>
      </c>
      <c r="AM198">
        <v>0</v>
      </c>
      <c r="AN198" t="e">
        <f t="shared" si="256"/>
        <v>#DIV/0!</v>
      </c>
      <c r="AO198">
        <v>0</v>
      </c>
      <c r="AP198" t="s">
        <v>285</v>
      </c>
      <c r="AQ198" t="s">
        <v>285</v>
      </c>
      <c r="AR198">
        <v>0</v>
      </c>
      <c r="AS198">
        <v>0</v>
      </c>
      <c r="AT198" t="e">
        <f t="shared" si="257"/>
        <v>#DIV/0!</v>
      </c>
      <c r="AU198">
        <v>0.5</v>
      </c>
      <c r="AV198">
        <f t="shared" si="258"/>
        <v>261.4940850048356</v>
      </c>
      <c r="AW198">
        <f t="shared" si="259"/>
        <v>11.949436750561386</v>
      </c>
      <c r="AX198" t="e">
        <f t="shared" si="260"/>
        <v>#DIV/0!</v>
      </c>
      <c r="AY198">
        <f t="shared" si="261"/>
        <v>4.5696776469496103E-2</v>
      </c>
      <c r="AZ198" t="e">
        <f t="shared" si="262"/>
        <v>#DIV/0!</v>
      </c>
      <c r="BA198" t="e">
        <f t="shared" si="263"/>
        <v>#DIV/0!</v>
      </c>
      <c r="BB198" t="s">
        <v>285</v>
      </c>
      <c r="BC198">
        <v>0</v>
      </c>
      <c r="BD198" t="e">
        <f t="shared" si="264"/>
        <v>#DIV/0!</v>
      </c>
      <c r="BE198" t="e">
        <f t="shared" si="265"/>
        <v>#DIV/0!</v>
      </c>
      <c r="BF198" t="e">
        <f t="shared" si="266"/>
        <v>#DIV/0!</v>
      </c>
      <c r="BG198" t="e">
        <f t="shared" si="267"/>
        <v>#DIV/0!</v>
      </c>
      <c r="BH198" t="e">
        <f t="shared" si="268"/>
        <v>#DIV/0!</v>
      </c>
      <c r="BI198" t="e">
        <f t="shared" si="269"/>
        <v>#DIV/0!</v>
      </c>
      <c r="BJ198" t="e">
        <f t="shared" si="270"/>
        <v>#DIV/0!</v>
      </c>
      <c r="BK198" t="e">
        <f t="shared" si="271"/>
        <v>#DIV/0!</v>
      </c>
      <c r="BL198">
        <f t="shared" si="272"/>
        <v>310.19499999999999</v>
      </c>
      <c r="BM198">
        <f t="shared" si="273"/>
        <v>261.4940850048356</v>
      </c>
      <c r="BN198">
        <f t="shared" si="274"/>
        <v>0.84299903288201161</v>
      </c>
      <c r="BO198">
        <f t="shared" si="275"/>
        <v>0.1653881334622824</v>
      </c>
      <c r="BP198">
        <v>6</v>
      </c>
      <c r="BQ198">
        <v>0.6</v>
      </c>
      <c r="BR198" t="s">
        <v>286</v>
      </c>
      <c r="BS198">
        <v>2</v>
      </c>
      <c r="BT198">
        <v>1665347097.0999999</v>
      </c>
      <c r="BU198">
        <v>457.57799999999997</v>
      </c>
      <c r="BV198">
        <v>475.01100000000002</v>
      </c>
      <c r="BW198">
        <v>30.575399999999998</v>
      </c>
      <c r="BX198">
        <v>24.0062</v>
      </c>
      <c r="BY198">
        <v>455.65600000000001</v>
      </c>
      <c r="BZ198">
        <v>30.406400000000001</v>
      </c>
      <c r="CA198">
        <v>500.24599999999998</v>
      </c>
      <c r="CB198">
        <v>99.680999999999997</v>
      </c>
      <c r="CC198">
        <v>9.9968699999999994E-2</v>
      </c>
      <c r="CD198">
        <v>35.996000000000002</v>
      </c>
      <c r="CE198">
        <v>34.3523</v>
      </c>
      <c r="CF198">
        <v>999.9</v>
      </c>
      <c r="CG198">
        <v>0</v>
      </c>
      <c r="CH198">
        <v>0</v>
      </c>
      <c r="CI198">
        <v>9997.5</v>
      </c>
      <c r="CJ198">
        <v>0</v>
      </c>
      <c r="CK198">
        <v>328.33199999999999</v>
      </c>
      <c r="CL198">
        <v>310.19499999999999</v>
      </c>
      <c r="CM198">
        <v>0.90003699999999998</v>
      </c>
      <c r="CN198">
        <v>9.9962800000000004E-2</v>
      </c>
      <c r="CO198">
        <v>0</v>
      </c>
      <c r="CP198">
        <v>3.4312999999999998</v>
      </c>
      <c r="CQ198">
        <v>0</v>
      </c>
      <c r="CR198">
        <v>3059.67</v>
      </c>
      <c r="CS198">
        <v>2659.9</v>
      </c>
      <c r="CT198">
        <v>35.686999999999998</v>
      </c>
      <c r="CU198">
        <v>38.5</v>
      </c>
      <c r="CV198">
        <v>36.811999999999998</v>
      </c>
      <c r="CW198">
        <v>37.75</v>
      </c>
      <c r="CX198">
        <v>36.561999999999998</v>
      </c>
      <c r="CY198">
        <v>279.19</v>
      </c>
      <c r="CZ198">
        <v>31.01</v>
      </c>
      <c r="DA198">
        <v>0</v>
      </c>
      <c r="DB198">
        <v>1665347136.4000001</v>
      </c>
      <c r="DC198">
        <v>0</v>
      </c>
      <c r="DD198">
        <v>3.306756</v>
      </c>
      <c r="DE198">
        <v>0.62289230730261336</v>
      </c>
      <c r="DF198">
        <v>1.4453846427073711</v>
      </c>
      <c r="DG198">
        <v>3057.3687999999988</v>
      </c>
      <c r="DH198">
        <v>15</v>
      </c>
      <c r="DI198">
        <v>1665347131.5999999</v>
      </c>
      <c r="DJ198" t="s">
        <v>830</v>
      </c>
      <c r="DK198">
        <v>1665347116.0999999</v>
      </c>
      <c r="DL198">
        <v>1665347131.5999999</v>
      </c>
      <c r="DM198">
        <v>182</v>
      </c>
      <c r="DN198">
        <v>-6.0000000000000001E-3</v>
      </c>
      <c r="DO198">
        <v>2E-3</v>
      </c>
      <c r="DP198">
        <v>1.9219999999999999</v>
      </c>
      <c r="DQ198">
        <v>0.16900000000000001</v>
      </c>
      <c r="DR198">
        <v>475</v>
      </c>
      <c r="DS198">
        <v>24</v>
      </c>
      <c r="DT198">
        <v>7.0000000000000007E-2</v>
      </c>
      <c r="DU198">
        <v>0.02</v>
      </c>
      <c r="DV198">
        <v>100</v>
      </c>
      <c r="DW198">
        <v>100</v>
      </c>
      <c r="DX198">
        <v>1.9219999999999999</v>
      </c>
      <c r="DY198">
        <v>0.16900000000000001</v>
      </c>
      <c r="DZ198">
        <v>2.297584123430517</v>
      </c>
      <c r="EA198">
        <v>-6.7132856166521554E-4</v>
      </c>
      <c r="EB198">
        <v>-2.681329234238156E-7</v>
      </c>
      <c r="EC198">
        <v>8.1307759810197942E-11</v>
      </c>
      <c r="ED198">
        <v>0.19975893321438859</v>
      </c>
      <c r="EE198">
        <v>0</v>
      </c>
      <c r="EF198">
        <v>0</v>
      </c>
      <c r="EG198">
        <v>0</v>
      </c>
      <c r="EH198">
        <v>2</v>
      </c>
      <c r="EI198">
        <v>2028</v>
      </c>
      <c r="EJ198">
        <v>2</v>
      </c>
      <c r="EK198">
        <v>26</v>
      </c>
      <c r="EL198">
        <v>1.1000000000000001</v>
      </c>
      <c r="EM198">
        <v>1</v>
      </c>
      <c r="EN198">
        <v>1.24878</v>
      </c>
      <c r="EO198">
        <v>2.5317400000000001</v>
      </c>
      <c r="EP198">
        <v>1.39893</v>
      </c>
      <c r="EQ198">
        <v>2.32544</v>
      </c>
      <c r="ER198">
        <v>1.49902</v>
      </c>
      <c r="ES198">
        <v>2.3278799999999999</v>
      </c>
      <c r="ET198">
        <v>33.4681</v>
      </c>
      <c r="EU198">
        <v>13.0375</v>
      </c>
      <c r="EV198">
        <v>18</v>
      </c>
      <c r="EW198">
        <v>509.91</v>
      </c>
      <c r="EX198">
        <v>557.46600000000001</v>
      </c>
      <c r="EY198">
        <v>42.000100000000003</v>
      </c>
      <c r="EZ198">
        <v>31.807700000000001</v>
      </c>
      <c r="FA198">
        <v>30.000299999999999</v>
      </c>
      <c r="FB198">
        <v>31.575800000000001</v>
      </c>
      <c r="FC198">
        <v>31.525600000000001</v>
      </c>
      <c r="FD198">
        <v>24.977399999999999</v>
      </c>
      <c r="FE198">
        <v>0</v>
      </c>
      <c r="FF198">
        <v>100</v>
      </c>
      <c r="FG198">
        <v>42</v>
      </c>
      <c r="FH198">
        <v>475</v>
      </c>
      <c r="FI198">
        <v>29.75</v>
      </c>
      <c r="FJ198">
        <v>99.850800000000007</v>
      </c>
      <c r="FK198">
        <v>101.928</v>
      </c>
    </row>
    <row r="199" spans="1:167" x14ac:dyDescent="0.2">
      <c r="A199">
        <v>183</v>
      </c>
      <c r="B199">
        <v>1665347192.5999999</v>
      </c>
      <c r="C199">
        <v>16754.599999904629</v>
      </c>
      <c r="D199" t="s">
        <v>831</v>
      </c>
      <c r="E199" t="s">
        <v>832</v>
      </c>
      <c r="F199" t="s">
        <v>284</v>
      </c>
      <c r="G199">
        <v>1665347192.5999999</v>
      </c>
      <c r="H199">
        <f t="shared" si="230"/>
        <v>5.7178032773626273E-3</v>
      </c>
      <c r="I199">
        <f t="shared" si="231"/>
        <v>5.7178032773626271</v>
      </c>
      <c r="J199">
        <f t="shared" si="232"/>
        <v>11.966761983240572</v>
      </c>
      <c r="K199">
        <f t="shared" si="233"/>
        <v>457.57100000000003</v>
      </c>
      <c r="L199">
        <f t="shared" si="234"/>
        <v>357.90935662824677</v>
      </c>
      <c r="M199">
        <f t="shared" si="235"/>
        <v>35.711732469658983</v>
      </c>
      <c r="N199">
        <f t="shared" si="236"/>
        <v>45.655842283126006</v>
      </c>
      <c r="O199">
        <f t="shared" si="237"/>
        <v>0.23802693096601549</v>
      </c>
      <c r="P199">
        <f t="shared" si="238"/>
        <v>2.9254488755487813</v>
      </c>
      <c r="Q199">
        <f t="shared" si="239"/>
        <v>0.22818500552859888</v>
      </c>
      <c r="R199">
        <f t="shared" si="240"/>
        <v>0.14346683064198776</v>
      </c>
      <c r="S199">
        <f t="shared" si="241"/>
        <v>51.248473422061565</v>
      </c>
      <c r="T199">
        <f t="shared" si="242"/>
        <v>34.849705713449026</v>
      </c>
      <c r="U199">
        <f t="shared" si="243"/>
        <v>34.365000000000002</v>
      </c>
      <c r="V199">
        <f t="shared" si="244"/>
        <v>5.4527602991950088</v>
      </c>
      <c r="W199">
        <f t="shared" si="245"/>
        <v>51.172631103852993</v>
      </c>
      <c r="X199">
        <f t="shared" si="246"/>
        <v>3.0591752144775999</v>
      </c>
      <c r="Y199">
        <f t="shared" si="247"/>
        <v>5.9781472019078219</v>
      </c>
      <c r="Z199">
        <f t="shared" si="248"/>
        <v>2.3935850847174089</v>
      </c>
      <c r="AA199">
        <f t="shared" si="249"/>
        <v>-252.15512453169185</v>
      </c>
      <c r="AB199">
        <f t="shared" si="250"/>
        <v>262.36189643167751</v>
      </c>
      <c r="AC199">
        <f t="shared" si="251"/>
        <v>20.984894178270775</v>
      </c>
      <c r="AD199">
        <f t="shared" si="252"/>
        <v>82.440139500317997</v>
      </c>
      <c r="AE199">
        <v>0</v>
      </c>
      <c r="AF199">
        <v>0</v>
      </c>
      <c r="AG199">
        <f t="shared" si="253"/>
        <v>1</v>
      </c>
      <c r="AH199">
        <f t="shared" si="254"/>
        <v>0</v>
      </c>
      <c r="AI199">
        <f t="shared" si="255"/>
        <v>51210.575695019892</v>
      </c>
      <c r="AJ199" t="s">
        <v>285</v>
      </c>
      <c r="AK199" t="s">
        <v>285</v>
      </c>
      <c r="AL199">
        <v>0</v>
      </c>
      <c r="AM199">
        <v>0</v>
      </c>
      <c r="AN199" t="e">
        <f t="shared" si="256"/>
        <v>#DIV/0!</v>
      </c>
      <c r="AO199">
        <v>0</v>
      </c>
      <c r="AP199" t="s">
        <v>285</v>
      </c>
      <c r="AQ199" t="s">
        <v>285</v>
      </c>
      <c r="AR199">
        <v>0</v>
      </c>
      <c r="AS199">
        <v>0</v>
      </c>
      <c r="AT199" t="e">
        <f t="shared" si="257"/>
        <v>#DIV/0!</v>
      </c>
      <c r="AU199">
        <v>0.5</v>
      </c>
      <c r="AV199">
        <f t="shared" si="258"/>
        <v>261.20932799070545</v>
      </c>
      <c r="AW199">
        <f t="shared" si="259"/>
        <v>11.966761983240572</v>
      </c>
      <c r="AX199" t="e">
        <f t="shared" si="260"/>
        <v>#DIV/0!</v>
      </c>
      <c r="AY199">
        <f t="shared" si="261"/>
        <v>4.5812919757851768E-2</v>
      </c>
      <c r="AZ199" t="e">
        <f t="shared" si="262"/>
        <v>#DIV/0!</v>
      </c>
      <c r="BA199" t="e">
        <f t="shared" si="263"/>
        <v>#DIV/0!</v>
      </c>
      <c r="BB199" t="s">
        <v>285</v>
      </c>
      <c r="BC199">
        <v>0</v>
      </c>
      <c r="BD199" t="e">
        <f t="shared" si="264"/>
        <v>#DIV/0!</v>
      </c>
      <c r="BE199" t="e">
        <f t="shared" si="265"/>
        <v>#DIV/0!</v>
      </c>
      <c r="BF199" t="e">
        <f t="shared" si="266"/>
        <v>#DIV/0!</v>
      </c>
      <c r="BG199" t="e">
        <f t="shared" si="267"/>
        <v>#DIV/0!</v>
      </c>
      <c r="BH199" t="e">
        <f t="shared" si="268"/>
        <v>#DIV/0!</v>
      </c>
      <c r="BI199" t="e">
        <f t="shared" si="269"/>
        <v>#DIV/0!</v>
      </c>
      <c r="BJ199" t="e">
        <f t="shared" si="270"/>
        <v>#DIV/0!</v>
      </c>
      <c r="BK199" t="e">
        <f t="shared" si="271"/>
        <v>#DIV/0!</v>
      </c>
      <c r="BL199">
        <f t="shared" si="272"/>
        <v>309.85599999999999</v>
      </c>
      <c r="BM199">
        <f t="shared" si="273"/>
        <v>261.20932799070545</v>
      </c>
      <c r="BN199">
        <f t="shared" si="274"/>
        <v>0.84300232363002636</v>
      </c>
      <c r="BO199">
        <f t="shared" si="275"/>
        <v>0.16539448460595105</v>
      </c>
      <c r="BP199">
        <v>6</v>
      </c>
      <c r="BQ199">
        <v>0.6</v>
      </c>
      <c r="BR199" t="s">
        <v>286</v>
      </c>
      <c r="BS199">
        <v>2</v>
      </c>
      <c r="BT199">
        <v>1665347192.5999999</v>
      </c>
      <c r="BU199">
        <v>457.57100000000003</v>
      </c>
      <c r="BV199">
        <v>475.06200000000001</v>
      </c>
      <c r="BW199">
        <v>30.659600000000001</v>
      </c>
      <c r="BX199">
        <v>24.011900000000001</v>
      </c>
      <c r="BY199">
        <v>455.642</v>
      </c>
      <c r="BZ199">
        <v>30.492599999999999</v>
      </c>
      <c r="CA199">
        <v>500.24799999999999</v>
      </c>
      <c r="CB199">
        <v>99.678700000000006</v>
      </c>
      <c r="CC199">
        <v>0.100006</v>
      </c>
      <c r="CD199">
        <v>36.028500000000001</v>
      </c>
      <c r="CE199">
        <v>34.365000000000002</v>
      </c>
      <c r="CF199">
        <v>999.9</v>
      </c>
      <c r="CG199">
        <v>0</v>
      </c>
      <c r="CH199">
        <v>0</v>
      </c>
      <c r="CI199">
        <v>10008.799999999999</v>
      </c>
      <c r="CJ199">
        <v>0</v>
      </c>
      <c r="CK199">
        <v>328.33199999999999</v>
      </c>
      <c r="CL199">
        <v>309.85599999999999</v>
      </c>
      <c r="CM199">
        <v>0.89993699999999999</v>
      </c>
      <c r="CN199">
        <v>0.100063</v>
      </c>
      <c r="CO199">
        <v>0</v>
      </c>
      <c r="CP199">
        <v>3.3692000000000002</v>
      </c>
      <c r="CQ199">
        <v>0</v>
      </c>
      <c r="CR199">
        <v>3057.77</v>
      </c>
      <c r="CS199">
        <v>2656.91</v>
      </c>
      <c r="CT199">
        <v>35.75</v>
      </c>
      <c r="CU199">
        <v>38.561999999999998</v>
      </c>
      <c r="CV199">
        <v>36.875</v>
      </c>
      <c r="CW199">
        <v>37.811999999999998</v>
      </c>
      <c r="CX199">
        <v>36.625</v>
      </c>
      <c r="CY199">
        <v>278.85000000000002</v>
      </c>
      <c r="CZ199">
        <v>31.01</v>
      </c>
      <c r="DA199">
        <v>0</v>
      </c>
      <c r="DB199">
        <v>1665347231.8</v>
      </c>
      <c r="DC199">
        <v>0</v>
      </c>
      <c r="DD199">
        <v>3.33213076923077</v>
      </c>
      <c r="DE199">
        <v>-0.47889915468207922</v>
      </c>
      <c r="DF199">
        <v>-1.63247856659651</v>
      </c>
      <c r="DG199">
        <v>3058.832692307692</v>
      </c>
      <c r="DH199">
        <v>15</v>
      </c>
      <c r="DI199">
        <v>1665347224.5999999</v>
      </c>
      <c r="DJ199" t="s">
        <v>833</v>
      </c>
      <c r="DK199">
        <v>1665347212.5999999</v>
      </c>
      <c r="DL199">
        <v>1665347224.5999999</v>
      </c>
      <c r="DM199">
        <v>183</v>
      </c>
      <c r="DN199">
        <v>7.0000000000000001E-3</v>
      </c>
      <c r="DO199">
        <v>-2E-3</v>
      </c>
      <c r="DP199">
        <v>1.929</v>
      </c>
      <c r="DQ199">
        <v>0.16700000000000001</v>
      </c>
      <c r="DR199">
        <v>475</v>
      </c>
      <c r="DS199">
        <v>24</v>
      </c>
      <c r="DT199">
        <v>0.08</v>
      </c>
      <c r="DU199">
        <v>0.01</v>
      </c>
      <c r="DV199">
        <v>100</v>
      </c>
      <c r="DW199">
        <v>100</v>
      </c>
      <c r="DX199">
        <v>1.929</v>
      </c>
      <c r="DY199">
        <v>0.16700000000000001</v>
      </c>
      <c r="DZ199">
        <v>2.2912756657300419</v>
      </c>
      <c r="EA199">
        <v>-6.7132856166521554E-4</v>
      </c>
      <c r="EB199">
        <v>-2.681329234238156E-7</v>
      </c>
      <c r="EC199">
        <v>8.1307759810197942E-11</v>
      </c>
      <c r="ED199">
        <v>0.20138854167822851</v>
      </c>
      <c r="EE199">
        <v>0</v>
      </c>
      <c r="EF199">
        <v>0</v>
      </c>
      <c r="EG199">
        <v>0</v>
      </c>
      <c r="EH199">
        <v>2</v>
      </c>
      <c r="EI199">
        <v>2028</v>
      </c>
      <c r="EJ199">
        <v>2</v>
      </c>
      <c r="EK199">
        <v>26</v>
      </c>
      <c r="EL199">
        <v>1.3</v>
      </c>
      <c r="EM199">
        <v>1</v>
      </c>
      <c r="EN199">
        <v>1.24878</v>
      </c>
      <c r="EO199">
        <v>2.5305200000000001</v>
      </c>
      <c r="EP199">
        <v>1.39893</v>
      </c>
      <c r="EQ199">
        <v>2.32544</v>
      </c>
      <c r="ER199">
        <v>1.49902</v>
      </c>
      <c r="ES199">
        <v>2.35107</v>
      </c>
      <c r="ET199">
        <v>33.4681</v>
      </c>
      <c r="EU199">
        <v>13.0113</v>
      </c>
      <c r="EV199">
        <v>18</v>
      </c>
      <c r="EW199">
        <v>510.11399999999998</v>
      </c>
      <c r="EX199">
        <v>557.47299999999996</v>
      </c>
      <c r="EY199">
        <v>42.000300000000003</v>
      </c>
      <c r="EZ199">
        <v>31.8689</v>
      </c>
      <c r="FA199">
        <v>30.0002</v>
      </c>
      <c r="FB199">
        <v>31.6417</v>
      </c>
      <c r="FC199">
        <v>31.591100000000001</v>
      </c>
      <c r="FD199">
        <v>24.976500000000001</v>
      </c>
      <c r="FE199">
        <v>0</v>
      </c>
      <c r="FF199">
        <v>100</v>
      </c>
      <c r="FG199">
        <v>42</v>
      </c>
      <c r="FH199">
        <v>475</v>
      </c>
      <c r="FI199">
        <v>29.75</v>
      </c>
      <c r="FJ199">
        <v>99.844200000000001</v>
      </c>
      <c r="FK199">
        <v>101.917</v>
      </c>
    </row>
    <row r="200" spans="1:167" x14ac:dyDescent="0.2">
      <c r="A200">
        <v>184</v>
      </c>
      <c r="B200">
        <v>1665347285.5999999</v>
      </c>
      <c r="C200">
        <v>16847.599999904629</v>
      </c>
      <c r="D200" t="s">
        <v>834</v>
      </c>
      <c r="E200" t="s">
        <v>835</v>
      </c>
      <c r="F200" t="s">
        <v>284</v>
      </c>
      <c r="G200">
        <v>1665347285.5999999</v>
      </c>
      <c r="H200">
        <f t="shared" si="230"/>
        <v>5.7845906708385054E-3</v>
      </c>
      <c r="I200">
        <f t="shared" si="231"/>
        <v>5.7845906708385053</v>
      </c>
      <c r="J200">
        <f t="shared" si="232"/>
        <v>11.997290275956766</v>
      </c>
      <c r="K200">
        <f t="shared" si="233"/>
        <v>457.50699999999989</v>
      </c>
      <c r="L200">
        <f t="shared" si="234"/>
        <v>358.84751338142661</v>
      </c>
      <c r="M200">
        <f t="shared" si="235"/>
        <v>35.805877013548937</v>
      </c>
      <c r="N200">
        <f t="shared" si="236"/>
        <v>45.650140418906993</v>
      </c>
      <c r="O200">
        <f t="shared" si="237"/>
        <v>0.24159712460126553</v>
      </c>
      <c r="P200">
        <f t="shared" si="238"/>
        <v>2.9221805523885225</v>
      </c>
      <c r="Q200">
        <f t="shared" si="239"/>
        <v>0.23145349836112447</v>
      </c>
      <c r="R200">
        <f t="shared" si="240"/>
        <v>0.14553520517058172</v>
      </c>
      <c r="S200">
        <f t="shared" si="241"/>
        <v>51.246960000000001</v>
      </c>
      <c r="T200">
        <f t="shared" si="242"/>
        <v>34.859702421832729</v>
      </c>
      <c r="U200">
        <f t="shared" si="243"/>
        <v>34.370399999999997</v>
      </c>
      <c r="V200">
        <f t="shared" si="244"/>
        <v>5.4543986039730212</v>
      </c>
      <c r="W200">
        <f t="shared" si="245"/>
        <v>51.225454869314532</v>
      </c>
      <c r="X200">
        <f t="shared" si="246"/>
        <v>3.0671336205189004</v>
      </c>
      <c r="Y200">
        <f t="shared" si="247"/>
        <v>5.9875185654158019</v>
      </c>
      <c r="Z200">
        <f t="shared" si="248"/>
        <v>2.3872649834541209</v>
      </c>
      <c r="AA200">
        <f t="shared" si="249"/>
        <v>-255.10044858397808</v>
      </c>
      <c r="AB200">
        <f t="shared" si="250"/>
        <v>265.70797248622904</v>
      </c>
      <c r="AC200">
        <f t="shared" si="251"/>
        <v>21.279813408755885</v>
      </c>
      <c r="AD200">
        <f t="shared" si="252"/>
        <v>83.134297311006833</v>
      </c>
      <c r="AE200">
        <v>0</v>
      </c>
      <c r="AF200">
        <v>0</v>
      </c>
      <c r="AG200">
        <f t="shared" si="253"/>
        <v>1</v>
      </c>
      <c r="AH200">
        <f t="shared" si="254"/>
        <v>0</v>
      </c>
      <c r="AI200">
        <f t="shared" si="255"/>
        <v>51114.366364122165</v>
      </c>
      <c r="AJ200" t="s">
        <v>285</v>
      </c>
      <c r="AK200" t="s">
        <v>285</v>
      </c>
      <c r="AL200">
        <v>0</v>
      </c>
      <c r="AM200">
        <v>0</v>
      </c>
      <c r="AN200" t="e">
        <f t="shared" si="256"/>
        <v>#DIV/0!</v>
      </c>
      <c r="AO200">
        <v>0</v>
      </c>
      <c r="AP200" t="s">
        <v>285</v>
      </c>
      <c r="AQ200" t="s">
        <v>285</v>
      </c>
      <c r="AR200">
        <v>0</v>
      </c>
      <c r="AS200">
        <v>0</v>
      </c>
      <c r="AT200" t="e">
        <f t="shared" si="257"/>
        <v>#DIV/0!</v>
      </c>
      <c r="AU200">
        <v>0.5</v>
      </c>
      <c r="AV200">
        <f t="shared" si="258"/>
        <v>261.20400000000001</v>
      </c>
      <c r="AW200">
        <f t="shared" si="259"/>
        <v>11.997290275956766</v>
      </c>
      <c r="AX200" t="e">
        <f t="shared" si="260"/>
        <v>#DIV/0!</v>
      </c>
      <c r="AY200">
        <f t="shared" si="261"/>
        <v>4.5930729529244443E-2</v>
      </c>
      <c r="AZ200" t="e">
        <f t="shared" si="262"/>
        <v>#DIV/0!</v>
      </c>
      <c r="BA200" t="e">
        <f t="shared" si="263"/>
        <v>#DIV/0!</v>
      </c>
      <c r="BB200" t="s">
        <v>285</v>
      </c>
      <c r="BC200">
        <v>0</v>
      </c>
      <c r="BD200" t="e">
        <f t="shared" si="264"/>
        <v>#DIV/0!</v>
      </c>
      <c r="BE200" t="e">
        <f t="shared" si="265"/>
        <v>#DIV/0!</v>
      </c>
      <c r="BF200" t="e">
        <f t="shared" si="266"/>
        <v>#DIV/0!</v>
      </c>
      <c r="BG200" t="e">
        <f t="shared" si="267"/>
        <v>#DIV/0!</v>
      </c>
      <c r="BH200" t="e">
        <f t="shared" si="268"/>
        <v>#DIV/0!</v>
      </c>
      <c r="BI200" t="e">
        <f t="shared" si="269"/>
        <v>#DIV/0!</v>
      </c>
      <c r="BJ200" t="e">
        <f t="shared" si="270"/>
        <v>#DIV/0!</v>
      </c>
      <c r="BK200" t="e">
        <f t="shared" si="271"/>
        <v>#DIV/0!</v>
      </c>
      <c r="BL200">
        <f t="shared" si="272"/>
        <v>309.85000000000002</v>
      </c>
      <c r="BM200">
        <f t="shared" si="273"/>
        <v>261.20400000000001</v>
      </c>
      <c r="BN200">
        <f t="shared" si="274"/>
        <v>0.84300145231563661</v>
      </c>
      <c r="BO200">
        <f t="shared" si="275"/>
        <v>0.16539280296917863</v>
      </c>
      <c r="BP200">
        <v>6</v>
      </c>
      <c r="BQ200">
        <v>0.6</v>
      </c>
      <c r="BR200" t="s">
        <v>286</v>
      </c>
      <c r="BS200">
        <v>2</v>
      </c>
      <c r="BT200">
        <v>1665347285.5999999</v>
      </c>
      <c r="BU200">
        <v>457.50699999999989</v>
      </c>
      <c r="BV200">
        <v>475.06900000000002</v>
      </c>
      <c r="BW200">
        <v>30.738900000000001</v>
      </c>
      <c r="BX200">
        <v>24.014800000000001</v>
      </c>
      <c r="BY200">
        <v>455.56599999999997</v>
      </c>
      <c r="BZ200">
        <v>30.570900000000002</v>
      </c>
      <c r="CA200">
        <v>500.3</v>
      </c>
      <c r="CB200">
        <v>99.680199999999999</v>
      </c>
      <c r="CC200">
        <v>0.10000100000000001</v>
      </c>
      <c r="CD200">
        <v>36.057000000000002</v>
      </c>
      <c r="CE200">
        <v>34.370399999999997</v>
      </c>
      <c r="CF200">
        <v>999.9</v>
      </c>
      <c r="CG200">
        <v>0</v>
      </c>
      <c r="CH200">
        <v>0</v>
      </c>
      <c r="CI200">
        <v>9990</v>
      </c>
      <c r="CJ200">
        <v>0</v>
      </c>
      <c r="CK200">
        <v>328.16500000000002</v>
      </c>
      <c r="CL200">
        <v>309.85000000000002</v>
      </c>
      <c r="CM200">
        <v>0.89993699999999999</v>
      </c>
      <c r="CN200">
        <v>0.100063</v>
      </c>
      <c r="CO200">
        <v>0</v>
      </c>
      <c r="CP200">
        <v>3.6377999999999999</v>
      </c>
      <c r="CQ200">
        <v>0</v>
      </c>
      <c r="CR200">
        <v>3059.18</v>
      </c>
      <c r="CS200">
        <v>2656.87</v>
      </c>
      <c r="CT200">
        <v>35.75</v>
      </c>
      <c r="CU200">
        <v>38.625</v>
      </c>
      <c r="CV200">
        <v>36.936999999999998</v>
      </c>
      <c r="CW200">
        <v>37.875</v>
      </c>
      <c r="CX200">
        <v>36.686999999999998</v>
      </c>
      <c r="CY200">
        <v>278.85000000000002</v>
      </c>
      <c r="CZ200">
        <v>31</v>
      </c>
      <c r="DA200">
        <v>0</v>
      </c>
      <c r="DB200">
        <v>1665347324.8</v>
      </c>
      <c r="DC200">
        <v>0</v>
      </c>
      <c r="DD200">
        <v>3.3424960000000001</v>
      </c>
      <c r="DE200">
        <v>0.69016923767349858</v>
      </c>
      <c r="DF200">
        <v>1.0323078616770771</v>
      </c>
      <c r="DG200">
        <v>3060.3424</v>
      </c>
      <c r="DH200">
        <v>15</v>
      </c>
      <c r="DI200">
        <v>1665347316.5999999</v>
      </c>
      <c r="DJ200" t="s">
        <v>836</v>
      </c>
      <c r="DK200">
        <v>1665347302.5999999</v>
      </c>
      <c r="DL200">
        <v>1665347316.5999999</v>
      </c>
      <c r="DM200">
        <v>184</v>
      </c>
      <c r="DN200">
        <v>1.2E-2</v>
      </c>
      <c r="DO200">
        <v>1E-3</v>
      </c>
      <c r="DP200">
        <v>1.9410000000000001</v>
      </c>
      <c r="DQ200">
        <v>0.16800000000000001</v>
      </c>
      <c r="DR200">
        <v>475</v>
      </c>
      <c r="DS200">
        <v>24</v>
      </c>
      <c r="DT200">
        <v>0.12</v>
      </c>
      <c r="DU200">
        <v>0.01</v>
      </c>
      <c r="DV200">
        <v>100</v>
      </c>
      <c r="DW200">
        <v>100</v>
      </c>
      <c r="DX200">
        <v>1.9410000000000001</v>
      </c>
      <c r="DY200">
        <v>0.16800000000000001</v>
      </c>
      <c r="DZ200">
        <v>2.2981654817432422</v>
      </c>
      <c r="EA200">
        <v>-6.7132856166521554E-4</v>
      </c>
      <c r="EB200">
        <v>-2.681329234238156E-7</v>
      </c>
      <c r="EC200">
        <v>8.1307759810197942E-11</v>
      </c>
      <c r="ED200">
        <v>0.1996252332083813</v>
      </c>
      <c r="EE200">
        <v>0</v>
      </c>
      <c r="EF200">
        <v>0</v>
      </c>
      <c r="EG200">
        <v>0</v>
      </c>
      <c r="EH200">
        <v>2</v>
      </c>
      <c r="EI200">
        <v>2028</v>
      </c>
      <c r="EJ200">
        <v>2</v>
      </c>
      <c r="EK200">
        <v>26</v>
      </c>
      <c r="EL200">
        <v>1.2</v>
      </c>
      <c r="EM200">
        <v>1</v>
      </c>
      <c r="EN200">
        <v>1.24878</v>
      </c>
      <c r="EO200">
        <v>2.5317400000000001</v>
      </c>
      <c r="EP200">
        <v>1.39893</v>
      </c>
      <c r="EQ200">
        <v>2.32544</v>
      </c>
      <c r="ER200">
        <v>1.49902</v>
      </c>
      <c r="ES200">
        <v>2.4426299999999999</v>
      </c>
      <c r="ET200">
        <v>33.490600000000001</v>
      </c>
      <c r="EU200">
        <v>12.984999999999999</v>
      </c>
      <c r="EV200">
        <v>18</v>
      </c>
      <c r="EW200">
        <v>510.02699999999999</v>
      </c>
      <c r="EX200">
        <v>557.33199999999999</v>
      </c>
      <c r="EY200">
        <v>42.0002</v>
      </c>
      <c r="EZ200">
        <v>31.923500000000001</v>
      </c>
      <c r="FA200">
        <v>30.000399999999999</v>
      </c>
      <c r="FB200">
        <v>31.7012</v>
      </c>
      <c r="FC200">
        <v>31.651</v>
      </c>
      <c r="FD200">
        <v>24.9771</v>
      </c>
      <c r="FE200">
        <v>0</v>
      </c>
      <c r="FF200">
        <v>100</v>
      </c>
      <c r="FG200">
        <v>42</v>
      </c>
      <c r="FH200">
        <v>475</v>
      </c>
      <c r="FI200">
        <v>29.75</v>
      </c>
      <c r="FJ200">
        <v>99.836500000000001</v>
      </c>
      <c r="FK200">
        <v>101.90900000000001</v>
      </c>
    </row>
    <row r="201" spans="1:167" x14ac:dyDescent="0.2">
      <c r="A201">
        <v>185</v>
      </c>
      <c r="B201">
        <v>1665347377.5999999</v>
      </c>
      <c r="C201">
        <v>16939.599999904629</v>
      </c>
      <c r="D201" t="s">
        <v>837</v>
      </c>
      <c r="E201" t="s">
        <v>838</v>
      </c>
      <c r="F201" t="s">
        <v>284</v>
      </c>
      <c r="G201">
        <v>1665347377.5999999</v>
      </c>
      <c r="H201">
        <f t="shared" si="230"/>
        <v>5.8392485339883405E-3</v>
      </c>
      <c r="I201">
        <f t="shared" si="231"/>
        <v>5.8392485339883402</v>
      </c>
      <c r="J201">
        <f t="shared" si="232"/>
        <v>11.879053696682796</v>
      </c>
      <c r="K201">
        <f t="shared" si="233"/>
        <v>457.488</v>
      </c>
      <c r="L201">
        <f t="shared" si="234"/>
        <v>360.47769841554032</v>
      </c>
      <c r="M201">
        <f t="shared" si="235"/>
        <v>35.969246732173787</v>
      </c>
      <c r="N201">
        <f t="shared" si="236"/>
        <v>45.649145068718404</v>
      </c>
      <c r="O201">
        <f t="shared" si="237"/>
        <v>0.24421681142965937</v>
      </c>
      <c r="P201">
        <f t="shared" si="238"/>
        <v>2.929435853760717</v>
      </c>
      <c r="Q201">
        <f t="shared" si="239"/>
        <v>0.23388147779452803</v>
      </c>
      <c r="R201">
        <f t="shared" si="240"/>
        <v>0.14706898098779994</v>
      </c>
      <c r="S201">
        <f t="shared" si="241"/>
        <v>51.247125392802971</v>
      </c>
      <c r="T201">
        <f t="shared" si="242"/>
        <v>34.868340495616259</v>
      </c>
      <c r="U201">
        <f t="shared" si="243"/>
        <v>34.3842</v>
      </c>
      <c r="V201">
        <f t="shared" si="244"/>
        <v>5.4585873273227126</v>
      </c>
      <c r="W201">
        <f t="shared" si="245"/>
        <v>51.281564021837788</v>
      </c>
      <c r="X201">
        <f t="shared" si="246"/>
        <v>3.0738695510219403</v>
      </c>
      <c r="Y201">
        <f t="shared" si="247"/>
        <v>5.9941025779029689</v>
      </c>
      <c r="Z201">
        <f t="shared" si="248"/>
        <v>2.3847177763007723</v>
      </c>
      <c r="AA201">
        <f t="shared" si="249"/>
        <v>-257.51086034888584</v>
      </c>
      <c r="AB201">
        <f t="shared" si="250"/>
        <v>267.34685920212576</v>
      </c>
      <c r="AC201">
        <f t="shared" si="251"/>
        <v>21.361553409957981</v>
      </c>
      <c r="AD201">
        <f t="shared" si="252"/>
        <v>82.444677656000863</v>
      </c>
      <c r="AE201">
        <v>0</v>
      </c>
      <c r="AF201">
        <v>0</v>
      </c>
      <c r="AG201">
        <f t="shared" si="253"/>
        <v>1</v>
      </c>
      <c r="AH201">
        <f t="shared" si="254"/>
        <v>0</v>
      </c>
      <c r="AI201">
        <f t="shared" si="255"/>
        <v>51314.34489658269</v>
      </c>
      <c r="AJ201" t="s">
        <v>285</v>
      </c>
      <c r="AK201" t="s">
        <v>285</v>
      </c>
      <c r="AL201">
        <v>0</v>
      </c>
      <c r="AM201">
        <v>0</v>
      </c>
      <c r="AN201" t="e">
        <f t="shared" si="256"/>
        <v>#DIV/0!</v>
      </c>
      <c r="AO201">
        <v>0</v>
      </c>
      <c r="AP201" t="s">
        <v>285</v>
      </c>
      <c r="AQ201" t="s">
        <v>285</v>
      </c>
      <c r="AR201">
        <v>0</v>
      </c>
      <c r="AS201">
        <v>0</v>
      </c>
      <c r="AT201" t="e">
        <f t="shared" si="257"/>
        <v>#DIV/0!</v>
      </c>
      <c r="AU201">
        <v>0.5</v>
      </c>
      <c r="AV201">
        <f t="shared" si="258"/>
        <v>261.20484300145233</v>
      </c>
      <c r="AW201">
        <f t="shared" si="259"/>
        <v>11.879053696682796</v>
      </c>
      <c r="AX201" t="e">
        <f t="shared" si="260"/>
        <v>#DIV/0!</v>
      </c>
      <c r="AY201">
        <f t="shared" si="261"/>
        <v>4.547792284470295E-2</v>
      </c>
      <c r="AZ201" t="e">
        <f t="shared" si="262"/>
        <v>#DIV/0!</v>
      </c>
      <c r="BA201" t="e">
        <f t="shared" si="263"/>
        <v>#DIV/0!</v>
      </c>
      <c r="BB201" t="s">
        <v>285</v>
      </c>
      <c r="BC201">
        <v>0</v>
      </c>
      <c r="BD201" t="e">
        <f t="shared" si="264"/>
        <v>#DIV/0!</v>
      </c>
      <c r="BE201" t="e">
        <f t="shared" si="265"/>
        <v>#DIV/0!</v>
      </c>
      <c r="BF201" t="e">
        <f t="shared" si="266"/>
        <v>#DIV/0!</v>
      </c>
      <c r="BG201" t="e">
        <f t="shared" si="267"/>
        <v>#DIV/0!</v>
      </c>
      <c r="BH201" t="e">
        <f t="shared" si="268"/>
        <v>#DIV/0!</v>
      </c>
      <c r="BI201" t="e">
        <f t="shared" si="269"/>
        <v>#DIV/0!</v>
      </c>
      <c r="BJ201" t="e">
        <f t="shared" si="270"/>
        <v>#DIV/0!</v>
      </c>
      <c r="BK201" t="e">
        <f t="shared" si="271"/>
        <v>#DIV/0!</v>
      </c>
      <c r="BL201">
        <f t="shared" si="272"/>
        <v>309.851</v>
      </c>
      <c r="BM201">
        <f t="shared" si="273"/>
        <v>261.20484300145233</v>
      </c>
      <c r="BN201">
        <f t="shared" si="274"/>
        <v>0.84300145231563661</v>
      </c>
      <c r="BO201">
        <f t="shared" si="275"/>
        <v>0.16539280296917863</v>
      </c>
      <c r="BP201">
        <v>6</v>
      </c>
      <c r="BQ201">
        <v>0.6</v>
      </c>
      <c r="BR201" t="s">
        <v>286</v>
      </c>
      <c r="BS201">
        <v>2</v>
      </c>
      <c r="BT201">
        <v>1665347377.5999999</v>
      </c>
      <c r="BU201">
        <v>457.488</v>
      </c>
      <c r="BV201">
        <v>474.94200000000001</v>
      </c>
      <c r="BW201">
        <v>30.805800000000001</v>
      </c>
      <c r="BX201">
        <v>24.017099999999999</v>
      </c>
      <c r="BY201">
        <v>455.54</v>
      </c>
      <c r="BZ201">
        <v>30.640799999999999</v>
      </c>
      <c r="CA201">
        <v>500.18700000000001</v>
      </c>
      <c r="CB201">
        <v>99.682500000000005</v>
      </c>
      <c r="CC201">
        <v>9.9669300000000002E-2</v>
      </c>
      <c r="CD201">
        <v>36.076999999999998</v>
      </c>
      <c r="CE201">
        <v>34.3842</v>
      </c>
      <c r="CF201">
        <v>999.9</v>
      </c>
      <c r="CG201">
        <v>0</v>
      </c>
      <c r="CH201">
        <v>0</v>
      </c>
      <c r="CI201">
        <v>10031.200000000001</v>
      </c>
      <c r="CJ201">
        <v>0</v>
      </c>
      <c r="CK201">
        <v>328.125</v>
      </c>
      <c r="CL201">
        <v>309.851</v>
      </c>
      <c r="CM201">
        <v>0.89993699999999999</v>
      </c>
      <c r="CN201">
        <v>0.100063</v>
      </c>
      <c r="CO201">
        <v>0</v>
      </c>
      <c r="CP201">
        <v>3.5566</v>
      </c>
      <c r="CQ201">
        <v>0</v>
      </c>
      <c r="CR201">
        <v>3060.18</v>
      </c>
      <c r="CS201">
        <v>2656.88</v>
      </c>
      <c r="CT201">
        <v>35.811999999999998</v>
      </c>
      <c r="CU201">
        <v>38.686999999999998</v>
      </c>
      <c r="CV201">
        <v>37</v>
      </c>
      <c r="CW201">
        <v>37.936999999999998</v>
      </c>
      <c r="CX201">
        <v>36.75</v>
      </c>
      <c r="CY201">
        <v>278.85000000000002</v>
      </c>
      <c r="CZ201">
        <v>31</v>
      </c>
      <c r="DA201">
        <v>0</v>
      </c>
      <c r="DB201">
        <v>1665347416.5999999</v>
      </c>
      <c r="DC201">
        <v>0</v>
      </c>
      <c r="DD201">
        <v>3.354869230769232</v>
      </c>
      <c r="DE201">
        <v>-4.296752362353691E-2</v>
      </c>
      <c r="DF201">
        <v>1.449230889288607</v>
      </c>
      <c r="DG201">
        <v>3061.7873076923079</v>
      </c>
      <c r="DH201">
        <v>15</v>
      </c>
      <c r="DI201">
        <v>1665347402.5999999</v>
      </c>
      <c r="DJ201" t="s">
        <v>839</v>
      </c>
      <c r="DK201">
        <v>1665347400.5999999</v>
      </c>
      <c r="DL201">
        <v>1665347402.5999999</v>
      </c>
      <c r="DM201">
        <v>185</v>
      </c>
      <c r="DN201">
        <v>7.0000000000000001E-3</v>
      </c>
      <c r="DO201">
        <v>-3.0000000000000001E-3</v>
      </c>
      <c r="DP201">
        <v>1.948</v>
      </c>
      <c r="DQ201">
        <v>0.16500000000000001</v>
      </c>
      <c r="DR201">
        <v>475</v>
      </c>
      <c r="DS201">
        <v>24</v>
      </c>
      <c r="DT201">
        <v>0.1</v>
      </c>
      <c r="DU201">
        <v>0.02</v>
      </c>
      <c r="DV201">
        <v>100</v>
      </c>
      <c r="DW201">
        <v>100</v>
      </c>
      <c r="DX201">
        <v>1.948</v>
      </c>
      <c r="DY201">
        <v>0.16500000000000001</v>
      </c>
      <c r="DZ201">
        <v>2.3102831949437519</v>
      </c>
      <c r="EA201">
        <v>-6.7132856166521554E-4</v>
      </c>
      <c r="EB201">
        <v>-2.681329234238156E-7</v>
      </c>
      <c r="EC201">
        <v>8.1307759810197942E-11</v>
      </c>
      <c r="ED201">
        <v>0.20031663426411139</v>
      </c>
      <c r="EE201">
        <v>0</v>
      </c>
      <c r="EF201">
        <v>0</v>
      </c>
      <c r="EG201">
        <v>0</v>
      </c>
      <c r="EH201">
        <v>2</v>
      </c>
      <c r="EI201">
        <v>2028</v>
      </c>
      <c r="EJ201">
        <v>2</v>
      </c>
      <c r="EK201">
        <v>26</v>
      </c>
      <c r="EL201">
        <v>1.2</v>
      </c>
      <c r="EM201">
        <v>1</v>
      </c>
      <c r="EN201">
        <v>1.24878</v>
      </c>
      <c r="EO201">
        <v>2.5390600000000001</v>
      </c>
      <c r="EP201">
        <v>1.39893</v>
      </c>
      <c r="EQ201">
        <v>2.32544</v>
      </c>
      <c r="ER201">
        <v>1.49902</v>
      </c>
      <c r="ES201">
        <v>2.2424300000000001</v>
      </c>
      <c r="ET201">
        <v>33.512999999999998</v>
      </c>
      <c r="EU201">
        <v>12.932499999999999</v>
      </c>
      <c r="EV201">
        <v>18</v>
      </c>
      <c r="EW201">
        <v>510.31099999999998</v>
      </c>
      <c r="EX201">
        <v>557.37099999999998</v>
      </c>
      <c r="EY201">
        <v>42</v>
      </c>
      <c r="EZ201">
        <v>31.972000000000001</v>
      </c>
      <c r="FA201">
        <v>30.000399999999999</v>
      </c>
      <c r="FB201">
        <v>31.753299999999999</v>
      </c>
      <c r="FC201">
        <v>31.703800000000001</v>
      </c>
      <c r="FD201">
        <v>24.980499999999999</v>
      </c>
      <c r="FE201">
        <v>0</v>
      </c>
      <c r="FF201">
        <v>100</v>
      </c>
      <c r="FG201">
        <v>42</v>
      </c>
      <c r="FH201">
        <v>475</v>
      </c>
      <c r="FI201">
        <v>29.75</v>
      </c>
      <c r="FJ201">
        <v>99.828999999999994</v>
      </c>
      <c r="FK201">
        <v>101.902</v>
      </c>
    </row>
    <row r="202" spans="1:167" x14ac:dyDescent="0.2">
      <c r="A202">
        <v>186</v>
      </c>
      <c r="B202">
        <v>1665347463.5999999</v>
      </c>
      <c r="C202">
        <v>17025.599999904629</v>
      </c>
      <c r="D202" t="s">
        <v>840</v>
      </c>
      <c r="E202" t="s">
        <v>841</v>
      </c>
      <c r="F202" t="s">
        <v>284</v>
      </c>
      <c r="G202">
        <v>1665347463.5999999</v>
      </c>
      <c r="H202">
        <f t="shared" si="230"/>
        <v>5.8906715300200479E-3</v>
      </c>
      <c r="I202">
        <f t="shared" si="231"/>
        <v>5.8906715300200476</v>
      </c>
      <c r="J202">
        <f t="shared" si="232"/>
        <v>11.963162341893831</v>
      </c>
      <c r="K202">
        <f t="shared" si="233"/>
        <v>457.38799999999998</v>
      </c>
      <c r="L202">
        <f t="shared" si="234"/>
        <v>360.77415427200879</v>
      </c>
      <c r="M202">
        <f t="shared" si="235"/>
        <v>35.999713585492302</v>
      </c>
      <c r="N202">
        <f t="shared" si="236"/>
        <v>45.6402899222836</v>
      </c>
      <c r="O202">
        <f t="shared" si="237"/>
        <v>0.24716378803222938</v>
      </c>
      <c r="P202">
        <f t="shared" si="238"/>
        <v>2.9232449974030001</v>
      </c>
      <c r="Q202">
        <f t="shared" si="239"/>
        <v>0.23656177945178306</v>
      </c>
      <c r="R202">
        <f t="shared" si="240"/>
        <v>0.14876671649025014</v>
      </c>
      <c r="S202">
        <f t="shared" si="241"/>
        <v>51.247290785605934</v>
      </c>
      <c r="T202">
        <f t="shared" si="242"/>
        <v>34.872576070321145</v>
      </c>
      <c r="U202">
        <f t="shared" si="243"/>
        <v>34.384099999999997</v>
      </c>
      <c r="V202">
        <f t="shared" si="244"/>
        <v>5.4585569641982881</v>
      </c>
      <c r="W202">
        <f t="shared" si="245"/>
        <v>51.329552533156239</v>
      </c>
      <c r="X202">
        <f t="shared" si="246"/>
        <v>3.0801118813897199</v>
      </c>
      <c r="Y202">
        <f t="shared" si="247"/>
        <v>6.0006599110719439</v>
      </c>
      <c r="Z202">
        <f t="shared" si="248"/>
        <v>2.3784450828085681</v>
      </c>
      <c r="AA202">
        <f t="shared" si="249"/>
        <v>-259.77861447388409</v>
      </c>
      <c r="AB202">
        <f t="shared" si="250"/>
        <v>269.93382750902401</v>
      </c>
      <c r="AC202">
        <f t="shared" si="251"/>
        <v>21.61602128402788</v>
      </c>
      <c r="AD202">
        <f t="shared" si="252"/>
        <v>83.018525104773744</v>
      </c>
      <c r="AE202">
        <v>0</v>
      </c>
      <c r="AF202">
        <v>0</v>
      </c>
      <c r="AG202">
        <f t="shared" si="253"/>
        <v>1</v>
      </c>
      <c r="AH202">
        <f t="shared" si="254"/>
        <v>0</v>
      </c>
      <c r="AI202">
        <f t="shared" si="255"/>
        <v>51137.657538645646</v>
      </c>
      <c r="AJ202" t="s">
        <v>285</v>
      </c>
      <c r="AK202" t="s">
        <v>285</v>
      </c>
      <c r="AL202">
        <v>0</v>
      </c>
      <c r="AM202">
        <v>0</v>
      </c>
      <c r="AN202" t="e">
        <f t="shared" si="256"/>
        <v>#DIV/0!</v>
      </c>
      <c r="AO202">
        <v>0</v>
      </c>
      <c r="AP202" t="s">
        <v>285</v>
      </c>
      <c r="AQ202" t="s">
        <v>285</v>
      </c>
      <c r="AR202">
        <v>0</v>
      </c>
      <c r="AS202">
        <v>0</v>
      </c>
      <c r="AT202" t="e">
        <f t="shared" si="257"/>
        <v>#DIV/0!</v>
      </c>
      <c r="AU202">
        <v>0.5</v>
      </c>
      <c r="AV202">
        <f t="shared" si="258"/>
        <v>261.2056860029046</v>
      </c>
      <c r="AW202">
        <f t="shared" si="259"/>
        <v>11.963162341893831</v>
      </c>
      <c r="AX202" t="e">
        <f t="shared" si="260"/>
        <v>#DIV/0!</v>
      </c>
      <c r="AY202">
        <f t="shared" si="261"/>
        <v>4.5799777657829395E-2</v>
      </c>
      <c r="AZ202" t="e">
        <f t="shared" si="262"/>
        <v>#DIV/0!</v>
      </c>
      <c r="BA202" t="e">
        <f t="shared" si="263"/>
        <v>#DIV/0!</v>
      </c>
      <c r="BB202" t="s">
        <v>285</v>
      </c>
      <c r="BC202">
        <v>0</v>
      </c>
      <c r="BD202" t="e">
        <f t="shared" si="264"/>
        <v>#DIV/0!</v>
      </c>
      <c r="BE202" t="e">
        <f t="shared" si="265"/>
        <v>#DIV/0!</v>
      </c>
      <c r="BF202" t="e">
        <f t="shared" si="266"/>
        <v>#DIV/0!</v>
      </c>
      <c r="BG202" t="e">
        <f t="shared" si="267"/>
        <v>#DIV/0!</v>
      </c>
      <c r="BH202" t="e">
        <f t="shared" si="268"/>
        <v>#DIV/0!</v>
      </c>
      <c r="BI202" t="e">
        <f t="shared" si="269"/>
        <v>#DIV/0!</v>
      </c>
      <c r="BJ202" t="e">
        <f t="shared" si="270"/>
        <v>#DIV/0!</v>
      </c>
      <c r="BK202" t="e">
        <f t="shared" si="271"/>
        <v>#DIV/0!</v>
      </c>
      <c r="BL202">
        <f t="shared" si="272"/>
        <v>309.85199999999998</v>
      </c>
      <c r="BM202">
        <f t="shared" si="273"/>
        <v>261.2056860029046</v>
      </c>
      <c r="BN202">
        <f t="shared" si="274"/>
        <v>0.84300145231563661</v>
      </c>
      <c r="BO202">
        <f t="shared" si="275"/>
        <v>0.16539280296917863</v>
      </c>
      <c r="BP202">
        <v>6</v>
      </c>
      <c r="BQ202">
        <v>0.6</v>
      </c>
      <c r="BR202" t="s">
        <v>286</v>
      </c>
      <c r="BS202">
        <v>2</v>
      </c>
      <c r="BT202">
        <v>1665347463.5999999</v>
      </c>
      <c r="BU202">
        <v>457.38799999999998</v>
      </c>
      <c r="BV202">
        <v>474.96899999999999</v>
      </c>
      <c r="BW202">
        <v>30.867599999999999</v>
      </c>
      <c r="BX202">
        <v>24.020099999999999</v>
      </c>
      <c r="BY202">
        <v>455.48099999999999</v>
      </c>
      <c r="BZ202">
        <v>30.701599999999999</v>
      </c>
      <c r="CA202">
        <v>500.22699999999998</v>
      </c>
      <c r="CB202">
        <v>99.684700000000007</v>
      </c>
      <c r="CC202">
        <v>9.9924700000000005E-2</v>
      </c>
      <c r="CD202">
        <v>36.096899999999998</v>
      </c>
      <c r="CE202">
        <v>34.384099999999997</v>
      </c>
      <c r="CF202">
        <v>999.9</v>
      </c>
      <c r="CG202">
        <v>0</v>
      </c>
      <c r="CH202">
        <v>0</v>
      </c>
      <c r="CI202">
        <v>9995.6200000000008</v>
      </c>
      <c r="CJ202">
        <v>0</v>
      </c>
      <c r="CK202">
        <v>328.00200000000001</v>
      </c>
      <c r="CL202">
        <v>309.85199999999998</v>
      </c>
      <c r="CM202">
        <v>0.89993699999999999</v>
      </c>
      <c r="CN202">
        <v>0.100063</v>
      </c>
      <c r="CO202">
        <v>0</v>
      </c>
      <c r="CP202">
        <v>3.2376999999999998</v>
      </c>
      <c r="CQ202">
        <v>0</v>
      </c>
      <c r="CR202">
        <v>3061.67</v>
      </c>
      <c r="CS202">
        <v>2656.88</v>
      </c>
      <c r="CT202">
        <v>35.875</v>
      </c>
      <c r="CU202">
        <v>38.75</v>
      </c>
      <c r="CV202">
        <v>37</v>
      </c>
      <c r="CW202">
        <v>38</v>
      </c>
      <c r="CX202">
        <v>36.75</v>
      </c>
      <c r="CY202">
        <v>278.85000000000002</v>
      </c>
      <c r="CZ202">
        <v>31</v>
      </c>
      <c r="DA202">
        <v>0</v>
      </c>
      <c r="DB202">
        <v>1665347503</v>
      </c>
      <c r="DC202">
        <v>0</v>
      </c>
      <c r="DD202">
        <v>3.316411538461538</v>
      </c>
      <c r="DE202">
        <v>-0.43748717946954241</v>
      </c>
      <c r="DF202">
        <v>1.062222218149206</v>
      </c>
      <c r="DG202">
        <v>3063.064230769231</v>
      </c>
      <c r="DH202">
        <v>15</v>
      </c>
      <c r="DI202">
        <v>1665347493.5999999</v>
      </c>
      <c r="DJ202" t="s">
        <v>842</v>
      </c>
      <c r="DK202">
        <v>1665347493.0999999</v>
      </c>
      <c r="DL202">
        <v>1665347493.5999999</v>
      </c>
      <c r="DM202">
        <v>186</v>
      </c>
      <c r="DN202">
        <v>-4.2000000000000003E-2</v>
      </c>
      <c r="DO202">
        <v>1E-3</v>
      </c>
      <c r="DP202">
        <v>1.907</v>
      </c>
      <c r="DQ202">
        <v>0.16600000000000001</v>
      </c>
      <c r="DR202">
        <v>475</v>
      </c>
      <c r="DS202">
        <v>24</v>
      </c>
      <c r="DT202">
        <v>0.18</v>
      </c>
      <c r="DU202">
        <v>0.01</v>
      </c>
      <c r="DV202">
        <v>100</v>
      </c>
      <c r="DW202">
        <v>100</v>
      </c>
      <c r="DX202">
        <v>1.907</v>
      </c>
      <c r="DY202">
        <v>0.16600000000000001</v>
      </c>
      <c r="DZ202">
        <v>2.3173463019683598</v>
      </c>
      <c r="EA202">
        <v>-6.7132856166521554E-4</v>
      </c>
      <c r="EB202">
        <v>-2.681329234238156E-7</v>
      </c>
      <c r="EC202">
        <v>8.1307759810197942E-11</v>
      </c>
      <c r="ED202">
        <v>0.19782775016116519</v>
      </c>
      <c r="EE202">
        <v>0</v>
      </c>
      <c r="EF202">
        <v>0</v>
      </c>
      <c r="EG202">
        <v>0</v>
      </c>
      <c r="EH202">
        <v>2</v>
      </c>
      <c r="EI202">
        <v>2028</v>
      </c>
      <c r="EJ202">
        <v>2</v>
      </c>
      <c r="EK202">
        <v>26</v>
      </c>
      <c r="EL202">
        <v>1.1000000000000001</v>
      </c>
      <c r="EM202">
        <v>1</v>
      </c>
      <c r="EN202">
        <v>1.24878</v>
      </c>
      <c r="EO202">
        <v>2.52563</v>
      </c>
      <c r="EP202">
        <v>1.39893</v>
      </c>
      <c r="EQ202">
        <v>2.32544</v>
      </c>
      <c r="ER202">
        <v>1.49902</v>
      </c>
      <c r="ES202">
        <v>2.4401899999999999</v>
      </c>
      <c r="ET202">
        <v>33.535499999999999</v>
      </c>
      <c r="EU202">
        <v>12.914999999999999</v>
      </c>
      <c r="EV202">
        <v>18</v>
      </c>
      <c r="EW202">
        <v>510.43900000000002</v>
      </c>
      <c r="EX202">
        <v>557.577</v>
      </c>
      <c r="EY202">
        <v>42</v>
      </c>
      <c r="EZ202">
        <v>32.012799999999999</v>
      </c>
      <c r="FA202">
        <v>30.000399999999999</v>
      </c>
      <c r="FB202">
        <v>31.797799999999999</v>
      </c>
      <c r="FC202">
        <v>31.7486</v>
      </c>
      <c r="FD202">
        <v>24.978200000000001</v>
      </c>
      <c r="FE202">
        <v>0</v>
      </c>
      <c r="FF202">
        <v>100</v>
      </c>
      <c r="FG202">
        <v>42</v>
      </c>
      <c r="FH202">
        <v>475</v>
      </c>
      <c r="FI202">
        <v>29.75</v>
      </c>
      <c r="FJ202">
        <v>99.825000000000003</v>
      </c>
      <c r="FK202">
        <v>101.89100000000001</v>
      </c>
    </row>
    <row r="203" spans="1:167" x14ac:dyDescent="0.2">
      <c r="A203">
        <v>187</v>
      </c>
      <c r="B203">
        <v>1665347554.5999999</v>
      </c>
      <c r="C203">
        <v>17116.599999904629</v>
      </c>
      <c r="D203" t="s">
        <v>843</v>
      </c>
      <c r="E203" t="s">
        <v>844</v>
      </c>
      <c r="F203" t="s">
        <v>284</v>
      </c>
      <c r="G203">
        <v>1665347554.5999999</v>
      </c>
      <c r="H203">
        <f t="shared" si="230"/>
        <v>5.9398988324796467E-3</v>
      </c>
      <c r="I203">
        <f t="shared" si="231"/>
        <v>5.9398988324796465</v>
      </c>
      <c r="J203">
        <f t="shared" si="232"/>
        <v>12.049377455222217</v>
      </c>
      <c r="K203">
        <f t="shared" si="233"/>
        <v>457.31299999999999</v>
      </c>
      <c r="L203">
        <f t="shared" si="234"/>
        <v>360.98837118346427</v>
      </c>
      <c r="M203">
        <f t="shared" si="235"/>
        <v>36.019877409940726</v>
      </c>
      <c r="N203">
        <f t="shared" si="236"/>
        <v>45.631271012884</v>
      </c>
      <c r="O203">
        <f t="shared" si="237"/>
        <v>0.24983679093823113</v>
      </c>
      <c r="P203">
        <f t="shared" si="238"/>
        <v>2.9264787085910449</v>
      </c>
      <c r="Q203">
        <f t="shared" si="239"/>
        <v>0.23902091320402141</v>
      </c>
      <c r="R203">
        <f t="shared" si="240"/>
        <v>0.1503217952955257</v>
      </c>
      <c r="S203">
        <f t="shared" si="241"/>
        <v>51.243602606823089</v>
      </c>
      <c r="T203">
        <f t="shared" si="242"/>
        <v>34.86958108882326</v>
      </c>
      <c r="U203">
        <f t="shared" si="243"/>
        <v>34.387599999999999</v>
      </c>
      <c r="V203">
        <f t="shared" si="244"/>
        <v>5.4596197609269055</v>
      </c>
      <c r="W203">
        <f t="shared" si="245"/>
        <v>51.406079795791335</v>
      </c>
      <c r="X203">
        <f t="shared" si="246"/>
        <v>3.0861448160987996</v>
      </c>
      <c r="Y203">
        <f t="shared" si="247"/>
        <v>6.0034626805980738</v>
      </c>
      <c r="Z203">
        <f t="shared" si="248"/>
        <v>2.3734749448281058</v>
      </c>
      <c r="AA203">
        <f t="shared" si="249"/>
        <v>-261.94953851235243</v>
      </c>
      <c r="AB203">
        <f t="shared" si="250"/>
        <v>271.02129153230192</v>
      </c>
      <c r="AC203">
        <f t="shared" si="251"/>
        <v>21.680389670453639</v>
      </c>
      <c r="AD203">
        <f t="shared" si="252"/>
        <v>81.995745297226222</v>
      </c>
      <c r="AE203">
        <v>0</v>
      </c>
      <c r="AF203">
        <v>0</v>
      </c>
      <c r="AG203">
        <f t="shared" si="253"/>
        <v>1</v>
      </c>
      <c r="AH203">
        <f t="shared" si="254"/>
        <v>0</v>
      </c>
      <c r="AI203">
        <f t="shared" si="255"/>
        <v>51226.740780032298</v>
      </c>
      <c r="AJ203" t="s">
        <v>285</v>
      </c>
      <c r="AK203" t="s">
        <v>285</v>
      </c>
      <c r="AL203">
        <v>0</v>
      </c>
      <c r="AM203">
        <v>0</v>
      </c>
      <c r="AN203" t="e">
        <f t="shared" si="256"/>
        <v>#DIV/0!</v>
      </c>
      <c r="AO203">
        <v>0</v>
      </c>
      <c r="AP203" t="s">
        <v>285</v>
      </c>
      <c r="AQ203" t="s">
        <v>285</v>
      </c>
      <c r="AR203">
        <v>0</v>
      </c>
      <c r="AS203">
        <v>0</v>
      </c>
      <c r="AT203" t="e">
        <f t="shared" si="257"/>
        <v>#DIV/0!</v>
      </c>
      <c r="AU203">
        <v>0.5</v>
      </c>
      <c r="AV203">
        <f t="shared" si="258"/>
        <v>261.18635699835392</v>
      </c>
      <c r="AW203">
        <f t="shared" si="259"/>
        <v>12.049377455222217</v>
      </c>
      <c r="AX203" t="e">
        <f t="shared" si="260"/>
        <v>#DIV/0!</v>
      </c>
      <c r="AY203">
        <f t="shared" si="261"/>
        <v>4.6133257470634868E-2</v>
      </c>
      <c r="AZ203" t="e">
        <f t="shared" si="262"/>
        <v>#DIV/0!</v>
      </c>
      <c r="BA203" t="e">
        <f t="shared" si="263"/>
        <v>#DIV/0!</v>
      </c>
      <c r="BB203" t="s">
        <v>285</v>
      </c>
      <c r="BC203">
        <v>0</v>
      </c>
      <c r="BD203" t="e">
        <f t="shared" si="264"/>
        <v>#DIV/0!</v>
      </c>
      <c r="BE203" t="e">
        <f t="shared" si="265"/>
        <v>#DIV/0!</v>
      </c>
      <c r="BF203" t="e">
        <f t="shared" si="266"/>
        <v>#DIV/0!</v>
      </c>
      <c r="BG203" t="e">
        <f t="shared" si="267"/>
        <v>#DIV/0!</v>
      </c>
      <c r="BH203" t="e">
        <f t="shared" si="268"/>
        <v>#DIV/0!</v>
      </c>
      <c r="BI203" t="e">
        <f t="shared" si="269"/>
        <v>#DIV/0!</v>
      </c>
      <c r="BJ203" t="e">
        <f t="shared" si="270"/>
        <v>#DIV/0!</v>
      </c>
      <c r="BK203" t="e">
        <f t="shared" si="271"/>
        <v>#DIV/0!</v>
      </c>
      <c r="BL203">
        <f t="shared" si="272"/>
        <v>309.82900000000001</v>
      </c>
      <c r="BM203">
        <f t="shared" si="273"/>
        <v>261.18635699835392</v>
      </c>
      <c r="BN203">
        <f t="shared" si="274"/>
        <v>0.84300164606397054</v>
      </c>
      <c r="BO203">
        <f t="shared" si="275"/>
        <v>0.16539317690346317</v>
      </c>
      <c r="BP203">
        <v>6</v>
      </c>
      <c r="BQ203">
        <v>0.6</v>
      </c>
      <c r="BR203" t="s">
        <v>286</v>
      </c>
      <c r="BS203">
        <v>2</v>
      </c>
      <c r="BT203">
        <v>1665347554.5999999</v>
      </c>
      <c r="BU203">
        <v>457.31299999999999</v>
      </c>
      <c r="BV203">
        <v>475.02699999999999</v>
      </c>
      <c r="BW203">
        <v>30.929099999999998</v>
      </c>
      <c r="BX203">
        <v>24.023599999999998</v>
      </c>
      <c r="BY203">
        <v>455.39600000000002</v>
      </c>
      <c r="BZ203">
        <v>30.760100000000001</v>
      </c>
      <c r="CA203">
        <v>500.13900000000001</v>
      </c>
      <c r="CB203">
        <v>99.6815</v>
      </c>
      <c r="CC203">
        <v>9.9767999999999996E-2</v>
      </c>
      <c r="CD203">
        <v>36.105400000000003</v>
      </c>
      <c r="CE203">
        <v>34.387599999999999</v>
      </c>
      <c r="CF203">
        <v>999.9</v>
      </c>
      <c r="CG203">
        <v>0</v>
      </c>
      <c r="CH203">
        <v>0</v>
      </c>
      <c r="CI203">
        <v>10014.4</v>
      </c>
      <c r="CJ203">
        <v>0</v>
      </c>
      <c r="CK203">
        <v>326.92500000000001</v>
      </c>
      <c r="CL203">
        <v>309.82900000000001</v>
      </c>
      <c r="CM203">
        <v>0.89993699999999999</v>
      </c>
      <c r="CN203">
        <v>0.100063</v>
      </c>
      <c r="CO203">
        <v>0</v>
      </c>
      <c r="CP203">
        <v>3.1221000000000001</v>
      </c>
      <c r="CQ203">
        <v>0</v>
      </c>
      <c r="CR203">
        <v>3062.27</v>
      </c>
      <c r="CS203">
        <v>2656.69</v>
      </c>
      <c r="CT203">
        <v>35.936999999999998</v>
      </c>
      <c r="CU203">
        <v>38.75</v>
      </c>
      <c r="CV203">
        <v>37.061999999999998</v>
      </c>
      <c r="CW203">
        <v>38</v>
      </c>
      <c r="CX203">
        <v>36.811999999999998</v>
      </c>
      <c r="CY203">
        <v>278.83</v>
      </c>
      <c r="CZ203">
        <v>31</v>
      </c>
      <c r="DA203">
        <v>0</v>
      </c>
      <c r="DB203">
        <v>1665347593.5999999</v>
      </c>
      <c r="DC203">
        <v>0</v>
      </c>
      <c r="DD203">
        <v>3.385672</v>
      </c>
      <c r="DE203">
        <v>-0.47054614485637908</v>
      </c>
      <c r="DF203">
        <v>0.45153845576596352</v>
      </c>
      <c r="DG203">
        <v>3064.2143999999998</v>
      </c>
      <c r="DH203">
        <v>15</v>
      </c>
      <c r="DI203">
        <v>1665347590.5999999</v>
      </c>
      <c r="DJ203" t="s">
        <v>845</v>
      </c>
      <c r="DK203">
        <v>1665347583.5999999</v>
      </c>
      <c r="DL203">
        <v>1665347590.5999999</v>
      </c>
      <c r="DM203">
        <v>187</v>
      </c>
      <c r="DN203">
        <v>0.01</v>
      </c>
      <c r="DO203">
        <v>3.0000000000000001E-3</v>
      </c>
      <c r="DP203">
        <v>1.917</v>
      </c>
      <c r="DQ203">
        <v>0.16900000000000001</v>
      </c>
      <c r="DR203">
        <v>475</v>
      </c>
      <c r="DS203">
        <v>24</v>
      </c>
      <c r="DT203">
        <v>0.06</v>
      </c>
      <c r="DU203">
        <v>0.02</v>
      </c>
      <c r="DV203">
        <v>100</v>
      </c>
      <c r="DW203">
        <v>100</v>
      </c>
      <c r="DX203">
        <v>1.917</v>
      </c>
      <c r="DY203">
        <v>0.16900000000000001</v>
      </c>
      <c r="DZ203">
        <v>2.2757534416900409</v>
      </c>
      <c r="EA203">
        <v>-6.7132856166521554E-4</v>
      </c>
      <c r="EB203">
        <v>-2.681329234238156E-7</v>
      </c>
      <c r="EC203">
        <v>8.1307759810197942E-11</v>
      </c>
      <c r="ED203">
        <v>0.19846106666651969</v>
      </c>
      <c r="EE203">
        <v>0</v>
      </c>
      <c r="EF203">
        <v>0</v>
      </c>
      <c r="EG203">
        <v>0</v>
      </c>
      <c r="EH203">
        <v>2</v>
      </c>
      <c r="EI203">
        <v>2028</v>
      </c>
      <c r="EJ203">
        <v>2</v>
      </c>
      <c r="EK203">
        <v>26</v>
      </c>
      <c r="EL203">
        <v>1</v>
      </c>
      <c r="EM203">
        <v>1</v>
      </c>
      <c r="EN203">
        <v>1.24878</v>
      </c>
      <c r="EO203">
        <v>2.5390600000000001</v>
      </c>
      <c r="EP203">
        <v>1.39893</v>
      </c>
      <c r="EQ203">
        <v>2.32544</v>
      </c>
      <c r="ER203">
        <v>1.49902</v>
      </c>
      <c r="ES203">
        <v>2.2436500000000001</v>
      </c>
      <c r="ET203">
        <v>33.535499999999999</v>
      </c>
      <c r="EU203">
        <v>12.8712</v>
      </c>
      <c r="EV203">
        <v>18</v>
      </c>
      <c r="EW203">
        <v>510.19099999999997</v>
      </c>
      <c r="EX203">
        <v>557.67999999999995</v>
      </c>
      <c r="EY203">
        <v>42.000100000000003</v>
      </c>
      <c r="EZ203">
        <v>32.049500000000002</v>
      </c>
      <c r="FA203">
        <v>30.0002</v>
      </c>
      <c r="FB203">
        <v>31.838999999999999</v>
      </c>
      <c r="FC203">
        <v>31.790199999999999</v>
      </c>
      <c r="FD203">
        <v>24.974699999999999</v>
      </c>
      <c r="FE203">
        <v>0</v>
      </c>
      <c r="FF203">
        <v>100</v>
      </c>
      <c r="FG203">
        <v>42</v>
      </c>
      <c r="FH203">
        <v>475</v>
      </c>
      <c r="FI203">
        <v>29.75</v>
      </c>
      <c r="FJ203">
        <v>99.826099999999997</v>
      </c>
      <c r="FK203">
        <v>101.88800000000001</v>
      </c>
    </row>
    <row r="204" spans="1:167" x14ac:dyDescent="0.2">
      <c r="A204">
        <v>188</v>
      </c>
      <c r="B204">
        <v>1665347651.5999999</v>
      </c>
      <c r="C204">
        <v>17213.599999904629</v>
      </c>
      <c r="D204" t="s">
        <v>846</v>
      </c>
      <c r="E204" t="s">
        <v>847</v>
      </c>
      <c r="F204" t="s">
        <v>284</v>
      </c>
      <c r="G204">
        <v>1665347651.5999999</v>
      </c>
      <c r="H204">
        <f t="shared" si="230"/>
        <v>5.9693204154208767E-3</v>
      </c>
      <c r="I204">
        <f t="shared" si="231"/>
        <v>5.969320415420877</v>
      </c>
      <c r="J204">
        <f t="shared" si="232"/>
        <v>12.021580279658501</v>
      </c>
      <c r="K204">
        <f t="shared" si="233"/>
        <v>457.32299999999998</v>
      </c>
      <c r="L204">
        <f t="shared" si="234"/>
        <v>361.87030278604442</v>
      </c>
      <c r="M204">
        <f t="shared" si="235"/>
        <v>36.108079225294098</v>
      </c>
      <c r="N204">
        <f t="shared" si="236"/>
        <v>45.632523554474993</v>
      </c>
      <c r="O204">
        <f t="shared" si="237"/>
        <v>0.25198655645682105</v>
      </c>
      <c r="P204">
        <f t="shared" si="238"/>
        <v>2.9218736972801684</v>
      </c>
      <c r="Q204">
        <f t="shared" si="239"/>
        <v>0.24097149813881275</v>
      </c>
      <c r="R204">
        <f t="shared" si="240"/>
        <v>0.15155772812244656</v>
      </c>
      <c r="S204">
        <f t="shared" si="241"/>
        <v>51.246852536909365</v>
      </c>
      <c r="T204">
        <f t="shared" si="242"/>
        <v>34.860277093129227</v>
      </c>
      <c r="U204">
        <f t="shared" si="243"/>
        <v>34.375700000000002</v>
      </c>
      <c r="V204">
        <f t="shared" si="244"/>
        <v>5.4560069859057867</v>
      </c>
      <c r="W204">
        <f t="shared" si="245"/>
        <v>51.471237185323425</v>
      </c>
      <c r="X204">
        <f t="shared" si="246"/>
        <v>3.0900734911474999</v>
      </c>
      <c r="Y204">
        <f t="shared" si="247"/>
        <v>6.0034956611235435</v>
      </c>
      <c r="Z204">
        <f t="shared" si="248"/>
        <v>2.3659334947582868</v>
      </c>
      <c r="AA204">
        <f t="shared" si="249"/>
        <v>-263.24703032006067</v>
      </c>
      <c r="AB204">
        <f t="shared" si="250"/>
        <v>272.48510993728547</v>
      </c>
      <c r="AC204">
        <f t="shared" si="251"/>
        <v>21.830590709139276</v>
      </c>
      <c r="AD204">
        <f t="shared" si="252"/>
        <v>82.315522863273429</v>
      </c>
      <c r="AE204">
        <v>0</v>
      </c>
      <c r="AF204">
        <v>0</v>
      </c>
      <c r="AG204">
        <f t="shared" si="253"/>
        <v>1</v>
      </c>
      <c r="AH204">
        <f t="shared" si="254"/>
        <v>0</v>
      </c>
      <c r="AI204">
        <f t="shared" si="255"/>
        <v>51097.785607793463</v>
      </c>
      <c r="AJ204" t="s">
        <v>285</v>
      </c>
      <c r="AK204" t="s">
        <v>285</v>
      </c>
      <c r="AL204">
        <v>0</v>
      </c>
      <c r="AM204">
        <v>0</v>
      </c>
      <c r="AN204" t="e">
        <f t="shared" si="256"/>
        <v>#DIV/0!</v>
      </c>
      <c r="AO204">
        <v>0</v>
      </c>
      <c r="AP204" t="s">
        <v>285</v>
      </c>
      <c r="AQ204" t="s">
        <v>285</v>
      </c>
      <c r="AR204">
        <v>0</v>
      </c>
      <c r="AS204">
        <v>0</v>
      </c>
      <c r="AT204" t="e">
        <f t="shared" si="257"/>
        <v>#DIV/0!</v>
      </c>
      <c r="AU204">
        <v>0.5</v>
      </c>
      <c r="AV204">
        <f t="shared" si="258"/>
        <v>261.20318701394262</v>
      </c>
      <c r="AW204">
        <f t="shared" si="259"/>
        <v>12.021580279658501</v>
      </c>
      <c r="AX204" t="e">
        <f t="shared" si="260"/>
        <v>#DIV/0!</v>
      </c>
      <c r="AY204">
        <f t="shared" si="261"/>
        <v>4.602386524103478E-2</v>
      </c>
      <c r="AZ204" t="e">
        <f t="shared" si="262"/>
        <v>#DIV/0!</v>
      </c>
      <c r="BA204" t="e">
        <f t="shared" si="263"/>
        <v>#DIV/0!</v>
      </c>
      <c r="BB204" t="s">
        <v>285</v>
      </c>
      <c r="BC204">
        <v>0</v>
      </c>
      <c r="BD204" t="e">
        <f t="shared" si="264"/>
        <v>#DIV/0!</v>
      </c>
      <c r="BE204" t="e">
        <f t="shared" si="265"/>
        <v>#DIV/0!</v>
      </c>
      <c r="BF204" t="e">
        <f t="shared" si="266"/>
        <v>#DIV/0!</v>
      </c>
      <c r="BG204" t="e">
        <f t="shared" si="267"/>
        <v>#DIV/0!</v>
      </c>
      <c r="BH204" t="e">
        <f t="shared" si="268"/>
        <v>#DIV/0!</v>
      </c>
      <c r="BI204" t="e">
        <f t="shared" si="269"/>
        <v>#DIV/0!</v>
      </c>
      <c r="BJ204" t="e">
        <f t="shared" si="270"/>
        <v>#DIV/0!</v>
      </c>
      <c r="BK204" t="e">
        <f t="shared" si="271"/>
        <v>#DIV/0!</v>
      </c>
      <c r="BL204">
        <f t="shared" si="272"/>
        <v>309.84899999999999</v>
      </c>
      <c r="BM204">
        <f t="shared" si="273"/>
        <v>261.20318701394262</v>
      </c>
      <c r="BN204">
        <f t="shared" si="274"/>
        <v>0.84300154918667691</v>
      </c>
      <c r="BO204">
        <f t="shared" si="275"/>
        <v>0.16539298993028659</v>
      </c>
      <c r="BP204">
        <v>6</v>
      </c>
      <c r="BQ204">
        <v>0.6</v>
      </c>
      <c r="BR204" t="s">
        <v>286</v>
      </c>
      <c r="BS204">
        <v>2</v>
      </c>
      <c r="BT204">
        <v>1665347651.5999999</v>
      </c>
      <c r="BU204">
        <v>457.32299999999998</v>
      </c>
      <c r="BV204">
        <v>475.017</v>
      </c>
      <c r="BW204">
        <v>30.968299999999999</v>
      </c>
      <c r="BX204">
        <v>24.03</v>
      </c>
      <c r="BY204">
        <v>455.41300000000001</v>
      </c>
      <c r="BZ204">
        <v>30.802299999999999</v>
      </c>
      <c r="CA204">
        <v>500.22</v>
      </c>
      <c r="CB204">
        <v>99.6815</v>
      </c>
      <c r="CC204">
        <v>0.100325</v>
      </c>
      <c r="CD204">
        <v>36.105499999999999</v>
      </c>
      <c r="CE204">
        <v>34.375700000000002</v>
      </c>
      <c r="CF204">
        <v>999.9</v>
      </c>
      <c r="CG204">
        <v>0</v>
      </c>
      <c r="CH204">
        <v>0</v>
      </c>
      <c r="CI204">
        <v>9988.1200000000008</v>
      </c>
      <c r="CJ204">
        <v>0</v>
      </c>
      <c r="CK204">
        <v>326.93900000000002</v>
      </c>
      <c r="CL204">
        <v>309.84899999999999</v>
      </c>
      <c r="CM204">
        <v>0.89993699999999999</v>
      </c>
      <c r="CN204">
        <v>0.100063</v>
      </c>
      <c r="CO204">
        <v>0</v>
      </c>
      <c r="CP204">
        <v>3.2433000000000001</v>
      </c>
      <c r="CQ204">
        <v>0</v>
      </c>
      <c r="CR204">
        <v>3063.73</v>
      </c>
      <c r="CS204">
        <v>2656.86</v>
      </c>
      <c r="CT204">
        <v>35.936999999999998</v>
      </c>
      <c r="CU204">
        <v>38.75</v>
      </c>
      <c r="CV204">
        <v>37.125</v>
      </c>
      <c r="CW204">
        <v>38</v>
      </c>
      <c r="CX204">
        <v>36.811999999999998</v>
      </c>
      <c r="CY204">
        <v>278.83999999999997</v>
      </c>
      <c r="CZ204">
        <v>31</v>
      </c>
      <c r="DA204">
        <v>0</v>
      </c>
      <c r="DB204">
        <v>1665347690.8</v>
      </c>
      <c r="DC204">
        <v>0</v>
      </c>
      <c r="DD204">
        <v>3.37784</v>
      </c>
      <c r="DE204">
        <v>5.8307701747574311E-2</v>
      </c>
      <c r="DF204">
        <v>-0.25000010193574651</v>
      </c>
      <c r="DG204">
        <v>3064.9879999999998</v>
      </c>
      <c r="DH204">
        <v>15</v>
      </c>
      <c r="DI204">
        <v>1665347684.5999999</v>
      </c>
      <c r="DJ204" t="s">
        <v>848</v>
      </c>
      <c r="DK204">
        <v>1665347675.0999999</v>
      </c>
      <c r="DL204">
        <v>1665347684.5999999</v>
      </c>
      <c r="DM204">
        <v>188</v>
      </c>
      <c r="DN204">
        <v>-6.0000000000000001E-3</v>
      </c>
      <c r="DO204">
        <v>-3.0000000000000001E-3</v>
      </c>
      <c r="DP204">
        <v>1.91</v>
      </c>
      <c r="DQ204">
        <v>0.16600000000000001</v>
      </c>
      <c r="DR204">
        <v>475</v>
      </c>
      <c r="DS204">
        <v>24</v>
      </c>
      <c r="DT204">
        <v>0.1</v>
      </c>
      <c r="DU204">
        <v>0.02</v>
      </c>
      <c r="DV204">
        <v>100</v>
      </c>
      <c r="DW204">
        <v>100</v>
      </c>
      <c r="DX204">
        <v>1.91</v>
      </c>
      <c r="DY204">
        <v>0.16600000000000001</v>
      </c>
      <c r="DZ204">
        <v>2.2860158734343599</v>
      </c>
      <c r="EA204">
        <v>-6.7132856166521554E-4</v>
      </c>
      <c r="EB204">
        <v>-2.681329234238156E-7</v>
      </c>
      <c r="EC204">
        <v>8.1307759810197942E-11</v>
      </c>
      <c r="ED204">
        <v>0.20105869104173449</v>
      </c>
      <c r="EE204">
        <v>0</v>
      </c>
      <c r="EF204">
        <v>0</v>
      </c>
      <c r="EG204">
        <v>0</v>
      </c>
      <c r="EH204">
        <v>2</v>
      </c>
      <c r="EI204">
        <v>2028</v>
      </c>
      <c r="EJ204">
        <v>2</v>
      </c>
      <c r="EK204">
        <v>26</v>
      </c>
      <c r="EL204">
        <v>1.1000000000000001</v>
      </c>
      <c r="EM204">
        <v>1</v>
      </c>
      <c r="EN204">
        <v>1.24878</v>
      </c>
      <c r="EO204">
        <v>2.5366200000000001</v>
      </c>
      <c r="EP204">
        <v>1.39893</v>
      </c>
      <c r="EQ204">
        <v>2.32544</v>
      </c>
      <c r="ER204">
        <v>1.49902</v>
      </c>
      <c r="ES204">
        <v>2.2497600000000002</v>
      </c>
      <c r="ET204">
        <v>33.580399999999997</v>
      </c>
      <c r="EU204">
        <v>12.8362</v>
      </c>
      <c r="EV204">
        <v>18</v>
      </c>
      <c r="EW204">
        <v>510.56200000000001</v>
      </c>
      <c r="EX204">
        <v>557.43600000000004</v>
      </c>
      <c r="EY204">
        <v>42</v>
      </c>
      <c r="EZ204">
        <v>32.080599999999997</v>
      </c>
      <c r="FA204">
        <v>30.0002</v>
      </c>
      <c r="FB204">
        <v>31.876000000000001</v>
      </c>
      <c r="FC204">
        <v>31.827000000000002</v>
      </c>
      <c r="FD204">
        <v>24.979099999999999</v>
      </c>
      <c r="FE204">
        <v>0</v>
      </c>
      <c r="FF204">
        <v>100</v>
      </c>
      <c r="FG204">
        <v>42</v>
      </c>
      <c r="FH204">
        <v>475</v>
      </c>
      <c r="FI204">
        <v>29.75</v>
      </c>
      <c r="FJ204">
        <v>99.820899999999995</v>
      </c>
      <c r="FK204">
        <v>101.889</v>
      </c>
    </row>
    <row r="205" spans="1:167" x14ac:dyDescent="0.2">
      <c r="A205">
        <v>189</v>
      </c>
      <c r="B205">
        <v>1665347745.5999999</v>
      </c>
      <c r="C205">
        <v>17307.599999904629</v>
      </c>
      <c r="D205" t="s">
        <v>849</v>
      </c>
      <c r="E205" t="s">
        <v>850</v>
      </c>
      <c r="F205" t="s">
        <v>284</v>
      </c>
      <c r="G205">
        <v>1665347745.5999999</v>
      </c>
      <c r="H205">
        <f t="shared" si="230"/>
        <v>5.9901875487592118E-3</v>
      </c>
      <c r="I205">
        <f t="shared" si="231"/>
        <v>5.990187548759212</v>
      </c>
      <c r="J205">
        <f t="shared" si="232"/>
        <v>11.976629566177833</v>
      </c>
      <c r="K205">
        <f t="shared" si="233"/>
        <v>457.37700000000001</v>
      </c>
      <c r="L205">
        <f t="shared" si="234"/>
        <v>362.74488217788769</v>
      </c>
      <c r="M205">
        <f t="shared" si="235"/>
        <v>36.195070667009155</v>
      </c>
      <c r="N205">
        <f t="shared" si="236"/>
        <v>45.637564166505001</v>
      </c>
      <c r="O205">
        <f t="shared" si="237"/>
        <v>0.25364472210295275</v>
      </c>
      <c r="P205">
        <f t="shared" si="238"/>
        <v>2.9215369208173652</v>
      </c>
      <c r="Q205">
        <f t="shared" si="239"/>
        <v>0.24248635746956723</v>
      </c>
      <c r="R205">
        <f t="shared" si="240"/>
        <v>0.15251662798936971</v>
      </c>
      <c r="S205">
        <f t="shared" si="241"/>
        <v>51.242998966819442</v>
      </c>
      <c r="T205">
        <f t="shared" si="242"/>
        <v>34.853815046462515</v>
      </c>
      <c r="U205">
        <f t="shared" si="243"/>
        <v>34.3628</v>
      </c>
      <c r="V205">
        <f t="shared" si="244"/>
        <v>5.4520929643610856</v>
      </c>
      <c r="W205">
        <f t="shared" si="245"/>
        <v>51.517935173381048</v>
      </c>
      <c r="X205">
        <f t="shared" si="246"/>
        <v>3.0927240877815003</v>
      </c>
      <c r="Y205">
        <f t="shared" si="247"/>
        <v>6.003198842059744</v>
      </c>
      <c r="Z205">
        <f t="shared" si="248"/>
        <v>2.3593688765795853</v>
      </c>
      <c r="AA205">
        <f t="shared" si="249"/>
        <v>-264.16727090028127</v>
      </c>
      <c r="AB205">
        <f t="shared" si="250"/>
        <v>274.34377396393893</v>
      </c>
      <c r="AC205">
        <f t="shared" si="251"/>
        <v>21.980560519254247</v>
      </c>
      <c r="AD205">
        <f t="shared" si="252"/>
        <v>83.400062549731359</v>
      </c>
      <c r="AE205">
        <v>0</v>
      </c>
      <c r="AF205">
        <v>0</v>
      </c>
      <c r="AG205">
        <f t="shared" si="253"/>
        <v>1</v>
      </c>
      <c r="AH205">
        <f t="shared" si="254"/>
        <v>0</v>
      </c>
      <c r="AI205">
        <f t="shared" si="255"/>
        <v>51088.499474149707</v>
      </c>
      <c r="AJ205" t="s">
        <v>285</v>
      </c>
      <c r="AK205" t="s">
        <v>285</v>
      </c>
      <c r="AL205">
        <v>0</v>
      </c>
      <c r="AM205">
        <v>0</v>
      </c>
      <c r="AN205" t="e">
        <f t="shared" si="256"/>
        <v>#DIV/0!</v>
      </c>
      <c r="AO205">
        <v>0</v>
      </c>
      <c r="AP205" t="s">
        <v>285</v>
      </c>
      <c r="AQ205" t="s">
        <v>285</v>
      </c>
      <c r="AR205">
        <v>0</v>
      </c>
      <c r="AS205">
        <v>0</v>
      </c>
      <c r="AT205" t="e">
        <f t="shared" si="257"/>
        <v>#DIV/0!</v>
      </c>
      <c r="AU205">
        <v>0.5</v>
      </c>
      <c r="AV205">
        <f t="shared" si="258"/>
        <v>261.18301500871473</v>
      </c>
      <c r="AW205">
        <f t="shared" si="259"/>
        <v>11.976629566177833</v>
      </c>
      <c r="AX205" t="e">
        <f t="shared" si="260"/>
        <v>#DIV/0!</v>
      </c>
      <c r="AY205">
        <f t="shared" si="261"/>
        <v>4.5855315537184589E-2</v>
      </c>
      <c r="AZ205" t="e">
        <f t="shared" si="262"/>
        <v>#DIV/0!</v>
      </c>
      <c r="BA205" t="e">
        <f t="shared" si="263"/>
        <v>#DIV/0!</v>
      </c>
      <c r="BB205" t="s">
        <v>285</v>
      </c>
      <c r="BC205">
        <v>0</v>
      </c>
      <c r="BD205" t="e">
        <f t="shared" si="264"/>
        <v>#DIV/0!</v>
      </c>
      <c r="BE205" t="e">
        <f t="shared" si="265"/>
        <v>#DIV/0!</v>
      </c>
      <c r="BF205" t="e">
        <f t="shared" si="266"/>
        <v>#DIV/0!</v>
      </c>
      <c r="BG205" t="e">
        <f t="shared" si="267"/>
        <v>#DIV/0!</v>
      </c>
      <c r="BH205" t="e">
        <f t="shared" si="268"/>
        <v>#DIV/0!</v>
      </c>
      <c r="BI205" t="e">
        <f t="shared" si="269"/>
        <v>#DIV/0!</v>
      </c>
      <c r="BJ205" t="e">
        <f t="shared" si="270"/>
        <v>#DIV/0!</v>
      </c>
      <c r="BK205" t="e">
        <f t="shared" si="271"/>
        <v>#DIV/0!</v>
      </c>
      <c r="BL205">
        <f t="shared" si="272"/>
        <v>309.82499999999999</v>
      </c>
      <c r="BM205">
        <f t="shared" si="273"/>
        <v>261.18301500871473</v>
      </c>
      <c r="BN205">
        <f t="shared" si="274"/>
        <v>0.84300174294751795</v>
      </c>
      <c r="BO205">
        <f t="shared" si="275"/>
        <v>0.16539336388870957</v>
      </c>
      <c r="BP205">
        <v>6</v>
      </c>
      <c r="BQ205">
        <v>0.6</v>
      </c>
      <c r="BR205" t="s">
        <v>286</v>
      </c>
      <c r="BS205">
        <v>2</v>
      </c>
      <c r="BT205">
        <v>1665347745.5999999</v>
      </c>
      <c r="BU205">
        <v>457.37700000000001</v>
      </c>
      <c r="BV205">
        <v>475.02800000000002</v>
      </c>
      <c r="BW205">
        <v>30.995100000000001</v>
      </c>
      <c r="BX205">
        <v>24.033100000000001</v>
      </c>
      <c r="BY205">
        <v>455.41300000000001</v>
      </c>
      <c r="BZ205">
        <v>30.831099999999999</v>
      </c>
      <c r="CA205">
        <v>500.24599999999998</v>
      </c>
      <c r="CB205">
        <v>99.680999999999997</v>
      </c>
      <c r="CC205">
        <v>0.100065</v>
      </c>
      <c r="CD205">
        <v>36.104599999999998</v>
      </c>
      <c r="CE205">
        <v>34.3628</v>
      </c>
      <c r="CF205">
        <v>999.9</v>
      </c>
      <c r="CG205">
        <v>0</v>
      </c>
      <c r="CH205">
        <v>0</v>
      </c>
      <c r="CI205">
        <v>9986.25</v>
      </c>
      <c r="CJ205">
        <v>0</v>
      </c>
      <c r="CK205">
        <v>326.75900000000001</v>
      </c>
      <c r="CL205">
        <v>309.82499999999999</v>
      </c>
      <c r="CM205">
        <v>0.89993699999999999</v>
      </c>
      <c r="CN205">
        <v>0.100063</v>
      </c>
      <c r="CO205">
        <v>0</v>
      </c>
      <c r="CP205">
        <v>3.2639999999999998</v>
      </c>
      <c r="CQ205">
        <v>0</v>
      </c>
      <c r="CR205">
        <v>3065</v>
      </c>
      <c r="CS205">
        <v>2656.65</v>
      </c>
      <c r="CT205">
        <v>35.936999999999998</v>
      </c>
      <c r="CU205">
        <v>38.811999999999998</v>
      </c>
      <c r="CV205">
        <v>37.125</v>
      </c>
      <c r="CW205">
        <v>38</v>
      </c>
      <c r="CX205">
        <v>36.875</v>
      </c>
      <c r="CY205">
        <v>278.82</v>
      </c>
      <c r="CZ205">
        <v>31</v>
      </c>
      <c r="DA205">
        <v>0</v>
      </c>
      <c r="DB205">
        <v>1665347785</v>
      </c>
      <c r="DC205">
        <v>0</v>
      </c>
      <c r="DD205">
        <v>3.391276923076922</v>
      </c>
      <c r="DE205">
        <v>-0.51941880223031978</v>
      </c>
      <c r="DF205">
        <v>3.9145300047076801</v>
      </c>
      <c r="DG205">
        <v>3066.5061538461541</v>
      </c>
      <c r="DH205">
        <v>15</v>
      </c>
      <c r="DI205">
        <v>1665347772.5999999</v>
      </c>
      <c r="DJ205" t="s">
        <v>851</v>
      </c>
      <c r="DK205">
        <v>1665347764.5999999</v>
      </c>
      <c r="DL205">
        <v>1665347772.5999999</v>
      </c>
      <c r="DM205">
        <v>189</v>
      </c>
      <c r="DN205">
        <v>5.3999999999999999E-2</v>
      </c>
      <c r="DO205">
        <v>-2E-3</v>
      </c>
      <c r="DP205">
        <v>1.964</v>
      </c>
      <c r="DQ205">
        <v>0.16400000000000001</v>
      </c>
      <c r="DR205">
        <v>475</v>
      </c>
      <c r="DS205">
        <v>24</v>
      </c>
      <c r="DT205">
        <v>0.09</v>
      </c>
      <c r="DU205">
        <v>0.02</v>
      </c>
      <c r="DV205">
        <v>100</v>
      </c>
      <c r="DW205">
        <v>100</v>
      </c>
      <c r="DX205">
        <v>1.964</v>
      </c>
      <c r="DY205">
        <v>0.16400000000000001</v>
      </c>
      <c r="DZ205">
        <v>2.2794315071365561</v>
      </c>
      <c r="EA205">
        <v>-6.7132856166521554E-4</v>
      </c>
      <c r="EB205">
        <v>-2.681329234238156E-7</v>
      </c>
      <c r="EC205">
        <v>8.1307759810197942E-11</v>
      </c>
      <c r="ED205">
        <v>0.19842909705243611</v>
      </c>
      <c r="EE205">
        <v>0</v>
      </c>
      <c r="EF205">
        <v>0</v>
      </c>
      <c r="EG205">
        <v>0</v>
      </c>
      <c r="EH205">
        <v>2</v>
      </c>
      <c r="EI205">
        <v>2028</v>
      </c>
      <c r="EJ205">
        <v>2</v>
      </c>
      <c r="EK205">
        <v>26</v>
      </c>
      <c r="EL205">
        <v>1.2</v>
      </c>
      <c r="EM205">
        <v>1</v>
      </c>
      <c r="EN205">
        <v>1.24878</v>
      </c>
      <c r="EO205">
        <v>2.5293000000000001</v>
      </c>
      <c r="EP205">
        <v>1.39893</v>
      </c>
      <c r="EQ205">
        <v>2.32544</v>
      </c>
      <c r="ER205">
        <v>1.49902</v>
      </c>
      <c r="ES205">
        <v>2.4157700000000002</v>
      </c>
      <c r="ET205">
        <v>33.580399999999997</v>
      </c>
      <c r="EU205">
        <v>12.809900000000001</v>
      </c>
      <c r="EV205">
        <v>18</v>
      </c>
      <c r="EW205">
        <v>510.50400000000002</v>
      </c>
      <c r="EX205">
        <v>557.46500000000003</v>
      </c>
      <c r="EY205">
        <v>42</v>
      </c>
      <c r="EZ205">
        <v>32.103299999999997</v>
      </c>
      <c r="FA205">
        <v>30.000299999999999</v>
      </c>
      <c r="FB205">
        <v>31.904900000000001</v>
      </c>
      <c r="FC205">
        <v>31.8566</v>
      </c>
      <c r="FD205">
        <v>24.978100000000001</v>
      </c>
      <c r="FE205">
        <v>0</v>
      </c>
      <c r="FF205">
        <v>100</v>
      </c>
      <c r="FG205">
        <v>42</v>
      </c>
      <c r="FH205">
        <v>475</v>
      </c>
      <c r="FI205">
        <v>29.75</v>
      </c>
      <c r="FJ205">
        <v>99.812700000000007</v>
      </c>
      <c r="FK205">
        <v>101.884</v>
      </c>
    </row>
    <row r="206" spans="1:167" x14ac:dyDescent="0.2">
      <c r="A206">
        <v>190</v>
      </c>
      <c r="B206">
        <v>1665347833.5999999</v>
      </c>
      <c r="C206">
        <v>17395.599999904629</v>
      </c>
      <c r="D206" t="s">
        <v>852</v>
      </c>
      <c r="E206" t="s">
        <v>853</v>
      </c>
      <c r="F206" t="s">
        <v>284</v>
      </c>
      <c r="G206">
        <v>1665347833.5999999</v>
      </c>
      <c r="H206">
        <f t="shared" si="230"/>
        <v>5.9930009947412582E-3</v>
      </c>
      <c r="I206">
        <f t="shared" si="231"/>
        <v>5.9930009947412586</v>
      </c>
      <c r="J206">
        <f t="shared" si="232"/>
        <v>11.986424688036191</v>
      </c>
      <c r="K206">
        <f t="shared" si="233"/>
        <v>457.36900000000003</v>
      </c>
      <c r="L206">
        <f t="shared" si="234"/>
        <v>362.97197731039893</v>
      </c>
      <c r="M206">
        <f t="shared" si="235"/>
        <v>36.217626651201932</v>
      </c>
      <c r="N206">
        <f t="shared" si="236"/>
        <v>45.63663511045101</v>
      </c>
      <c r="O206">
        <f t="shared" si="237"/>
        <v>0.25453434388135354</v>
      </c>
      <c r="P206">
        <f t="shared" si="238"/>
        <v>2.9155996546102712</v>
      </c>
      <c r="Q206">
        <f t="shared" si="239"/>
        <v>0.24327756814403204</v>
      </c>
      <c r="R206">
        <f t="shared" si="240"/>
        <v>0.15301941123776081</v>
      </c>
      <c r="S206">
        <f t="shared" si="241"/>
        <v>51.243602606823089</v>
      </c>
      <c r="T206">
        <f t="shared" si="242"/>
        <v>34.836519145222667</v>
      </c>
      <c r="U206">
        <f t="shared" si="243"/>
        <v>34.344299999999997</v>
      </c>
      <c r="V206">
        <f t="shared" si="244"/>
        <v>5.4464840936421233</v>
      </c>
      <c r="W206">
        <f t="shared" si="245"/>
        <v>51.573297341144652</v>
      </c>
      <c r="X206">
        <f t="shared" si="246"/>
        <v>3.0936332063497001</v>
      </c>
      <c r="Y206">
        <f t="shared" si="247"/>
        <v>5.9985173836880721</v>
      </c>
      <c r="Z206">
        <f t="shared" si="248"/>
        <v>2.3528508872924232</v>
      </c>
      <c r="AA206">
        <f t="shared" si="249"/>
        <v>-264.29134386808948</v>
      </c>
      <c r="AB206">
        <f t="shared" si="250"/>
        <v>274.46214036040209</v>
      </c>
      <c r="AC206">
        <f t="shared" si="251"/>
        <v>22.031318777946048</v>
      </c>
      <c r="AD206">
        <f t="shared" si="252"/>
        <v>83.445717877081734</v>
      </c>
      <c r="AE206">
        <v>0</v>
      </c>
      <c r="AF206">
        <v>0</v>
      </c>
      <c r="AG206">
        <f t="shared" si="253"/>
        <v>1</v>
      </c>
      <c r="AH206">
        <f t="shared" si="254"/>
        <v>0</v>
      </c>
      <c r="AI206">
        <f t="shared" si="255"/>
        <v>50924.789561981437</v>
      </c>
      <c r="AJ206" t="s">
        <v>285</v>
      </c>
      <c r="AK206" t="s">
        <v>285</v>
      </c>
      <c r="AL206">
        <v>0</v>
      </c>
      <c r="AM206">
        <v>0</v>
      </c>
      <c r="AN206" t="e">
        <f t="shared" si="256"/>
        <v>#DIV/0!</v>
      </c>
      <c r="AO206">
        <v>0</v>
      </c>
      <c r="AP206" t="s">
        <v>285</v>
      </c>
      <c r="AQ206" t="s">
        <v>285</v>
      </c>
      <c r="AR206">
        <v>0</v>
      </c>
      <c r="AS206">
        <v>0</v>
      </c>
      <c r="AT206" t="e">
        <f t="shared" si="257"/>
        <v>#DIV/0!</v>
      </c>
      <c r="AU206">
        <v>0.5</v>
      </c>
      <c r="AV206">
        <f t="shared" si="258"/>
        <v>261.18635699835392</v>
      </c>
      <c r="AW206">
        <f t="shared" si="259"/>
        <v>11.986424688036191</v>
      </c>
      <c r="AX206" t="e">
        <f t="shared" si="260"/>
        <v>#DIV/0!</v>
      </c>
      <c r="AY206">
        <f t="shared" si="261"/>
        <v>4.5892231224434643E-2</v>
      </c>
      <c r="AZ206" t="e">
        <f t="shared" si="262"/>
        <v>#DIV/0!</v>
      </c>
      <c r="BA206" t="e">
        <f t="shared" si="263"/>
        <v>#DIV/0!</v>
      </c>
      <c r="BB206" t="s">
        <v>285</v>
      </c>
      <c r="BC206">
        <v>0</v>
      </c>
      <c r="BD206" t="e">
        <f t="shared" si="264"/>
        <v>#DIV/0!</v>
      </c>
      <c r="BE206" t="e">
        <f t="shared" si="265"/>
        <v>#DIV/0!</v>
      </c>
      <c r="BF206" t="e">
        <f t="shared" si="266"/>
        <v>#DIV/0!</v>
      </c>
      <c r="BG206" t="e">
        <f t="shared" si="267"/>
        <v>#DIV/0!</v>
      </c>
      <c r="BH206" t="e">
        <f t="shared" si="268"/>
        <v>#DIV/0!</v>
      </c>
      <c r="BI206" t="e">
        <f t="shared" si="269"/>
        <v>#DIV/0!</v>
      </c>
      <c r="BJ206" t="e">
        <f t="shared" si="270"/>
        <v>#DIV/0!</v>
      </c>
      <c r="BK206" t="e">
        <f t="shared" si="271"/>
        <v>#DIV/0!</v>
      </c>
      <c r="BL206">
        <f t="shared" si="272"/>
        <v>309.82900000000001</v>
      </c>
      <c r="BM206">
        <f t="shared" si="273"/>
        <v>261.18635699835392</v>
      </c>
      <c r="BN206">
        <f t="shared" si="274"/>
        <v>0.84300164606397054</v>
      </c>
      <c r="BO206">
        <f t="shared" si="275"/>
        <v>0.16539317690346317</v>
      </c>
      <c r="BP206">
        <v>6</v>
      </c>
      <c r="BQ206">
        <v>0.6</v>
      </c>
      <c r="BR206" t="s">
        <v>286</v>
      </c>
      <c r="BS206">
        <v>2</v>
      </c>
      <c r="BT206">
        <v>1665347833.5999999</v>
      </c>
      <c r="BU206">
        <v>457.36900000000003</v>
      </c>
      <c r="BV206">
        <v>475.03500000000003</v>
      </c>
      <c r="BW206">
        <v>31.004300000000001</v>
      </c>
      <c r="BX206">
        <v>24.038399999999999</v>
      </c>
      <c r="BY206">
        <v>455.38799999999998</v>
      </c>
      <c r="BZ206">
        <v>30.840299999999999</v>
      </c>
      <c r="CA206">
        <v>500.19600000000003</v>
      </c>
      <c r="CB206">
        <v>99.680400000000006</v>
      </c>
      <c r="CC206">
        <v>0.100379</v>
      </c>
      <c r="CD206">
        <v>36.090400000000002</v>
      </c>
      <c r="CE206">
        <v>34.344299999999997</v>
      </c>
      <c r="CF206">
        <v>999.9</v>
      </c>
      <c r="CG206">
        <v>0</v>
      </c>
      <c r="CH206">
        <v>0</v>
      </c>
      <c r="CI206">
        <v>9952.5</v>
      </c>
      <c r="CJ206">
        <v>0</v>
      </c>
      <c r="CK206">
        <v>326.75900000000001</v>
      </c>
      <c r="CL206">
        <v>309.82900000000001</v>
      </c>
      <c r="CM206">
        <v>0.89993699999999999</v>
      </c>
      <c r="CN206">
        <v>0.100063</v>
      </c>
      <c r="CO206">
        <v>0</v>
      </c>
      <c r="CP206">
        <v>3.1166999999999998</v>
      </c>
      <c r="CQ206">
        <v>0</v>
      </c>
      <c r="CR206">
        <v>3066.04</v>
      </c>
      <c r="CS206">
        <v>2656.69</v>
      </c>
      <c r="CT206">
        <v>35.936999999999998</v>
      </c>
      <c r="CU206">
        <v>38.811999999999998</v>
      </c>
      <c r="CV206">
        <v>37.125</v>
      </c>
      <c r="CW206">
        <v>38.061999999999998</v>
      </c>
      <c r="CX206">
        <v>36.875</v>
      </c>
      <c r="CY206">
        <v>278.83</v>
      </c>
      <c r="CZ206">
        <v>31</v>
      </c>
      <c r="DA206">
        <v>0</v>
      </c>
      <c r="DB206">
        <v>1665347872.5999999</v>
      </c>
      <c r="DC206">
        <v>0</v>
      </c>
      <c r="DD206">
        <v>3.2694423076923078</v>
      </c>
      <c r="DE206">
        <v>0.49566154069103407</v>
      </c>
      <c r="DF206">
        <v>1.659828990872263</v>
      </c>
      <c r="DG206">
        <v>3067.555769230768</v>
      </c>
      <c r="DH206">
        <v>15</v>
      </c>
      <c r="DI206">
        <v>1665347860.5999999</v>
      </c>
      <c r="DJ206" t="s">
        <v>854</v>
      </c>
      <c r="DK206">
        <v>1665347852.5999999</v>
      </c>
      <c r="DL206">
        <v>1665347860.5999999</v>
      </c>
      <c r="DM206">
        <v>190</v>
      </c>
      <c r="DN206">
        <v>1.6E-2</v>
      </c>
      <c r="DO206">
        <v>-1E-3</v>
      </c>
      <c r="DP206">
        <v>1.9810000000000001</v>
      </c>
      <c r="DQ206">
        <v>0.16400000000000001</v>
      </c>
      <c r="DR206">
        <v>475</v>
      </c>
      <c r="DS206">
        <v>24</v>
      </c>
      <c r="DT206">
        <v>0.05</v>
      </c>
      <c r="DU206">
        <v>0.01</v>
      </c>
      <c r="DV206">
        <v>100</v>
      </c>
      <c r="DW206">
        <v>100</v>
      </c>
      <c r="DX206">
        <v>1.9810000000000001</v>
      </c>
      <c r="DY206">
        <v>0.16400000000000001</v>
      </c>
      <c r="DZ206">
        <v>2.3332208413547719</v>
      </c>
      <c r="EA206">
        <v>-6.7132856166521554E-4</v>
      </c>
      <c r="EB206">
        <v>-2.681329234238156E-7</v>
      </c>
      <c r="EC206">
        <v>8.1307759810197942E-11</v>
      </c>
      <c r="ED206">
        <v>0.19626231663930499</v>
      </c>
      <c r="EE206">
        <v>0</v>
      </c>
      <c r="EF206">
        <v>0</v>
      </c>
      <c r="EG206">
        <v>0</v>
      </c>
      <c r="EH206">
        <v>2</v>
      </c>
      <c r="EI206">
        <v>2028</v>
      </c>
      <c r="EJ206">
        <v>2</v>
      </c>
      <c r="EK206">
        <v>26</v>
      </c>
      <c r="EL206">
        <v>1.1000000000000001</v>
      </c>
      <c r="EM206">
        <v>1</v>
      </c>
      <c r="EN206">
        <v>1.24878</v>
      </c>
      <c r="EO206">
        <v>2.5341800000000001</v>
      </c>
      <c r="EP206">
        <v>1.39893</v>
      </c>
      <c r="EQ206">
        <v>2.32544</v>
      </c>
      <c r="ER206">
        <v>1.49902</v>
      </c>
      <c r="ES206">
        <v>2.3010299999999999</v>
      </c>
      <c r="ET206">
        <v>33.580399999999997</v>
      </c>
      <c r="EU206">
        <v>12.7661</v>
      </c>
      <c r="EV206">
        <v>18</v>
      </c>
      <c r="EW206">
        <v>510.73200000000003</v>
      </c>
      <c r="EX206">
        <v>557.45699999999999</v>
      </c>
      <c r="EY206">
        <v>41.999899999999997</v>
      </c>
      <c r="EZ206">
        <v>32.117400000000004</v>
      </c>
      <c r="FA206">
        <v>30.0001</v>
      </c>
      <c r="FB206">
        <v>31.921700000000001</v>
      </c>
      <c r="FC206">
        <v>31.876100000000001</v>
      </c>
      <c r="FD206">
        <v>24.974799999999998</v>
      </c>
      <c r="FE206">
        <v>0</v>
      </c>
      <c r="FF206">
        <v>100</v>
      </c>
      <c r="FG206">
        <v>42</v>
      </c>
      <c r="FH206">
        <v>475</v>
      </c>
      <c r="FI206">
        <v>29.75</v>
      </c>
      <c r="FJ206">
        <v>99.812100000000001</v>
      </c>
      <c r="FK206">
        <v>101.88</v>
      </c>
    </row>
    <row r="207" spans="1:167" x14ac:dyDescent="0.2">
      <c r="A207">
        <v>191</v>
      </c>
      <c r="B207">
        <v>1665347921.5999999</v>
      </c>
      <c r="C207">
        <v>17483.599999904629</v>
      </c>
      <c r="D207" t="s">
        <v>855</v>
      </c>
      <c r="E207" t="s">
        <v>856</v>
      </c>
      <c r="F207" t="s">
        <v>284</v>
      </c>
      <c r="G207">
        <v>1665347921.5999999</v>
      </c>
      <c r="H207">
        <f t="shared" si="230"/>
        <v>6.0050160701929775E-3</v>
      </c>
      <c r="I207">
        <f t="shared" si="231"/>
        <v>6.0050160701929771</v>
      </c>
      <c r="J207">
        <f t="shared" si="232"/>
        <v>12.06011784640609</v>
      </c>
      <c r="K207">
        <f t="shared" si="233"/>
        <v>457.28100000000001</v>
      </c>
      <c r="L207">
        <f t="shared" si="234"/>
        <v>362.92634682471362</v>
      </c>
      <c r="M207">
        <f t="shared" si="235"/>
        <v>36.21264208636773</v>
      </c>
      <c r="N207">
        <f t="shared" si="236"/>
        <v>45.627310694790005</v>
      </c>
      <c r="O207">
        <f t="shared" si="237"/>
        <v>0.25605955858627899</v>
      </c>
      <c r="P207">
        <f t="shared" si="238"/>
        <v>2.9234831256009999</v>
      </c>
      <c r="Q207">
        <f t="shared" si="239"/>
        <v>0.24469992019789308</v>
      </c>
      <c r="R207">
        <f t="shared" si="240"/>
        <v>0.1539171255148688</v>
      </c>
      <c r="S207">
        <f t="shared" si="241"/>
        <v>51.290713551038316</v>
      </c>
      <c r="T207">
        <f t="shared" si="242"/>
        <v>34.827505185089109</v>
      </c>
      <c r="U207">
        <f t="shared" si="243"/>
        <v>34.320399999999999</v>
      </c>
      <c r="V207">
        <f t="shared" si="244"/>
        <v>5.4392454665685568</v>
      </c>
      <c r="W207">
        <f t="shared" si="245"/>
        <v>51.628166301151992</v>
      </c>
      <c r="X207">
        <f t="shared" si="246"/>
        <v>3.0953424850619999</v>
      </c>
      <c r="Y207">
        <f t="shared" si="247"/>
        <v>5.995453076924278</v>
      </c>
      <c r="Z207">
        <f t="shared" si="248"/>
        <v>2.3439029815065568</v>
      </c>
      <c r="AA207">
        <f t="shared" si="249"/>
        <v>-264.82120869551028</v>
      </c>
      <c r="AB207">
        <f t="shared" si="250"/>
        <v>277.50537476621315</v>
      </c>
      <c r="AC207">
        <f t="shared" si="251"/>
        <v>22.211947205275926</v>
      </c>
      <c r="AD207">
        <f t="shared" si="252"/>
        <v>86.186826827017114</v>
      </c>
      <c r="AE207">
        <v>0</v>
      </c>
      <c r="AF207">
        <v>0</v>
      </c>
      <c r="AG207">
        <f t="shared" si="253"/>
        <v>1</v>
      </c>
      <c r="AH207">
        <f t="shared" si="254"/>
        <v>0</v>
      </c>
      <c r="AI207">
        <f t="shared" si="255"/>
        <v>51146.829679463634</v>
      </c>
      <c r="AJ207" t="s">
        <v>285</v>
      </c>
      <c r="AK207" t="s">
        <v>285</v>
      </c>
      <c r="AL207">
        <v>0</v>
      </c>
      <c r="AM207">
        <v>0</v>
      </c>
      <c r="AN207" t="e">
        <f t="shared" si="256"/>
        <v>#DIV/0!</v>
      </c>
      <c r="AO207">
        <v>0</v>
      </c>
      <c r="AP207" t="s">
        <v>285</v>
      </c>
      <c r="AQ207" t="s">
        <v>285</v>
      </c>
      <c r="AR207">
        <v>0</v>
      </c>
      <c r="AS207">
        <v>0</v>
      </c>
      <c r="AT207" t="e">
        <f t="shared" si="257"/>
        <v>#DIV/0!</v>
      </c>
      <c r="AU207">
        <v>0.5</v>
      </c>
      <c r="AV207">
        <f t="shared" si="258"/>
        <v>261.43417199535662</v>
      </c>
      <c r="AW207">
        <f t="shared" si="259"/>
        <v>12.06011784640609</v>
      </c>
      <c r="AX207" t="e">
        <f t="shared" si="260"/>
        <v>#DIV/0!</v>
      </c>
      <c r="AY207">
        <f t="shared" si="261"/>
        <v>4.6130610066614751E-2</v>
      </c>
      <c r="AZ207" t="e">
        <f t="shared" si="262"/>
        <v>#DIV/0!</v>
      </c>
      <c r="BA207" t="e">
        <f t="shared" si="263"/>
        <v>#DIV/0!</v>
      </c>
      <c r="BB207" t="s">
        <v>285</v>
      </c>
      <c r="BC207">
        <v>0</v>
      </c>
      <c r="BD207" t="e">
        <f t="shared" si="264"/>
        <v>#DIV/0!</v>
      </c>
      <c r="BE207" t="e">
        <f t="shared" si="265"/>
        <v>#DIV/0!</v>
      </c>
      <c r="BF207" t="e">
        <f t="shared" si="266"/>
        <v>#DIV/0!</v>
      </c>
      <c r="BG207" t="e">
        <f t="shared" si="267"/>
        <v>#DIV/0!</v>
      </c>
      <c r="BH207" t="e">
        <f t="shared" si="268"/>
        <v>#DIV/0!</v>
      </c>
      <c r="BI207" t="e">
        <f t="shared" si="269"/>
        <v>#DIV/0!</v>
      </c>
      <c r="BJ207" t="e">
        <f t="shared" si="270"/>
        <v>#DIV/0!</v>
      </c>
      <c r="BK207" t="e">
        <f t="shared" si="271"/>
        <v>#DIV/0!</v>
      </c>
      <c r="BL207">
        <f t="shared" si="272"/>
        <v>310.12400000000002</v>
      </c>
      <c r="BM207">
        <f t="shared" si="273"/>
        <v>261.43417199535662</v>
      </c>
      <c r="BN207">
        <f t="shared" si="274"/>
        <v>0.84299883915903517</v>
      </c>
      <c r="BO207">
        <f t="shared" si="275"/>
        <v>0.16538775957693796</v>
      </c>
      <c r="BP207">
        <v>6</v>
      </c>
      <c r="BQ207">
        <v>0.6</v>
      </c>
      <c r="BR207" t="s">
        <v>286</v>
      </c>
      <c r="BS207">
        <v>2</v>
      </c>
      <c r="BT207">
        <v>1665347921.5999999</v>
      </c>
      <c r="BU207">
        <v>457.28100000000001</v>
      </c>
      <c r="BV207">
        <v>475.041</v>
      </c>
      <c r="BW207">
        <v>31.021799999999999</v>
      </c>
      <c r="BX207">
        <v>24.042200000000001</v>
      </c>
      <c r="BY207">
        <v>455.33499999999998</v>
      </c>
      <c r="BZ207">
        <v>30.854800000000001</v>
      </c>
      <c r="CA207">
        <v>500.20600000000002</v>
      </c>
      <c r="CB207">
        <v>99.679500000000004</v>
      </c>
      <c r="CC207">
        <v>0.10009</v>
      </c>
      <c r="CD207">
        <v>36.081099999999999</v>
      </c>
      <c r="CE207">
        <v>34.320399999999999</v>
      </c>
      <c r="CF207">
        <v>999.9</v>
      </c>
      <c r="CG207">
        <v>0</v>
      </c>
      <c r="CH207">
        <v>0</v>
      </c>
      <c r="CI207">
        <v>9997.5</v>
      </c>
      <c r="CJ207">
        <v>0</v>
      </c>
      <c r="CK207">
        <v>326.77300000000002</v>
      </c>
      <c r="CL207">
        <v>310.12400000000002</v>
      </c>
      <c r="CM207">
        <v>0.90003699999999998</v>
      </c>
      <c r="CN207">
        <v>9.9962800000000004E-2</v>
      </c>
      <c r="CO207">
        <v>0</v>
      </c>
      <c r="CP207">
        <v>3.2435999999999998</v>
      </c>
      <c r="CQ207">
        <v>0</v>
      </c>
      <c r="CR207">
        <v>3069.54</v>
      </c>
      <c r="CS207">
        <v>2659.29</v>
      </c>
      <c r="CT207">
        <v>35.936999999999998</v>
      </c>
      <c r="CU207">
        <v>38.811999999999998</v>
      </c>
      <c r="CV207">
        <v>37.125</v>
      </c>
      <c r="CW207">
        <v>38.061999999999998</v>
      </c>
      <c r="CX207">
        <v>36.875</v>
      </c>
      <c r="CY207">
        <v>279.12</v>
      </c>
      <c r="CZ207">
        <v>31</v>
      </c>
      <c r="DA207">
        <v>0</v>
      </c>
      <c r="DB207">
        <v>1665347960.8</v>
      </c>
      <c r="DC207">
        <v>0</v>
      </c>
      <c r="DD207">
        <v>3.3659880000000002</v>
      </c>
      <c r="DE207">
        <v>0.34863847893580158</v>
      </c>
      <c r="DF207">
        <v>2.8023075965228692</v>
      </c>
      <c r="DG207">
        <v>3068.1291999999999</v>
      </c>
      <c r="DH207">
        <v>15</v>
      </c>
      <c r="DI207">
        <v>1665347956.0999999</v>
      </c>
      <c r="DJ207" t="s">
        <v>857</v>
      </c>
      <c r="DK207">
        <v>1665347945.0999999</v>
      </c>
      <c r="DL207">
        <v>1665347956.0999999</v>
      </c>
      <c r="DM207">
        <v>191</v>
      </c>
      <c r="DN207">
        <v>-3.5000000000000003E-2</v>
      </c>
      <c r="DO207">
        <v>3.0000000000000001E-3</v>
      </c>
      <c r="DP207">
        <v>1.946</v>
      </c>
      <c r="DQ207">
        <v>0.16700000000000001</v>
      </c>
      <c r="DR207">
        <v>475</v>
      </c>
      <c r="DS207">
        <v>24</v>
      </c>
      <c r="DT207">
        <v>0.1</v>
      </c>
      <c r="DU207">
        <v>0.02</v>
      </c>
      <c r="DV207">
        <v>100</v>
      </c>
      <c r="DW207">
        <v>100</v>
      </c>
      <c r="DX207">
        <v>1.946</v>
      </c>
      <c r="DY207">
        <v>0.16700000000000001</v>
      </c>
      <c r="DZ207">
        <v>2.3494738758048328</v>
      </c>
      <c r="EA207">
        <v>-6.7132856166521554E-4</v>
      </c>
      <c r="EB207">
        <v>-2.681329234238156E-7</v>
      </c>
      <c r="EC207">
        <v>8.1307759810197942E-11</v>
      </c>
      <c r="ED207">
        <v>0.1956259536636426</v>
      </c>
      <c r="EE207">
        <v>0</v>
      </c>
      <c r="EF207">
        <v>0</v>
      </c>
      <c r="EG207">
        <v>0</v>
      </c>
      <c r="EH207">
        <v>2</v>
      </c>
      <c r="EI207">
        <v>2028</v>
      </c>
      <c r="EJ207">
        <v>2</v>
      </c>
      <c r="EK207">
        <v>26</v>
      </c>
      <c r="EL207">
        <v>1.1000000000000001</v>
      </c>
      <c r="EM207">
        <v>1</v>
      </c>
      <c r="EN207">
        <v>1.24878</v>
      </c>
      <c r="EO207">
        <v>2.5354000000000001</v>
      </c>
      <c r="EP207">
        <v>1.39893</v>
      </c>
      <c r="EQ207">
        <v>2.32544</v>
      </c>
      <c r="ER207">
        <v>1.49902</v>
      </c>
      <c r="ES207">
        <v>2.2644000000000002</v>
      </c>
      <c r="ET207">
        <v>33.625399999999999</v>
      </c>
      <c r="EU207">
        <v>12.7311</v>
      </c>
      <c r="EV207">
        <v>18</v>
      </c>
      <c r="EW207">
        <v>510.75599999999997</v>
      </c>
      <c r="EX207">
        <v>557.52200000000005</v>
      </c>
      <c r="EY207">
        <v>41.999699999999997</v>
      </c>
      <c r="EZ207">
        <v>32.123100000000001</v>
      </c>
      <c r="FA207">
        <v>30.0002</v>
      </c>
      <c r="FB207">
        <v>31.9329</v>
      </c>
      <c r="FC207">
        <v>31.8872</v>
      </c>
      <c r="FD207">
        <v>24.976400000000002</v>
      </c>
      <c r="FE207">
        <v>0</v>
      </c>
      <c r="FF207">
        <v>100</v>
      </c>
      <c r="FG207">
        <v>42</v>
      </c>
      <c r="FH207">
        <v>475</v>
      </c>
      <c r="FI207">
        <v>29.75</v>
      </c>
      <c r="FJ207">
        <v>99.813500000000005</v>
      </c>
      <c r="FK207">
        <v>101.883</v>
      </c>
    </row>
    <row r="208" spans="1:167" x14ac:dyDescent="0.2">
      <c r="A208">
        <v>192</v>
      </c>
      <c r="B208">
        <v>1665348017.0999999</v>
      </c>
      <c r="C208">
        <v>17579.099999904629</v>
      </c>
      <c r="D208" t="s">
        <v>858</v>
      </c>
      <c r="E208" t="s">
        <v>859</v>
      </c>
      <c r="F208" t="s">
        <v>284</v>
      </c>
      <c r="G208">
        <v>1665348017.0999999</v>
      </c>
      <c r="H208">
        <f t="shared" si="230"/>
        <v>5.9922690115396708E-3</v>
      </c>
      <c r="I208">
        <f t="shared" si="231"/>
        <v>5.9922690115396708</v>
      </c>
      <c r="J208">
        <f t="shared" si="232"/>
        <v>11.951558860806236</v>
      </c>
      <c r="K208">
        <f t="shared" si="233"/>
        <v>457.36399999999998</v>
      </c>
      <c r="L208">
        <f t="shared" si="234"/>
        <v>363.95035307583282</v>
      </c>
      <c r="M208">
        <f t="shared" si="235"/>
        <v>36.314697998496385</v>
      </c>
      <c r="N208">
        <f t="shared" si="236"/>
        <v>45.635442842731997</v>
      </c>
      <c r="O208">
        <f t="shared" si="237"/>
        <v>0.256676474119862</v>
      </c>
      <c r="P208">
        <f t="shared" si="238"/>
        <v>2.9290717899524461</v>
      </c>
      <c r="Q208">
        <f t="shared" si="239"/>
        <v>0.24528407484947987</v>
      </c>
      <c r="R208">
        <f t="shared" si="240"/>
        <v>0.15428502803065422</v>
      </c>
      <c r="S208">
        <f t="shared" si="241"/>
        <v>51.24233739336389</v>
      </c>
      <c r="T208">
        <f t="shared" si="242"/>
        <v>34.808007284067543</v>
      </c>
      <c r="U208">
        <f t="shared" si="243"/>
        <v>34.282800000000002</v>
      </c>
      <c r="V208">
        <f t="shared" si="244"/>
        <v>5.4278744316208467</v>
      </c>
      <c r="W208">
        <f t="shared" si="245"/>
        <v>51.682119374422605</v>
      </c>
      <c r="X208">
        <f t="shared" si="246"/>
        <v>3.0943744600086003</v>
      </c>
      <c r="Y208">
        <f t="shared" si="247"/>
        <v>5.98732114213567</v>
      </c>
      <c r="Z208">
        <f t="shared" si="248"/>
        <v>2.3334999716122464</v>
      </c>
      <c r="AA208">
        <f t="shared" si="249"/>
        <v>-264.25906340889946</v>
      </c>
      <c r="AB208">
        <f t="shared" si="250"/>
        <v>280.0729330876747</v>
      </c>
      <c r="AC208">
        <f t="shared" si="251"/>
        <v>22.367905102205878</v>
      </c>
      <c r="AD208">
        <f t="shared" si="252"/>
        <v>89.424112174344998</v>
      </c>
      <c r="AE208">
        <v>0</v>
      </c>
      <c r="AF208">
        <v>0</v>
      </c>
      <c r="AG208">
        <f t="shared" si="253"/>
        <v>1</v>
      </c>
      <c r="AH208">
        <f t="shared" si="254"/>
        <v>0</v>
      </c>
      <c r="AI208">
        <f t="shared" si="255"/>
        <v>51307.4985830035</v>
      </c>
      <c r="AJ208" t="s">
        <v>285</v>
      </c>
      <c r="AK208" t="s">
        <v>285</v>
      </c>
      <c r="AL208">
        <v>0</v>
      </c>
      <c r="AM208">
        <v>0</v>
      </c>
      <c r="AN208" t="e">
        <f t="shared" si="256"/>
        <v>#DIV/0!</v>
      </c>
      <c r="AO208">
        <v>0</v>
      </c>
      <c r="AP208" t="s">
        <v>285</v>
      </c>
      <c r="AQ208" t="s">
        <v>285</v>
      </c>
      <c r="AR208">
        <v>0</v>
      </c>
      <c r="AS208">
        <v>0</v>
      </c>
      <c r="AT208" t="e">
        <f t="shared" si="257"/>
        <v>#DIV/0!</v>
      </c>
      <c r="AU208">
        <v>0.5</v>
      </c>
      <c r="AV208">
        <f t="shared" si="258"/>
        <v>261.17964300174299</v>
      </c>
      <c r="AW208">
        <f t="shared" si="259"/>
        <v>11.951558860806236</v>
      </c>
      <c r="AX208" t="e">
        <f t="shared" si="260"/>
        <v>#DIV/0!</v>
      </c>
      <c r="AY208">
        <f t="shared" si="261"/>
        <v>4.5759917286993447E-2</v>
      </c>
      <c r="AZ208" t="e">
        <f t="shared" si="262"/>
        <v>#DIV/0!</v>
      </c>
      <c r="BA208" t="e">
        <f t="shared" si="263"/>
        <v>#DIV/0!</v>
      </c>
      <c r="BB208" t="s">
        <v>285</v>
      </c>
      <c r="BC208">
        <v>0</v>
      </c>
      <c r="BD208" t="e">
        <f t="shared" si="264"/>
        <v>#DIV/0!</v>
      </c>
      <c r="BE208" t="e">
        <f t="shared" si="265"/>
        <v>#DIV/0!</v>
      </c>
      <c r="BF208" t="e">
        <f t="shared" si="266"/>
        <v>#DIV/0!</v>
      </c>
      <c r="BG208" t="e">
        <f t="shared" si="267"/>
        <v>#DIV/0!</v>
      </c>
      <c r="BH208" t="e">
        <f t="shared" si="268"/>
        <v>#DIV/0!</v>
      </c>
      <c r="BI208" t="e">
        <f t="shared" si="269"/>
        <v>#DIV/0!</v>
      </c>
      <c r="BJ208" t="e">
        <f t="shared" si="270"/>
        <v>#DIV/0!</v>
      </c>
      <c r="BK208" t="e">
        <f t="shared" si="271"/>
        <v>#DIV/0!</v>
      </c>
      <c r="BL208">
        <f t="shared" si="272"/>
        <v>309.82100000000003</v>
      </c>
      <c r="BM208">
        <f t="shared" si="273"/>
        <v>261.17964300174299</v>
      </c>
      <c r="BN208">
        <f t="shared" si="274"/>
        <v>0.84300174294751795</v>
      </c>
      <c r="BO208">
        <f t="shared" si="275"/>
        <v>0.16539336388870957</v>
      </c>
      <c r="BP208">
        <v>6</v>
      </c>
      <c r="BQ208">
        <v>0.6</v>
      </c>
      <c r="BR208" t="s">
        <v>286</v>
      </c>
      <c r="BS208">
        <v>2</v>
      </c>
      <c r="BT208">
        <v>1665348017.0999999</v>
      </c>
      <c r="BU208">
        <v>457.36399999999998</v>
      </c>
      <c r="BV208">
        <v>474.98700000000002</v>
      </c>
      <c r="BW208">
        <v>31.0122</v>
      </c>
      <c r="BX208">
        <v>24.047499999999999</v>
      </c>
      <c r="BY208">
        <v>455.33800000000002</v>
      </c>
      <c r="BZ208">
        <v>30.845199999999998</v>
      </c>
      <c r="CA208">
        <v>500.21699999999998</v>
      </c>
      <c r="CB208">
        <v>99.679699999999997</v>
      </c>
      <c r="CC208">
        <v>9.9562999999999999E-2</v>
      </c>
      <c r="CD208">
        <v>36.056399999999996</v>
      </c>
      <c r="CE208">
        <v>34.282800000000002</v>
      </c>
      <c r="CF208">
        <v>999.9</v>
      </c>
      <c r="CG208">
        <v>0</v>
      </c>
      <c r="CH208">
        <v>0</v>
      </c>
      <c r="CI208">
        <v>10029.4</v>
      </c>
      <c r="CJ208">
        <v>0</v>
      </c>
      <c r="CK208">
        <v>325.96199999999999</v>
      </c>
      <c r="CL208">
        <v>309.82100000000003</v>
      </c>
      <c r="CM208">
        <v>0.89993699999999999</v>
      </c>
      <c r="CN208">
        <v>0.100063</v>
      </c>
      <c r="CO208">
        <v>0</v>
      </c>
      <c r="CP208">
        <v>3.4344999999999999</v>
      </c>
      <c r="CQ208">
        <v>0</v>
      </c>
      <c r="CR208">
        <v>3066.13</v>
      </c>
      <c r="CS208">
        <v>2656.61</v>
      </c>
      <c r="CT208">
        <v>35.936999999999998</v>
      </c>
      <c r="CU208">
        <v>38.811999999999998</v>
      </c>
      <c r="CV208">
        <v>37.125</v>
      </c>
      <c r="CW208">
        <v>38</v>
      </c>
      <c r="CX208">
        <v>36.811999999999998</v>
      </c>
      <c r="CY208">
        <v>278.82</v>
      </c>
      <c r="CZ208">
        <v>31</v>
      </c>
      <c r="DA208">
        <v>0</v>
      </c>
      <c r="DB208">
        <v>1665348056.2</v>
      </c>
      <c r="DC208">
        <v>0</v>
      </c>
      <c r="DD208">
        <v>3.3662576923076921</v>
      </c>
      <c r="DE208">
        <v>-0.35813674185603261</v>
      </c>
      <c r="DF208">
        <v>1.921709358021829</v>
      </c>
      <c r="DG208">
        <v>3068.1996153846148</v>
      </c>
      <c r="DH208">
        <v>15</v>
      </c>
      <c r="DI208">
        <v>1665348048.5999999</v>
      </c>
      <c r="DJ208" t="s">
        <v>860</v>
      </c>
      <c r="DK208">
        <v>1665348035.0999999</v>
      </c>
      <c r="DL208">
        <v>1665348048.5999999</v>
      </c>
      <c r="DM208">
        <v>192</v>
      </c>
      <c r="DN208">
        <v>0.08</v>
      </c>
      <c r="DO208">
        <v>0</v>
      </c>
      <c r="DP208">
        <v>2.0259999999999998</v>
      </c>
      <c r="DQ208">
        <v>0.16700000000000001</v>
      </c>
      <c r="DR208">
        <v>475</v>
      </c>
      <c r="DS208">
        <v>24</v>
      </c>
      <c r="DT208">
        <v>0.14000000000000001</v>
      </c>
      <c r="DU208">
        <v>0.02</v>
      </c>
      <c r="DV208">
        <v>100</v>
      </c>
      <c r="DW208">
        <v>100</v>
      </c>
      <c r="DX208">
        <v>2.0259999999999998</v>
      </c>
      <c r="DY208">
        <v>0.16700000000000001</v>
      </c>
      <c r="DZ208">
        <v>2.3149940945246779</v>
      </c>
      <c r="EA208">
        <v>-6.7132856166521554E-4</v>
      </c>
      <c r="EB208">
        <v>-2.681329234238156E-7</v>
      </c>
      <c r="EC208">
        <v>8.1307759810197942E-11</v>
      </c>
      <c r="ED208">
        <v>0.19899072206267299</v>
      </c>
      <c r="EE208">
        <v>0</v>
      </c>
      <c r="EF208">
        <v>0</v>
      </c>
      <c r="EG208">
        <v>0</v>
      </c>
      <c r="EH208">
        <v>2</v>
      </c>
      <c r="EI208">
        <v>2028</v>
      </c>
      <c r="EJ208">
        <v>2</v>
      </c>
      <c r="EK208">
        <v>26</v>
      </c>
      <c r="EL208">
        <v>1.2</v>
      </c>
      <c r="EM208">
        <v>1</v>
      </c>
      <c r="EN208">
        <v>1.24878</v>
      </c>
      <c r="EO208">
        <v>2.5317400000000001</v>
      </c>
      <c r="EP208">
        <v>1.39893</v>
      </c>
      <c r="EQ208">
        <v>2.32544</v>
      </c>
      <c r="ER208">
        <v>1.49902</v>
      </c>
      <c r="ES208">
        <v>2.4719199999999999</v>
      </c>
      <c r="ET208">
        <v>33.625399999999999</v>
      </c>
      <c r="EU208">
        <v>12.7136</v>
      </c>
      <c r="EV208">
        <v>18</v>
      </c>
      <c r="EW208">
        <v>510.62799999999999</v>
      </c>
      <c r="EX208">
        <v>557.52200000000005</v>
      </c>
      <c r="EY208">
        <v>41.9998</v>
      </c>
      <c r="EZ208">
        <v>32.111800000000002</v>
      </c>
      <c r="FA208">
        <v>30</v>
      </c>
      <c r="FB208">
        <v>31.9329</v>
      </c>
      <c r="FC208">
        <v>31.8872</v>
      </c>
      <c r="FD208">
        <v>24.976800000000001</v>
      </c>
      <c r="FE208">
        <v>0</v>
      </c>
      <c r="FF208">
        <v>100</v>
      </c>
      <c r="FG208">
        <v>42</v>
      </c>
      <c r="FH208">
        <v>475</v>
      </c>
      <c r="FI208">
        <v>29.75</v>
      </c>
      <c r="FJ208">
        <v>99.814899999999994</v>
      </c>
      <c r="FK208">
        <v>101.88500000000001</v>
      </c>
    </row>
    <row r="209" spans="1:167" x14ac:dyDescent="0.2">
      <c r="A209">
        <v>193</v>
      </c>
      <c r="B209">
        <v>1665348109.5999999</v>
      </c>
      <c r="C209">
        <v>17671.599999904629</v>
      </c>
      <c r="D209" t="s">
        <v>861</v>
      </c>
      <c r="E209" t="s">
        <v>862</v>
      </c>
      <c r="F209" t="s">
        <v>284</v>
      </c>
      <c r="G209">
        <v>1665348109.5999999</v>
      </c>
      <c r="H209">
        <f t="shared" ref="H209:H213" si="276">(I209)/1000</f>
        <v>5.974689399304154E-3</v>
      </c>
      <c r="I209">
        <f t="shared" si="231"/>
        <v>5.9746893993041539</v>
      </c>
      <c r="J209">
        <f t="shared" si="232"/>
        <v>11.984418097637439</v>
      </c>
      <c r="K209">
        <f t="shared" ref="K209:K213" si="277">BU209 - IF(AG209&gt;1, J209*BP209*100/(AI209*CI209), 0)</f>
        <v>457.33199999999999</v>
      </c>
      <c r="L209">
        <f t="shared" ref="L209:L213" si="278">((R209-H209/2)*K209-J209)/(R209+H209/2)</f>
        <v>363.52214860278008</v>
      </c>
      <c r="M209">
        <f t="shared" ref="M209:M213" si="279">L209*(CB209+CC209)/1000</f>
        <v>36.271676419198421</v>
      </c>
      <c r="N209">
        <f t="shared" si="236"/>
        <v>45.631877958200398</v>
      </c>
      <c r="O209">
        <f t="shared" ref="O209:O213" si="280">2/((1/Q209-1/P209)+SIGN(Q209)*SQRT((1/Q209-1/P209)*(1/Q209-1/P209) + 4*BQ209/((BQ209+1)*(BQ209+1))*(2*1/Q209*1/P209-1/P209*1/P209)))</f>
        <v>0.25600941205949429</v>
      </c>
      <c r="P209">
        <f t="shared" si="238"/>
        <v>2.9254453584102929</v>
      </c>
      <c r="Q209">
        <f t="shared" si="239"/>
        <v>0.24466138182677094</v>
      </c>
      <c r="R209">
        <f t="shared" si="240"/>
        <v>0.15389207180943487</v>
      </c>
      <c r="S209">
        <f t="shared" si="241"/>
        <v>51.293715786347661</v>
      </c>
      <c r="T209">
        <f t="shared" ref="T209:T213" si="281">(CD209+(S209+2*0.95*0.0000000567*(((CD209+$B$7)+273)^4-(CD209+273)^4)-44100*H209)/(1.84*29.3*P209+8*0.95*0.0000000567*(CD209+273)^3))</f>
        <v>34.795110663008408</v>
      </c>
      <c r="U209">
        <f t="shared" ref="U209:U213" si="282">($C$7*CE209+$D$7*CF209+$E$7*T209)</f>
        <v>34.273699999999998</v>
      </c>
      <c r="V209">
        <f t="shared" ref="V209:V213" si="283">0.61365*EXP(17.502*U209/(240.97+U209))</f>
        <v>5.4251255077516358</v>
      </c>
      <c r="W209">
        <f t="shared" ref="W209:W213" si="284">(X209/Y209*100)</f>
        <v>51.697325433133713</v>
      </c>
      <c r="X209">
        <f t="shared" si="246"/>
        <v>3.0925133143118599</v>
      </c>
      <c r="Y209">
        <f t="shared" si="247"/>
        <v>5.9819599725942778</v>
      </c>
      <c r="Z209">
        <f t="shared" si="248"/>
        <v>2.3326121934397759</v>
      </c>
      <c r="AA209">
        <f t="shared" si="249"/>
        <v>-263.48380250931319</v>
      </c>
      <c r="AB209">
        <f t="shared" si="250"/>
        <v>278.59062019124514</v>
      </c>
      <c r="AC209">
        <f t="shared" si="251"/>
        <v>22.274346142800866</v>
      </c>
      <c r="AD209">
        <f t="shared" ref="AD209:AD213" si="285">S209+AC209+AA209+AB209</f>
        <v>88.674879611080485</v>
      </c>
      <c r="AE209">
        <v>0</v>
      </c>
      <c r="AF209">
        <v>0</v>
      </c>
      <c r="AG209">
        <f t="shared" si="253"/>
        <v>1</v>
      </c>
      <c r="AH209">
        <f t="shared" ref="AH209:AH213" si="286">(AG209-1)*100</f>
        <v>0</v>
      </c>
      <c r="AI209">
        <f t="shared" si="255"/>
        <v>51208.550728824623</v>
      </c>
      <c r="AJ209" t="s">
        <v>285</v>
      </c>
      <c r="AK209" t="s">
        <v>285</v>
      </c>
      <c r="AL209">
        <v>0</v>
      </c>
      <c r="AM209">
        <v>0</v>
      </c>
      <c r="AN209" t="e">
        <f t="shared" ref="AN209:AN213" si="287">1-AL209/AM209</f>
        <v>#DIV/0!</v>
      </c>
      <c r="AO209">
        <v>0</v>
      </c>
      <c r="AP209" t="s">
        <v>285</v>
      </c>
      <c r="AQ209" t="s">
        <v>285</v>
      </c>
      <c r="AR209">
        <v>0</v>
      </c>
      <c r="AS209">
        <v>0</v>
      </c>
      <c r="AT209" t="e">
        <f t="shared" ref="AT209:AT213" si="288">1-AR209/AS209</f>
        <v>#DIV/0!</v>
      </c>
      <c r="AU209">
        <v>0.5</v>
      </c>
      <c r="AV209">
        <f t="shared" si="258"/>
        <v>261.441786003289</v>
      </c>
      <c r="AW209">
        <f t="shared" si="259"/>
        <v>11.984418097637439</v>
      </c>
      <c r="AX209" t="e">
        <f t="shared" si="260"/>
        <v>#DIV/0!</v>
      </c>
      <c r="AY209">
        <f t="shared" si="261"/>
        <v>4.5839719353380916E-2</v>
      </c>
      <c r="AZ209" t="e">
        <f t="shared" si="262"/>
        <v>#DIV/0!</v>
      </c>
      <c r="BA209" t="e">
        <f t="shared" si="263"/>
        <v>#DIV/0!</v>
      </c>
      <c r="BB209" t="s">
        <v>285</v>
      </c>
      <c r="BC209">
        <v>0</v>
      </c>
      <c r="BD209" t="e">
        <f t="shared" ref="BD209:BD213" si="289">IF(BC209&lt;&gt;0, BC209, BA209)</f>
        <v>#DIV/0!</v>
      </c>
      <c r="BE209" t="e">
        <f t="shared" ref="BE209:BE213" si="290">1-BD209/AS209</f>
        <v>#DIV/0!</v>
      </c>
      <c r="BF209" t="e">
        <f t="shared" si="266"/>
        <v>#DIV/0!</v>
      </c>
      <c r="BG209" t="e">
        <f t="shared" si="267"/>
        <v>#DIV/0!</v>
      </c>
      <c r="BH209" t="e">
        <f t="shared" si="268"/>
        <v>#DIV/0!</v>
      </c>
      <c r="BI209" t="e">
        <f t="shared" si="269"/>
        <v>#DIV/0!</v>
      </c>
      <c r="BJ209" t="e">
        <f t="shared" si="270"/>
        <v>#DIV/0!</v>
      </c>
      <c r="BK209" t="e">
        <f t="shared" ref="BK209:BK213" si="291">(1-BJ209)</f>
        <v>#DIV/0!</v>
      </c>
      <c r="BL209">
        <f t="shared" si="272"/>
        <v>310.13200000000001</v>
      </c>
      <c r="BM209">
        <f t="shared" ref="BM209:BM213" si="292">BL209*BN209</f>
        <v>261.441786003289</v>
      </c>
      <c r="BN209">
        <f t="shared" si="274"/>
        <v>0.84300164447167325</v>
      </c>
      <c r="BO209">
        <f t="shared" si="275"/>
        <v>0.16539317383032923</v>
      </c>
      <c r="BP209">
        <v>6</v>
      </c>
      <c r="BQ209">
        <v>0.6</v>
      </c>
      <c r="BR209" t="s">
        <v>286</v>
      </c>
      <c r="BS209">
        <v>2</v>
      </c>
      <c r="BT209">
        <v>1665348109.5999999</v>
      </c>
      <c r="BU209">
        <v>457.33199999999999</v>
      </c>
      <c r="BV209">
        <v>474.98200000000003</v>
      </c>
      <c r="BW209">
        <v>30.9938</v>
      </c>
      <c r="BX209">
        <v>24.0504</v>
      </c>
      <c r="BY209">
        <v>455.32900000000001</v>
      </c>
      <c r="BZ209">
        <v>30.8308</v>
      </c>
      <c r="CA209">
        <v>500.28899999999999</v>
      </c>
      <c r="CB209">
        <v>99.6785</v>
      </c>
      <c r="CC209">
        <v>9.9949700000000002E-2</v>
      </c>
      <c r="CD209">
        <v>36.040100000000002</v>
      </c>
      <c r="CE209">
        <v>34.273699999999998</v>
      </c>
      <c r="CF209">
        <v>999.9</v>
      </c>
      <c r="CG209">
        <v>0</v>
      </c>
      <c r="CH209">
        <v>0</v>
      </c>
      <c r="CI209">
        <v>10008.799999999999</v>
      </c>
      <c r="CJ209">
        <v>0</v>
      </c>
      <c r="CK209">
        <v>325.98700000000002</v>
      </c>
      <c r="CL209">
        <v>310.13200000000001</v>
      </c>
      <c r="CM209">
        <v>0.89993699999999999</v>
      </c>
      <c r="CN209">
        <v>0.100063</v>
      </c>
      <c r="CO209">
        <v>0</v>
      </c>
      <c r="CP209">
        <v>3.1812999999999998</v>
      </c>
      <c r="CQ209">
        <v>0</v>
      </c>
      <c r="CR209">
        <v>3069.93</v>
      </c>
      <c r="CS209">
        <v>2659.29</v>
      </c>
      <c r="CT209">
        <v>35.936999999999998</v>
      </c>
      <c r="CU209">
        <v>38.75</v>
      </c>
      <c r="CV209">
        <v>37.125</v>
      </c>
      <c r="CW209">
        <v>38</v>
      </c>
      <c r="CX209">
        <v>36.811999999999998</v>
      </c>
      <c r="CY209">
        <v>279.10000000000002</v>
      </c>
      <c r="CZ209">
        <v>31.03</v>
      </c>
      <c r="DA209">
        <v>0</v>
      </c>
      <c r="DB209">
        <v>1665348148.5999999</v>
      </c>
      <c r="DC209">
        <v>0</v>
      </c>
      <c r="DD209">
        <v>3.3333269230769229</v>
      </c>
      <c r="DE209">
        <v>-0.16109060042317369</v>
      </c>
      <c r="DF209">
        <v>0.74051284628371561</v>
      </c>
      <c r="DG209">
        <v>3068.4869230769232</v>
      </c>
      <c r="DH209">
        <v>15</v>
      </c>
      <c r="DI209">
        <v>1665348133.5999999</v>
      </c>
      <c r="DJ209" t="s">
        <v>863</v>
      </c>
      <c r="DK209">
        <v>1665348132.0999999</v>
      </c>
      <c r="DL209">
        <v>1665348133.5999999</v>
      </c>
      <c r="DM209">
        <v>193</v>
      </c>
      <c r="DN209">
        <v>-2.1999999999999999E-2</v>
      </c>
      <c r="DO209">
        <v>-4.0000000000000001E-3</v>
      </c>
      <c r="DP209">
        <v>2.0030000000000001</v>
      </c>
      <c r="DQ209">
        <v>0.16300000000000001</v>
      </c>
      <c r="DR209">
        <v>475</v>
      </c>
      <c r="DS209">
        <v>24</v>
      </c>
      <c r="DT209">
        <v>0.1</v>
      </c>
      <c r="DU209">
        <v>0.02</v>
      </c>
      <c r="DV209">
        <v>100</v>
      </c>
      <c r="DW209">
        <v>100</v>
      </c>
      <c r="DX209">
        <v>2.0030000000000001</v>
      </c>
      <c r="DY209">
        <v>0.16300000000000001</v>
      </c>
      <c r="DZ209">
        <v>2.3946028119764522</v>
      </c>
      <c r="EA209">
        <v>-6.7132856166521554E-4</v>
      </c>
      <c r="EB209">
        <v>-2.681329234238156E-7</v>
      </c>
      <c r="EC209">
        <v>8.1307759810197942E-11</v>
      </c>
      <c r="ED209">
        <v>0.19931004165485769</v>
      </c>
      <c r="EE209">
        <v>0</v>
      </c>
      <c r="EF209">
        <v>0</v>
      </c>
      <c r="EG209">
        <v>0</v>
      </c>
      <c r="EH209">
        <v>2</v>
      </c>
      <c r="EI209">
        <v>2028</v>
      </c>
      <c r="EJ209">
        <v>2</v>
      </c>
      <c r="EK209">
        <v>26</v>
      </c>
      <c r="EL209">
        <v>1.2</v>
      </c>
      <c r="EM209">
        <v>1</v>
      </c>
      <c r="EN209">
        <v>1.24878</v>
      </c>
      <c r="EO209">
        <v>2.51953</v>
      </c>
      <c r="EP209">
        <v>1.39893</v>
      </c>
      <c r="EQ209">
        <v>2.32544</v>
      </c>
      <c r="ER209">
        <v>1.49902</v>
      </c>
      <c r="ES209">
        <v>2.4023400000000001</v>
      </c>
      <c r="ET209">
        <v>33.625399999999999</v>
      </c>
      <c r="EU209">
        <v>12.661</v>
      </c>
      <c r="EV209">
        <v>18</v>
      </c>
      <c r="EW209">
        <v>510.875</v>
      </c>
      <c r="EX209">
        <v>557.67100000000005</v>
      </c>
      <c r="EY209">
        <v>41.999899999999997</v>
      </c>
      <c r="EZ209">
        <v>32.094700000000003</v>
      </c>
      <c r="FA209">
        <v>30.0002</v>
      </c>
      <c r="FB209">
        <v>31.921700000000001</v>
      </c>
      <c r="FC209">
        <v>31.878900000000002</v>
      </c>
      <c r="FD209">
        <v>24.975000000000001</v>
      </c>
      <c r="FE209">
        <v>0</v>
      </c>
      <c r="FF209">
        <v>100</v>
      </c>
      <c r="FG209">
        <v>42</v>
      </c>
      <c r="FH209">
        <v>475</v>
      </c>
      <c r="FI209">
        <v>29.75</v>
      </c>
      <c r="FJ209">
        <v>99.822199999999995</v>
      </c>
      <c r="FK209">
        <v>101.88500000000001</v>
      </c>
    </row>
    <row r="210" spans="1:167" x14ac:dyDescent="0.2">
      <c r="A210">
        <v>194</v>
      </c>
      <c r="B210">
        <v>1665348194.5999999</v>
      </c>
      <c r="C210">
        <v>17756.599999904629</v>
      </c>
      <c r="D210" t="s">
        <v>864</v>
      </c>
      <c r="E210" t="s">
        <v>865</v>
      </c>
      <c r="F210" t="s">
        <v>284</v>
      </c>
      <c r="G210">
        <v>1665348194.5999999</v>
      </c>
      <c r="H210">
        <f t="shared" si="276"/>
        <v>5.9637422988983082E-3</v>
      </c>
      <c r="I210">
        <f t="shared" si="231"/>
        <v>5.9637422988983078</v>
      </c>
      <c r="J210">
        <f t="shared" si="232"/>
        <v>11.967221719999323</v>
      </c>
      <c r="K210">
        <f t="shared" si="277"/>
        <v>457.40199999999999</v>
      </c>
      <c r="L210">
        <f t="shared" si="278"/>
        <v>363.60560396335092</v>
      </c>
      <c r="M210">
        <f t="shared" si="279"/>
        <v>36.279333704172828</v>
      </c>
      <c r="N210">
        <f t="shared" si="236"/>
        <v>45.6380199151954</v>
      </c>
      <c r="O210">
        <f t="shared" si="280"/>
        <v>0.25565622643753888</v>
      </c>
      <c r="P210">
        <f t="shared" si="238"/>
        <v>2.92541370394847</v>
      </c>
      <c r="Q210">
        <f t="shared" si="239"/>
        <v>0.24433864348366116</v>
      </c>
      <c r="R210">
        <f t="shared" si="240"/>
        <v>0.15368778777068884</v>
      </c>
      <c r="S210">
        <f t="shared" si="241"/>
        <v>51.290217387759576</v>
      </c>
      <c r="T210">
        <f t="shared" si="281"/>
        <v>34.782896755459653</v>
      </c>
      <c r="U210">
        <f t="shared" si="282"/>
        <v>34.265900000000002</v>
      </c>
      <c r="V210">
        <f t="shared" si="283"/>
        <v>5.4227702508043745</v>
      </c>
      <c r="W210">
        <f t="shared" si="284"/>
        <v>51.720647997770541</v>
      </c>
      <c r="X210">
        <f t="shared" si="246"/>
        <v>3.0913586810475597</v>
      </c>
      <c r="Y210">
        <f t="shared" si="247"/>
        <v>5.9770300657888411</v>
      </c>
      <c r="Z210">
        <f t="shared" si="248"/>
        <v>2.3314115697568147</v>
      </c>
      <c r="AA210">
        <f t="shared" si="249"/>
        <v>-263.00103538141536</v>
      </c>
      <c r="AB210">
        <f t="shared" si="250"/>
        <v>277.45205842590929</v>
      </c>
      <c r="AC210">
        <f t="shared" si="251"/>
        <v>22.18109060854454</v>
      </c>
      <c r="AD210">
        <f t="shared" si="285"/>
        <v>87.922331040798042</v>
      </c>
      <c r="AE210">
        <v>0</v>
      </c>
      <c r="AF210">
        <v>0</v>
      </c>
      <c r="AG210">
        <f t="shared" si="253"/>
        <v>1</v>
      </c>
      <c r="AH210">
        <f t="shared" si="286"/>
        <v>0</v>
      </c>
      <c r="AI210">
        <f t="shared" si="255"/>
        <v>51210.11160709682</v>
      </c>
      <c r="AJ210" t="s">
        <v>285</v>
      </c>
      <c r="AK210" t="s">
        <v>285</v>
      </c>
      <c r="AL210">
        <v>0</v>
      </c>
      <c r="AM210">
        <v>0</v>
      </c>
      <c r="AN210" t="e">
        <f t="shared" si="287"/>
        <v>#DIV/0!</v>
      </c>
      <c r="AO210">
        <v>0</v>
      </c>
      <c r="AP210" t="s">
        <v>285</v>
      </c>
      <c r="AQ210" t="s">
        <v>285</v>
      </c>
      <c r="AR210">
        <v>0</v>
      </c>
      <c r="AS210">
        <v>0</v>
      </c>
      <c r="AT210" t="e">
        <f t="shared" si="288"/>
        <v>#DIV/0!</v>
      </c>
      <c r="AU210">
        <v>0.5</v>
      </c>
      <c r="AV210">
        <f t="shared" si="258"/>
        <v>261.43164299883915</v>
      </c>
      <c r="AW210">
        <f t="shared" si="259"/>
        <v>11.967221719999323</v>
      </c>
      <c r="AX210" t="e">
        <f t="shared" si="260"/>
        <v>#DIV/0!</v>
      </c>
      <c r="AY210">
        <f t="shared" si="261"/>
        <v>4.5775720118365552E-2</v>
      </c>
      <c r="AZ210" t="e">
        <f t="shared" si="262"/>
        <v>#DIV/0!</v>
      </c>
      <c r="BA210" t="e">
        <f t="shared" si="263"/>
        <v>#DIV/0!</v>
      </c>
      <c r="BB210" t="s">
        <v>285</v>
      </c>
      <c r="BC210">
        <v>0</v>
      </c>
      <c r="BD210" t="e">
        <f t="shared" si="289"/>
        <v>#DIV/0!</v>
      </c>
      <c r="BE210" t="e">
        <f t="shared" si="290"/>
        <v>#DIV/0!</v>
      </c>
      <c r="BF210" t="e">
        <f t="shared" si="266"/>
        <v>#DIV/0!</v>
      </c>
      <c r="BG210" t="e">
        <f t="shared" si="267"/>
        <v>#DIV/0!</v>
      </c>
      <c r="BH210" t="e">
        <f t="shared" si="268"/>
        <v>#DIV/0!</v>
      </c>
      <c r="BI210" t="e">
        <f t="shared" si="269"/>
        <v>#DIV/0!</v>
      </c>
      <c r="BJ210" t="e">
        <f t="shared" si="270"/>
        <v>#DIV/0!</v>
      </c>
      <c r="BK210" t="e">
        <f t="shared" si="291"/>
        <v>#DIV/0!</v>
      </c>
      <c r="BL210">
        <f t="shared" si="272"/>
        <v>310.12099999999998</v>
      </c>
      <c r="BM210">
        <f t="shared" si="292"/>
        <v>261.43164299883915</v>
      </c>
      <c r="BN210">
        <f t="shared" si="274"/>
        <v>0.84299883915903517</v>
      </c>
      <c r="BO210">
        <f t="shared" si="275"/>
        <v>0.16538775957693796</v>
      </c>
      <c r="BP210">
        <v>6</v>
      </c>
      <c r="BQ210">
        <v>0.6</v>
      </c>
      <c r="BR210" t="s">
        <v>286</v>
      </c>
      <c r="BS210">
        <v>2</v>
      </c>
      <c r="BT210">
        <v>1665348194.5999999</v>
      </c>
      <c r="BU210">
        <v>457.40199999999999</v>
      </c>
      <c r="BV210">
        <v>475.02699999999999</v>
      </c>
      <c r="BW210">
        <v>30.982800000000001</v>
      </c>
      <c r="BX210">
        <v>24.051600000000001</v>
      </c>
      <c r="BY210">
        <v>455.39800000000002</v>
      </c>
      <c r="BZ210">
        <v>30.814800000000002</v>
      </c>
      <c r="CA210">
        <v>500.25700000000001</v>
      </c>
      <c r="CB210">
        <v>99.676699999999997</v>
      </c>
      <c r="CC210">
        <v>9.9907700000000002E-2</v>
      </c>
      <c r="CD210">
        <v>36.025100000000002</v>
      </c>
      <c r="CE210">
        <v>34.265900000000002</v>
      </c>
      <c r="CF210">
        <v>999.9</v>
      </c>
      <c r="CG210">
        <v>0</v>
      </c>
      <c r="CH210">
        <v>0</v>
      </c>
      <c r="CI210">
        <v>10008.799999999999</v>
      </c>
      <c r="CJ210">
        <v>0</v>
      </c>
      <c r="CK210">
        <v>325.50400000000002</v>
      </c>
      <c r="CL210">
        <v>310.12099999999998</v>
      </c>
      <c r="CM210">
        <v>0.90003699999999998</v>
      </c>
      <c r="CN210">
        <v>9.9962800000000004E-2</v>
      </c>
      <c r="CO210">
        <v>0</v>
      </c>
      <c r="CP210">
        <v>3.4681000000000002</v>
      </c>
      <c r="CQ210">
        <v>0</v>
      </c>
      <c r="CR210">
        <v>3070.4</v>
      </c>
      <c r="CS210">
        <v>2659.26</v>
      </c>
      <c r="CT210">
        <v>35.875</v>
      </c>
      <c r="CU210">
        <v>38.75</v>
      </c>
      <c r="CV210">
        <v>37.061999999999998</v>
      </c>
      <c r="CW210">
        <v>37.936999999999998</v>
      </c>
      <c r="CX210">
        <v>36.811999999999998</v>
      </c>
      <c r="CY210">
        <v>279.12</v>
      </c>
      <c r="CZ210">
        <v>31</v>
      </c>
      <c r="DA210">
        <v>0</v>
      </c>
      <c r="DB210">
        <v>1665348233.8</v>
      </c>
      <c r="DC210">
        <v>0</v>
      </c>
      <c r="DD210">
        <v>3.3425461538461541</v>
      </c>
      <c r="DE210">
        <v>-0.64979830167017971</v>
      </c>
      <c r="DF210">
        <v>-5.1063247546133974</v>
      </c>
      <c r="DG210">
        <v>3069.0338461538458</v>
      </c>
      <c r="DH210">
        <v>15</v>
      </c>
      <c r="DI210">
        <v>1665348228.5999999</v>
      </c>
      <c r="DJ210" t="s">
        <v>866</v>
      </c>
      <c r="DK210">
        <v>1665348218.5999999</v>
      </c>
      <c r="DL210">
        <v>1665348228.5999999</v>
      </c>
      <c r="DM210">
        <v>194</v>
      </c>
      <c r="DN210">
        <v>0</v>
      </c>
      <c r="DO210">
        <v>5.0000000000000001E-3</v>
      </c>
      <c r="DP210">
        <v>2.004</v>
      </c>
      <c r="DQ210">
        <v>0.16800000000000001</v>
      </c>
      <c r="DR210">
        <v>475</v>
      </c>
      <c r="DS210">
        <v>24</v>
      </c>
      <c r="DT210">
        <v>0.12</v>
      </c>
      <c r="DU210">
        <v>0.02</v>
      </c>
      <c r="DV210">
        <v>100</v>
      </c>
      <c r="DW210">
        <v>100</v>
      </c>
      <c r="DX210">
        <v>2.004</v>
      </c>
      <c r="DY210">
        <v>0.16800000000000001</v>
      </c>
      <c r="DZ210">
        <v>2.3723985430642478</v>
      </c>
      <c r="EA210">
        <v>-6.7132856166521554E-4</v>
      </c>
      <c r="EB210">
        <v>-2.681329234238156E-7</v>
      </c>
      <c r="EC210">
        <v>8.1307759810197942E-11</v>
      </c>
      <c r="ED210">
        <v>0.19506344827605179</v>
      </c>
      <c r="EE210">
        <v>0</v>
      </c>
      <c r="EF210">
        <v>0</v>
      </c>
      <c r="EG210">
        <v>0</v>
      </c>
      <c r="EH210">
        <v>2</v>
      </c>
      <c r="EI210">
        <v>2028</v>
      </c>
      <c r="EJ210">
        <v>2</v>
      </c>
      <c r="EK210">
        <v>26</v>
      </c>
      <c r="EL210">
        <v>1</v>
      </c>
      <c r="EM210">
        <v>1</v>
      </c>
      <c r="EN210">
        <v>1.24878</v>
      </c>
      <c r="EO210">
        <v>2.5122100000000001</v>
      </c>
      <c r="EP210">
        <v>1.39893</v>
      </c>
      <c r="EQ210">
        <v>2.32544</v>
      </c>
      <c r="ER210">
        <v>1.49902</v>
      </c>
      <c r="ES210">
        <v>2.4731399999999999</v>
      </c>
      <c r="ET210">
        <v>33.6479</v>
      </c>
      <c r="EU210">
        <v>12.6348</v>
      </c>
      <c r="EV210">
        <v>18</v>
      </c>
      <c r="EW210">
        <v>510.90600000000001</v>
      </c>
      <c r="EX210">
        <v>557.67499999999995</v>
      </c>
      <c r="EY210">
        <v>41.9998</v>
      </c>
      <c r="EZ210">
        <v>32.077100000000002</v>
      </c>
      <c r="FA210">
        <v>29.9999</v>
      </c>
      <c r="FB210">
        <v>31.909400000000002</v>
      </c>
      <c r="FC210">
        <v>31.864899999999999</v>
      </c>
      <c r="FD210">
        <v>24.974799999999998</v>
      </c>
      <c r="FE210">
        <v>0</v>
      </c>
      <c r="FF210">
        <v>100</v>
      </c>
      <c r="FG210">
        <v>42</v>
      </c>
      <c r="FH210">
        <v>475</v>
      </c>
      <c r="FI210">
        <v>29.75</v>
      </c>
      <c r="FJ210">
        <v>99.816400000000002</v>
      </c>
      <c r="FK210">
        <v>101.89</v>
      </c>
    </row>
    <row r="211" spans="1:167" x14ac:dyDescent="0.2">
      <c r="A211">
        <v>195</v>
      </c>
      <c r="B211">
        <v>1665348289.5999999</v>
      </c>
      <c r="C211">
        <v>17851.599999904629</v>
      </c>
      <c r="D211" t="s">
        <v>867</v>
      </c>
      <c r="E211" t="s">
        <v>868</v>
      </c>
      <c r="F211" t="s">
        <v>284</v>
      </c>
      <c r="G211">
        <v>1665348289.5999999</v>
      </c>
      <c r="H211">
        <f t="shared" si="276"/>
        <v>5.9430864881552838E-3</v>
      </c>
      <c r="I211">
        <f t="shared" si="231"/>
        <v>5.9430864881552834</v>
      </c>
      <c r="J211">
        <f t="shared" si="232"/>
        <v>11.96421407204936</v>
      </c>
      <c r="K211">
        <f t="shared" si="277"/>
        <v>457.35300000000001</v>
      </c>
      <c r="L211">
        <f t="shared" si="278"/>
        <v>363.45054821609938</v>
      </c>
      <c r="M211">
        <f t="shared" si="279"/>
        <v>36.262923938596586</v>
      </c>
      <c r="N211">
        <f t="shared" si="236"/>
        <v>45.631949472883804</v>
      </c>
      <c r="O211">
        <f t="shared" si="280"/>
        <v>0.25514149185140578</v>
      </c>
      <c r="P211">
        <f t="shared" si="238"/>
        <v>2.9230604271297573</v>
      </c>
      <c r="Q211">
        <f t="shared" si="239"/>
        <v>0.24385972815500007</v>
      </c>
      <c r="R211">
        <f t="shared" si="240"/>
        <v>0.15338542324339255</v>
      </c>
      <c r="S211">
        <f t="shared" si="241"/>
        <v>51.239914425796449</v>
      </c>
      <c r="T211">
        <f t="shared" si="281"/>
        <v>34.765305291609465</v>
      </c>
      <c r="U211">
        <f t="shared" si="282"/>
        <v>34.249000000000002</v>
      </c>
      <c r="V211">
        <f t="shared" si="283"/>
        <v>5.4176702438117434</v>
      </c>
      <c r="W211">
        <f t="shared" si="284"/>
        <v>51.755470610509391</v>
      </c>
      <c r="X211">
        <f t="shared" si="246"/>
        <v>3.0897521068005003</v>
      </c>
      <c r="Y211">
        <f t="shared" si="247"/>
        <v>5.9699043798726459</v>
      </c>
      <c r="Z211">
        <f t="shared" si="248"/>
        <v>2.3279181370112432</v>
      </c>
      <c r="AA211">
        <f t="shared" si="249"/>
        <v>-262.09011412764801</v>
      </c>
      <c r="AB211">
        <f t="shared" si="250"/>
        <v>276.47244640647227</v>
      </c>
      <c r="AC211">
        <f t="shared" si="251"/>
        <v>22.116412099837767</v>
      </c>
      <c r="AD211">
        <f t="shared" si="285"/>
        <v>87.738658804458481</v>
      </c>
      <c r="AE211">
        <v>0</v>
      </c>
      <c r="AF211">
        <v>0</v>
      </c>
      <c r="AG211">
        <f t="shared" si="253"/>
        <v>1</v>
      </c>
      <c r="AH211">
        <f t="shared" si="286"/>
        <v>0</v>
      </c>
      <c r="AI211">
        <f t="shared" si="255"/>
        <v>51147.742993540582</v>
      </c>
      <c r="AJ211" t="s">
        <v>285</v>
      </c>
      <c r="AK211" t="s">
        <v>285</v>
      </c>
      <c r="AL211">
        <v>0</v>
      </c>
      <c r="AM211">
        <v>0</v>
      </c>
      <c r="AN211" t="e">
        <f t="shared" si="287"/>
        <v>#DIV/0!</v>
      </c>
      <c r="AO211">
        <v>0</v>
      </c>
      <c r="AP211" t="s">
        <v>285</v>
      </c>
      <c r="AQ211" t="s">
        <v>285</v>
      </c>
      <c r="AR211">
        <v>0</v>
      </c>
      <c r="AS211">
        <v>0</v>
      </c>
      <c r="AT211" t="e">
        <f t="shared" si="288"/>
        <v>#DIV/0!</v>
      </c>
      <c r="AU211">
        <v>0.5</v>
      </c>
      <c r="AV211">
        <f t="shared" si="258"/>
        <v>261.16702799264061</v>
      </c>
      <c r="AW211">
        <f t="shared" si="259"/>
        <v>11.96421407204936</v>
      </c>
      <c r="AX211" t="e">
        <f t="shared" si="260"/>
        <v>#DIV/0!</v>
      </c>
      <c r="AY211">
        <f t="shared" si="261"/>
        <v>4.5810583992962915E-2</v>
      </c>
      <c r="AZ211" t="e">
        <f t="shared" si="262"/>
        <v>#DIV/0!</v>
      </c>
      <c r="BA211" t="e">
        <f t="shared" si="263"/>
        <v>#DIV/0!</v>
      </c>
      <c r="BB211" t="s">
        <v>285</v>
      </c>
      <c r="BC211">
        <v>0</v>
      </c>
      <c r="BD211" t="e">
        <f t="shared" si="289"/>
        <v>#DIV/0!</v>
      </c>
      <c r="BE211" t="e">
        <f t="shared" si="290"/>
        <v>#DIV/0!</v>
      </c>
      <c r="BF211" t="e">
        <f t="shared" si="266"/>
        <v>#DIV/0!</v>
      </c>
      <c r="BG211" t="e">
        <f t="shared" si="267"/>
        <v>#DIV/0!</v>
      </c>
      <c r="BH211" t="e">
        <f t="shared" si="268"/>
        <v>#DIV/0!</v>
      </c>
      <c r="BI211" t="e">
        <f t="shared" si="269"/>
        <v>#DIV/0!</v>
      </c>
      <c r="BJ211" t="e">
        <f t="shared" si="270"/>
        <v>#DIV/0!</v>
      </c>
      <c r="BK211" t="e">
        <f t="shared" si="291"/>
        <v>#DIV/0!</v>
      </c>
      <c r="BL211">
        <f t="shared" si="272"/>
        <v>309.80599999999998</v>
      </c>
      <c r="BM211">
        <f t="shared" si="292"/>
        <v>261.16702799264061</v>
      </c>
      <c r="BN211">
        <f t="shared" si="274"/>
        <v>0.84300183983731958</v>
      </c>
      <c r="BO211">
        <f t="shared" si="275"/>
        <v>0.16539355088602692</v>
      </c>
      <c r="BP211">
        <v>6</v>
      </c>
      <c r="BQ211">
        <v>0.6</v>
      </c>
      <c r="BR211" t="s">
        <v>286</v>
      </c>
      <c r="BS211">
        <v>2</v>
      </c>
      <c r="BT211">
        <v>1665348289.5999999</v>
      </c>
      <c r="BU211">
        <v>457.35300000000001</v>
      </c>
      <c r="BV211">
        <v>474.96499999999997</v>
      </c>
      <c r="BW211">
        <v>30.967500000000001</v>
      </c>
      <c r="BX211">
        <v>24.0593</v>
      </c>
      <c r="BY211">
        <v>455.35</v>
      </c>
      <c r="BZ211">
        <v>30.799499999999998</v>
      </c>
      <c r="CA211">
        <v>500.19200000000001</v>
      </c>
      <c r="CB211">
        <v>99.674199999999999</v>
      </c>
      <c r="CC211">
        <v>9.9824599999999999E-2</v>
      </c>
      <c r="CD211">
        <v>36.003399999999999</v>
      </c>
      <c r="CE211">
        <v>34.249000000000002</v>
      </c>
      <c r="CF211">
        <v>999.9</v>
      </c>
      <c r="CG211">
        <v>0</v>
      </c>
      <c r="CH211">
        <v>0</v>
      </c>
      <c r="CI211">
        <v>9995.6200000000008</v>
      </c>
      <c r="CJ211">
        <v>0</v>
      </c>
      <c r="CK211">
        <v>325.52800000000002</v>
      </c>
      <c r="CL211">
        <v>309.80599999999998</v>
      </c>
      <c r="CM211">
        <v>0.89993699999999999</v>
      </c>
      <c r="CN211">
        <v>0.100063</v>
      </c>
      <c r="CO211">
        <v>0</v>
      </c>
      <c r="CP211">
        <v>3.3976000000000002</v>
      </c>
      <c r="CQ211">
        <v>0</v>
      </c>
      <c r="CR211">
        <v>3067.02</v>
      </c>
      <c r="CS211">
        <v>2656.49</v>
      </c>
      <c r="CT211">
        <v>35.875</v>
      </c>
      <c r="CU211">
        <v>38.75</v>
      </c>
      <c r="CV211">
        <v>37.061999999999998</v>
      </c>
      <c r="CW211">
        <v>37.936999999999998</v>
      </c>
      <c r="CX211">
        <v>36.75</v>
      </c>
      <c r="CY211">
        <v>278.81</v>
      </c>
      <c r="CZ211">
        <v>31</v>
      </c>
      <c r="DA211">
        <v>0</v>
      </c>
      <c r="DB211">
        <v>1665348328.5999999</v>
      </c>
      <c r="DC211">
        <v>0</v>
      </c>
      <c r="DD211">
        <v>3.403542307692307</v>
      </c>
      <c r="DE211">
        <v>0.52145298304589449</v>
      </c>
      <c r="DF211">
        <v>-1.7500854229881151</v>
      </c>
      <c r="DG211">
        <v>3068.7134615384621</v>
      </c>
      <c r="DH211">
        <v>15</v>
      </c>
      <c r="DI211">
        <v>1665348322.5999999</v>
      </c>
      <c r="DJ211" t="s">
        <v>869</v>
      </c>
      <c r="DK211">
        <v>1665348308.5999999</v>
      </c>
      <c r="DL211">
        <v>1665348322.5999999</v>
      </c>
      <c r="DM211">
        <v>195</v>
      </c>
      <c r="DN211">
        <v>0</v>
      </c>
      <c r="DO211">
        <v>0</v>
      </c>
      <c r="DP211">
        <v>2.0030000000000001</v>
      </c>
      <c r="DQ211">
        <v>0.16800000000000001</v>
      </c>
      <c r="DR211">
        <v>475</v>
      </c>
      <c r="DS211">
        <v>24</v>
      </c>
      <c r="DT211">
        <v>0.1</v>
      </c>
      <c r="DU211">
        <v>0.02</v>
      </c>
      <c r="DV211">
        <v>100</v>
      </c>
      <c r="DW211">
        <v>100</v>
      </c>
      <c r="DX211">
        <v>2.0030000000000001</v>
      </c>
      <c r="DY211">
        <v>0.16800000000000001</v>
      </c>
      <c r="DZ211">
        <v>2.3726642631495132</v>
      </c>
      <c r="EA211">
        <v>-6.7132856166521554E-4</v>
      </c>
      <c r="EB211">
        <v>-2.681329234238156E-7</v>
      </c>
      <c r="EC211">
        <v>8.1307759810197942E-11</v>
      </c>
      <c r="ED211">
        <v>0.2001084260955783</v>
      </c>
      <c r="EE211">
        <v>0</v>
      </c>
      <c r="EF211">
        <v>0</v>
      </c>
      <c r="EG211">
        <v>0</v>
      </c>
      <c r="EH211">
        <v>2</v>
      </c>
      <c r="EI211">
        <v>2028</v>
      </c>
      <c r="EJ211">
        <v>2</v>
      </c>
      <c r="EK211">
        <v>26</v>
      </c>
      <c r="EL211">
        <v>1.2</v>
      </c>
      <c r="EM211">
        <v>1</v>
      </c>
      <c r="EN211">
        <v>1.24756</v>
      </c>
      <c r="EO211">
        <v>2.5329600000000001</v>
      </c>
      <c r="EP211">
        <v>1.39893</v>
      </c>
      <c r="EQ211">
        <v>2.32544</v>
      </c>
      <c r="ER211">
        <v>1.49902</v>
      </c>
      <c r="ES211">
        <v>2.2326700000000002</v>
      </c>
      <c r="ET211">
        <v>33.6479</v>
      </c>
      <c r="EU211">
        <v>12.5822</v>
      </c>
      <c r="EV211">
        <v>18</v>
      </c>
      <c r="EW211">
        <v>510.83600000000001</v>
      </c>
      <c r="EX211">
        <v>557.58900000000006</v>
      </c>
      <c r="EY211">
        <v>41.9998</v>
      </c>
      <c r="EZ211">
        <v>32.052300000000002</v>
      </c>
      <c r="FA211">
        <v>30</v>
      </c>
      <c r="FB211">
        <v>31.888400000000001</v>
      </c>
      <c r="FC211">
        <v>31.845400000000001</v>
      </c>
      <c r="FD211">
        <v>24.9755</v>
      </c>
      <c r="FE211">
        <v>0</v>
      </c>
      <c r="FF211">
        <v>100</v>
      </c>
      <c r="FG211">
        <v>42</v>
      </c>
      <c r="FH211">
        <v>475</v>
      </c>
      <c r="FI211">
        <v>29.75</v>
      </c>
      <c r="FJ211">
        <v>99.818700000000007</v>
      </c>
      <c r="FK211">
        <v>101.893</v>
      </c>
    </row>
    <row r="212" spans="1:167" x14ac:dyDescent="0.2">
      <c r="A212">
        <v>196</v>
      </c>
      <c r="B212">
        <v>1665348383.5999999</v>
      </c>
      <c r="C212">
        <v>17945.599999904629</v>
      </c>
      <c r="D212" t="s">
        <v>870</v>
      </c>
      <c r="E212" t="s">
        <v>871</v>
      </c>
      <c r="F212" t="s">
        <v>284</v>
      </c>
      <c r="G212">
        <v>1665348383.5999999</v>
      </c>
      <c r="H212">
        <f t="shared" si="276"/>
        <v>5.9146487869417962E-3</v>
      </c>
      <c r="I212">
        <f t="shared" si="231"/>
        <v>5.9146487869417959</v>
      </c>
      <c r="J212">
        <f t="shared" si="232"/>
        <v>12.063137504303681</v>
      </c>
      <c r="K212">
        <f t="shared" si="277"/>
        <v>457.33199999999999</v>
      </c>
      <c r="L212">
        <f t="shared" si="278"/>
        <v>362.51323095757164</v>
      </c>
      <c r="M212">
        <f t="shared" si="279"/>
        <v>36.168752369602259</v>
      </c>
      <c r="N212">
        <f t="shared" si="236"/>
        <v>45.629032118363995</v>
      </c>
      <c r="O212">
        <f t="shared" si="280"/>
        <v>0.25411924802474151</v>
      </c>
      <c r="P212">
        <f t="shared" si="238"/>
        <v>2.9226956977956493</v>
      </c>
      <c r="Q212">
        <f t="shared" si="239"/>
        <v>0.24292429481363609</v>
      </c>
      <c r="R212">
        <f t="shared" si="240"/>
        <v>0.15279343900997627</v>
      </c>
      <c r="S212">
        <f t="shared" si="241"/>
        <v>51.288952163838637</v>
      </c>
      <c r="T212">
        <f t="shared" si="281"/>
        <v>34.754598903413175</v>
      </c>
      <c r="U212">
        <f t="shared" si="282"/>
        <v>34.232399999999998</v>
      </c>
      <c r="V212">
        <f t="shared" si="283"/>
        <v>5.4126648300613729</v>
      </c>
      <c r="W212">
        <f t="shared" si="284"/>
        <v>51.75967667195853</v>
      </c>
      <c r="X212">
        <f t="shared" si="246"/>
        <v>3.0869127944891996</v>
      </c>
      <c r="Y212">
        <f t="shared" si="247"/>
        <v>5.9639336892565522</v>
      </c>
      <c r="Z212">
        <f t="shared" si="248"/>
        <v>2.3257520355721732</v>
      </c>
      <c r="AA212">
        <f t="shared" si="249"/>
        <v>-260.83601150413324</v>
      </c>
      <c r="AB212">
        <f t="shared" si="250"/>
        <v>276.18583974151517</v>
      </c>
      <c r="AC212">
        <f t="shared" si="251"/>
        <v>22.092498649706371</v>
      </c>
      <c r="AD212">
        <f t="shared" si="285"/>
        <v>88.731279050926929</v>
      </c>
      <c r="AE212">
        <v>0</v>
      </c>
      <c r="AF212">
        <v>0</v>
      </c>
      <c r="AG212">
        <f t="shared" si="253"/>
        <v>1</v>
      </c>
      <c r="AH212">
        <f t="shared" si="286"/>
        <v>0</v>
      </c>
      <c r="AI212">
        <f t="shared" si="255"/>
        <v>51140.498723757359</v>
      </c>
      <c r="AJ212" t="s">
        <v>285</v>
      </c>
      <c r="AK212" t="s">
        <v>285</v>
      </c>
      <c r="AL212">
        <v>0</v>
      </c>
      <c r="AM212">
        <v>0</v>
      </c>
      <c r="AN212" t="e">
        <f t="shared" si="287"/>
        <v>#DIV/0!</v>
      </c>
      <c r="AO212">
        <v>0</v>
      </c>
      <c r="AP212" t="s">
        <v>285</v>
      </c>
      <c r="AQ212" t="s">
        <v>285</v>
      </c>
      <c r="AR212">
        <v>0</v>
      </c>
      <c r="AS212">
        <v>0</v>
      </c>
      <c r="AT212" t="e">
        <f t="shared" si="288"/>
        <v>#DIV/0!</v>
      </c>
      <c r="AU212">
        <v>0.5</v>
      </c>
      <c r="AV212">
        <f t="shared" si="258"/>
        <v>261.42492899680758</v>
      </c>
      <c r="AW212">
        <f t="shared" si="259"/>
        <v>12.063137504303681</v>
      </c>
      <c r="AX212" t="e">
        <f t="shared" si="260"/>
        <v>#DIV/0!</v>
      </c>
      <c r="AY212">
        <f t="shared" si="261"/>
        <v>4.6143791835747197E-2</v>
      </c>
      <c r="AZ212" t="e">
        <f t="shared" si="262"/>
        <v>#DIV/0!</v>
      </c>
      <c r="BA212" t="e">
        <f t="shared" si="263"/>
        <v>#DIV/0!</v>
      </c>
      <c r="BB212" t="s">
        <v>285</v>
      </c>
      <c r="BC212">
        <v>0</v>
      </c>
      <c r="BD212" t="e">
        <f t="shared" si="289"/>
        <v>#DIV/0!</v>
      </c>
      <c r="BE212" t="e">
        <f t="shared" si="290"/>
        <v>#DIV/0!</v>
      </c>
      <c r="BF212" t="e">
        <f t="shared" si="266"/>
        <v>#DIV/0!</v>
      </c>
      <c r="BG212" t="e">
        <f t="shared" si="267"/>
        <v>#DIV/0!</v>
      </c>
      <c r="BH212" t="e">
        <f t="shared" si="268"/>
        <v>#DIV/0!</v>
      </c>
      <c r="BI212" t="e">
        <f t="shared" si="269"/>
        <v>#DIV/0!</v>
      </c>
      <c r="BJ212" t="e">
        <f t="shared" si="270"/>
        <v>#DIV/0!</v>
      </c>
      <c r="BK212" t="e">
        <f t="shared" si="291"/>
        <v>#DIV/0!</v>
      </c>
      <c r="BL212">
        <f t="shared" si="272"/>
        <v>310.113</v>
      </c>
      <c r="BM212">
        <f t="shared" si="292"/>
        <v>261.42492899680758</v>
      </c>
      <c r="BN212">
        <f t="shared" si="274"/>
        <v>0.84299893586146846</v>
      </c>
      <c r="BO212">
        <f t="shared" si="275"/>
        <v>0.16538794621263422</v>
      </c>
      <c r="BP212">
        <v>6</v>
      </c>
      <c r="BQ212">
        <v>0.6</v>
      </c>
      <c r="BR212" t="s">
        <v>286</v>
      </c>
      <c r="BS212">
        <v>2</v>
      </c>
      <c r="BT212">
        <v>1665348383.5999999</v>
      </c>
      <c r="BU212">
        <v>457.33199999999999</v>
      </c>
      <c r="BV212">
        <v>475.04500000000002</v>
      </c>
      <c r="BW212">
        <v>30.939599999999999</v>
      </c>
      <c r="BX212">
        <v>24.065000000000001</v>
      </c>
      <c r="BY212">
        <v>455.33600000000001</v>
      </c>
      <c r="BZ212">
        <v>30.771599999999999</v>
      </c>
      <c r="CA212">
        <v>500.24599999999998</v>
      </c>
      <c r="CB212">
        <v>99.6721</v>
      </c>
      <c r="CC212">
        <v>0.10012699999999999</v>
      </c>
      <c r="CD212">
        <v>35.985199999999999</v>
      </c>
      <c r="CE212">
        <v>34.232399999999998</v>
      </c>
      <c r="CF212">
        <v>999.9</v>
      </c>
      <c r="CG212">
        <v>0</v>
      </c>
      <c r="CH212">
        <v>0</v>
      </c>
      <c r="CI212">
        <v>9993.75</v>
      </c>
      <c r="CJ212">
        <v>0</v>
      </c>
      <c r="CK212">
        <v>325.52199999999999</v>
      </c>
      <c r="CL212">
        <v>310.113</v>
      </c>
      <c r="CM212">
        <v>0.90003699999999998</v>
      </c>
      <c r="CN212">
        <v>9.9962800000000004E-2</v>
      </c>
      <c r="CO212">
        <v>0</v>
      </c>
      <c r="CP212">
        <v>3.3974000000000002</v>
      </c>
      <c r="CQ212">
        <v>0</v>
      </c>
      <c r="CR212">
        <v>3070.01</v>
      </c>
      <c r="CS212">
        <v>2659.2</v>
      </c>
      <c r="CT212">
        <v>35.811999999999998</v>
      </c>
      <c r="CU212">
        <v>38.686999999999998</v>
      </c>
      <c r="CV212">
        <v>37</v>
      </c>
      <c r="CW212">
        <v>37.875</v>
      </c>
      <c r="CX212">
        <v>36.686999999999998</v>
      </c>
      <c r="CY212">
        <v>279.11</v>
      </c>
      <c r="CZ212">
        <v>31</v>
      </c>
      <c r="DA212">
        <v>0</v>
      </c>
      <c r="DB212">
        <v>1665348422.8</v>
      </c>
      <c r="DC212">
        <v>0</v>
      </c>
      <c r="DD212">
        <v>3.314956</v>
      </c>
      <c r="DE212">
        <v>-0.12705383887246749</v>
      </c>
      <c r="DF212">
        <v>5.3107692269481506</v>
      </c>
      <c r="DG212">
        <v>3068.886</v>
      </c>
      <c r="DH212">
        <v>15</v>
      </c>
      <c r="DI212">
        <v>1665348414.5999999</v>
      </c>
      <c r="DJ212" t="s">
        <v>872</v>
      </c>
      <c r="DK212">
        <v>1665348406.5999999</v>
      </c>
      <c r="DL212">
        <v>1665348414.5999999</v>
      </c>
      <c r="DM212">
        <v>196</v>
      </c>
      <c r="DN212">
        <v>-7.0000000000000001E-3</v>
      </c>
      <c r="DO212">
        <v>0</v>
      </c>
      <c r="DP212">
        <v>1.996</v>
      </c>
      <c r="DQ212">
        <v>0.16800000000000001</v>
      </c>
      <c r="DR212">
        <v>475</v>
      </c>
      <c r="DS212">
        <v>24</v>
      </c>
      <c r="DT212">
        <v>0.08</v>
      </c>
      <c r="DU212">
        <v>0.01</v>
      </c>
      <c r="DV212">
        <v>100</v>
      </c>
      <c r="DW212">
        <v>100</v>
      </c>
      <c r="DX212">
        <v>1.996</v>
      </c>
      <c r="DY212">
        <v>0.16800000000000001</v>
      </c>
      <c r="DZ212">
        <v>2.372282841042026</v>
      </c>
      <c r="EA212">
        <v>-6.7132856166521554E-4</v>
      </c>
      <c r="EB212">
        <v>-2.681329234238156E-7</v>
      </c>
      <c r="EC212">
        <v>8.1307759810197942E-11</v>
      </c>
      <c r="ED212">
        <v>0.1998326990634598</v>
      </c>
      <c r="EE212">
        <v>0</v>
      </c>
      <c r="EF212">
        <v>0</v>
      </c>
      <c r="EG212">
        <v>0</v>
      </c>
      <c r="EH212">
        <v>2</v>
      </c>
      <c r="EI212">
        <v>2028</v>
      </c>
      <c r="EJ212">
        <v>2</v>
      </c>
      <c r="EK212">
        <v>26</v>
      </c>
      <c r="EL212">
        <v>1.2</v>
      </c>
      <c r="EM212">
        <v>1</v>
      </c>
      <c r="EN212">
        <v>1.24878</v>
      </c>
      <c r="EO212">
        <v>2.5354000000000001</v>
      </c>
      <c r="EP212">
        <v>1.39893</v>
      </c>
      <c r="EQ212">
        <v>2.32544</v>
      </c>
      <c r="ER212">
        <v>1.49902</v>
      </c>
      <c r="ES212">
        <v>2.35107</v>
      </c>
      <c r="ET212">
        <v>33.670499999999997</v>
      </c>
      <c r="EU212">
        <v>12.555999999999999</v>
      </c>
      <c r="EV212">
        <v>18</v>
      </c>
      <c r="EW212">
        <v>510.88</v>
      </c>
      <c r="EX212">
        <v>557.64599999999996</v>
      </c>
      <c r="EY212">
        <v>41.9998</v>
      </c>
      <c r="EZ212">
        <v>32.024099999999997</v>
      </c>
      <c r="FA212">
        <v>30</v>
      </c>
      <c r="FB212">
        <v>31.8657</v>
      </c>
      <c r="FC212">
        <v>31.8232</v>
      </c>
      <c r="FD212">
        <v>24.973700000000001</v>
      </c>
      <c r="FE212">
        <v>0</v>
      </c>
      <c r="FF212">
        <v>100</v>
      </c>
      <c r="FG212">
        <v>42</v>
      </c>
      <c r="FH212">
        <v>475</v>
      </c>
      <c r="FI212">
        <v>29.75</v>
      </c>
      <c r="FJ212">
        <v>99.824799999999996</v>
      </c>
      <c r="FK212">
        <v>101.89400000000001</v>
      </c>
    </row>
    <row r="213" spans="1:167" x14ac:dyDescent="0.2">
      <c r="A213">
        <v>197</v>
      </c>
      <c r="B213">
        <v>1665348475.5999999</v>
      </c>
      <c r="C213">
        <v>18037.599999904629</v>
      </c>
      <c r="D213" t="s">
        <v>873</v>
      </c>
      <c r="E213" t="s">
        <v>874</v>
      </c>
      <c r="F213" t="s">
        <v>284</v>
      </c>
      <c r="G213">
        <v>1665348475.5999999</v>
      </c>
      <c r="H213">
        <f t="shared" si="276"/>
        <v>4.7354829193558398E-3</v>
      </c>
      <c r="I213">
        <f t="shared" si="231"/>
        <v>4.7354829193558396</v>
      </c>
      <c r="J213">
        <f t="shared" si="232"/>
        <v>12.590773364170554</v>
      </c>
      <c r="K213">
        <f t="shared" si="277"/>
        <v>457.32100000000003</v>
      </c>
      <c r="L213">
        <f t="shared" si="278"/>
        <v>361.57732285243299</v>
      </c>
      <c r="M213">
        <f t="shared" si="279"/>
        <v>36.074758967504415</v>
      </c>
      <c r="N213">
        <f t="shared" si="236"/>
        <v>45.627155806204009</v>
      </c>
      <c r="O213">
        <f t="shared" si="280"/>
        <v>0.25232266027308581</v>
      </c>
      <c r="P213">
        <f t="shared" si="238"/>
        <v>2.9239733152482255</v>
      </c>
      <c r="Q213">
        <f t="shared" si="239"/>
        <v>0.2412864398001226</v>
      </c>
      <c r="R213">
        <f t="shared" si="240"/>
        <v>0.15175636979196794</v>
      </c>
      <c r="S213">
        <f t="shared" si="241"/>
        <v>51.236226242525589</v>
      </c>
      <c r="T213">
        <f t="shared" si="281"/>
        <v>32.802445876271449</v>
      </c>
      <c r="U213">
        <f t="shared" si="282"/>
        <v>32.213200000000001</v>
      </c>
      <c r="V213">
        <f t="shared" si="283"/>
        <v>4.8330088691577791</v>
      </c>
      <c r="W213">
        <f t="shared" si="284"/>
        <v>56.078537261773732</v>
      </c>
      <c r="X213">
        <f t="shared" si="246"/>
        <v>2.9513018933916002</v>
      </c>
      <c r="Y213">
        <f t="shared" si="247"/>
        <v>5.2628011312330942</v>
      </c>
      <c r="Z213">
        <f t="shared" si="248"/>
        <v>1.8817069757661788</v>
      </c>
      <c r="AA213">
        <f t="shared" si="249"/>
        <v>-208.83479674359253</v>
      </c>
      <c r="AB213">
        <f t="shared" si="250"/>
        <v>238.96230632250325</v>
      </c>
      <c r="AC213">
        <f t="shared" si="251"/>
        <v>18.711616401198594</v>
      </c>
      <c r="AD213">
        <f t="shared" si="285"/>
        <v>100.0753522226349</v>
      </c>
      <c r="AE213">
        <v>0</v>
      </c>
      <c r="AF213">
        <v>0</v>
      </c>
      <c r="AG213">
        <f t="shared" si="253"/>
        <v>1</v>
      </c>
      <c r="AH213">
        <f t="shared" si="286"/>
        <v>0</v>
      </c>
      <c r="AI213">
        <f t="shared" si="255"/>
        <v>51552.663454517009</v>
      </c>
      <c r="AJ213" t="s">
        <v>285</v>
      </c>
      <c r="AK213" t="s">
        <v>285</v>
      </c>
      <c r="AL213">
        <v>0</v>
      </c>
      <c r="AM213">
        <v>0</v>
      </c>
      <c r="AN213" t="e">
        <f t="shared" si="287"/>
        <v>#DIV/0!</v>
      </c>
      <c r="AO213">
        <v>0</v>
      </c>
      <c r="AP213" t="s">
        <v>285</v>
      </c>
      <c r="AQ213" t="s">
        <v>285</v>
      </c>
      <c r="AR213">
        <v>0</v>
      </c>
      <c r="AS213">
        <v>0</v>
      </c>
      <c r="AT213" t="e">
        <f t="shared" si="288"/>
        <v>#DIV/0!</v>
      </c>
      <c r="AU213">
        <v>0.5</v>
      </c>
      <c r="AV213">
        <f t="shared" si="258"/>
        <v>261.14769898576458</v>
      </c>
      <c r="AW213">
        <f t="shared" si="259"/>
        <v>12.590773364170554</v>
      </c>
      <c r="AX213" t="e">
        <f t="shared" si="260"/>
        <v>#DIV/0!</v>
      </c>
      <c r="AY213">
        <f t="shared" si="261"/>
        <v>4.8213227277399406E-2</v>
      </c>
      <c r="AZ213" t="e">
        <f t="shared" si="262"/>
        <v>#DIV/0!</v>
      </c>
      <c r="BA213" t="e">
        <f t="shared" si="263"/>
        <v>#DIV/0!</v>
      </c>
      <c r="BB213" t="s">
        <v>285</v>
      </c>
      <c r="BC213">
        <v>0</v>
      </c>
      <c r="BD213" t="e">
        <f t="shared" si="289"/>
        <v>#DIV/0!</v>
      </c>
      <c r="BE213" t="e">
        <f t="shared" si="290"/>
        <v>#DIV/0!</v>
      </c>
      <c r="BF213" t="e">
        <f t="shared" si="266"/>
        <v>#DIV/0!</v>
      </c>
      <c r="BG213" t="e">
        <f t="shared" si="267"/>
        <v>#DIV/0!</v>
      </c>
      <c r="BH213" t="e">
        <f t="shared" si="268"/>
        <v>#DIV/0!</v>
      </c>
      <c r="BI213" t="e">
        <f t="shared" si="269"/>
        <v>#DIV/0!</v>
      </c>
      <c r="BJ213" t="e">
        <f t="shared" si="270"/>
        <v>#DIV/0!</v>
      </c>
      <c r="BK213" t="e">
        <f t="shared" si="291"/>
        <v>#DIV/0!</v>
      </c>
      <c r="BL213">
        <f t="shared" si="272"/>
        <v>309.78300000000002</v>
      </c>
      <c r="BM213">
        <f t="shared" si="292"/>
        <v>261.14769898576458</v>
      </c>
      <c r="BN213">
        <f t="shared" si="274"/>
        <v>0.84300203363568871</v>
      </c>
      <c r="BO213">
        <f t="shared" si="275"/>
        <v>0.16539392491687918</v>
      </c>
      <c r="BP213">
        <v>6</v>
      </c>
      <c r="BQ213">
        <v>0.6</v>
      </c>
      <c r="BR213" t="s">
        <v>286</v>
      </c>
      <c r="BS213">
        <v>2</v>
      </c>
      <c r="BT213">
        <v>1665348475.5999999</v>
      </c>
      <c r="BU213">
        <v>457.32100000000003</v>
      </c>
      <c r="BV213">
        <v>475.02199999999999</v>
      </c>
      <c r="BW213">
        <v>29.5809</v>
      </c>
      <c r="BX213">
        <v>24.0685</v>
      </c>
      <c r="BY213">
        <v>455.303</v>
      </c>
      <c r="BZ213">
        <v>29.414899999999999</v>
      </c>
      <c r="CA213">
        <v>500.18900000000002</v>
      </c>
      <c r="CB213">
        <v>99.670500000000004</v>
      </c>
      <c r="CC213">
        <v>0.100024</v>
      </c>
      <c r="CD213">
        <v>33.729100000000003</v>
      </c>
      <c r="CE213">
        <v>32.213200000000001</v>
      </c>
      <c r="CF213">
        <v>999.9</v>
      </c>
      <c r="CG213">
        <v>0</v>
      </c>
      <c r="CH213">
        <v>0</v>
      </c>
      <c r="CI213">
        <v>10001.200000000001</v>
      </c>
      <c r="CJ213">
        <v>0</v>
      </c>
      <c r="CK213">
        <v>325.577</v>
      </c>
      <c r="CL213">
        <v>309.78300000000002</v>
      </c>
      <c r="CM213">
        <v>0.89993699999999999</v>
      </c>
      <c r="CN213">
        <v>0.100063</v>
      </c>
      <c r="CO213">
        <v>0</v>
      </c>
      <c r="CP213">
        <v>3.4327999999999999</v>
      </c>
      <c r="CQ213">
        <v>0</v>
      </c>
      <c r="CR213">
        <v>3125.63</v>
      </c>
      <c r="CS213">
        <v>2656.29</v>
      </c>
      <c r="CT213">
        <v>35.811999999999998</v>
      </c>
      <c r="CU213">
        <v>38.625</v>
      </c>
      <c r="CV213">
        <v>37</v>
      </c>
      <c r="CW213">
        <v>37.811999999999998</v>
      </c>
      <c r="CX213">
        <v>36.686999999999998</v>
      </c>
      <c r="CY213">
        <v>278.79000000000002</v>
      </c>
      <c r="CZ213">
        <v>31</v>
      </c>
      <c r="DA213">
        <v>0</v>
      </c>
      <c r="DB213">
        <v>1665348514.5999999</v>
      </c>
      <c r="DC213">
        <v>0</v>
      </c>
      <c r="DD213">
        <v>3.3731923076923072</v>
      </c>
      <c r="DE213">
        <v>0.32700855133069617</v>
      </c>
      <c r="DF213">
        <v>54.722051319699837</v>
      </c>
      <c r="DG213">
        <v>3120.92</v>
      </c>
      <c r="DH213">
        <v>15</v>
      </c>
      <c r="DI213">
        <v>1665348500.5999999</v>
      </c>
      <c r="DJ213" t="s">
        <v>875</v>
      </c>
      <c r="DK213">
        <v>1665348500.5999999</v>
      </c>
      <c r="DL213">
        <v>1665348500.5999999</v>
      </c>
      <c r="DM213">
        <v>197</v>
      </c>
      <c r="DN213">
        <v>2.1999999999999999E-2</v>
      </c>
      <c r="DO213">
        <v>-3.0000000000000001E-3</v>
      </c>
      <c r="DP213">
        <v>2.0179999999999998</v>
      </c>
      <c r="DQ213">
        <v>0.16600000000000001</v>
      </c>
      <c r="DR213">
        <v>475</v>
      </c>
      <c r="DS213">
        <v>24</v>
      </c>
      <c r="DT213">
        <v>0.11</v>
      </c>
      <c r="DU213">
        <v>0.02</v>
      </c>
      <c r="DV213">
        <v>100</v>
      </c>
      <c r="DW213">
        <v>100</v>
      </c>
      <c r="DX213">
        <v>2.0179999999999998</v>
      </c>
      <c r="DY213">
        <v>0.16600000000000001</v>
      </c>
      <c r="DZ213">
        <v>2.365239369148028</v>
      </c>
      <c r="EA213">
        <v>-6.7132856166521554E-4</v>
      </c>
      <c r="EB213">
        <v>-2.681329234238156E-7</v>
      </c>
      <c r="EC213">
        <v>8.1307759810197942E-11</v>
      </c>
      <c r="ED213">
        <v>0.200133869607033</v>
      </c>
      <c r="EE213">
        <v>0</v>
      </c>
      <c r="EF213">
        <v>0</v>
      </c>
      <c r="EG213">
        <v>0</v>
      </c>
      <c r="EH213">
        <v>2</v>
      </c>
      <c r="EI213">
        <v>2028</v>
      </c>
      <c r="EJ213">
        <v>2</v>
      </c>
      <c r="EK213">
        <v>26</v>
      </c>
      <c r="EL213">
        <v>1.1000000000000001</v>
      </c>
      <c r="EM213">
        <v>1</v>
      </c>
      <c r="EN213">
        <v>1.24878</v>
      </c>
      <c r="EO213">
        <v>2.5305200000000001</v>
      </c>
      <c r="EP213">
        <v>1.39893</v>
      </c>
      <c r="EQ213">
        <v>2.32544</v>
      </c>
      <c r="ER213">
        <v>1.49902</v>
      </c>
      <c r="ES213">
        <v>2.35107</v>
      </c>
      <c r="ET213">
        <v>33.760599999999997</v>
      </c>
      <c r="EU213">
        <v>12.2583</v>
      </c>
      <c r="EV213">
        <v>18</v>
      </c>
      <c r="EW213">
        <v>509.358</v>
      </c>
      <c r="EX213">
        <v>557.29700000000003</v>
      </c>
      <c r="EY213">
        <v>27.8078</v>
      </c>
      <c r="EZ213">
        <v>32.0486</v>
      </c>
      <c r="FA213">
        <v>29.9998</v>
      </c>
      <c r="FB213">
        <v>31.8462</v>
      </c>
      <c r="FC213">
        <v>31.803699999999999</v>
      </c>
      <c r="FD213">
        <v>24.976500000000001</v>
      </c>
      <c r="FE213">
        <v>0</v>
      </c>
      <c r="FF213">
        <v>100</v>
      </c>
      <c r="FG213">
        <v>28</v>
      </c>
      <c r="FH213">
        <v>475</v>
      </c>
      <c r="FI213">
        <v>29.75</v>
      </c>
      <c r="FJ213">
        <v>99.835599999999999</v>
      </c>
      <c r="FK213">
        <v>101.896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8E2F-4E04-2A43-95BC-BEC4751F4043}">
  <dimension ref="A1:FO394"/>
  <sheetViews>
    <sheetView tabSelected="1" topLeftCell="FE1" zoomScale="143" workbookViewId="0">
      <pane ySplit="1" topLeftCell="A139" activePane="bottomLeft" state="frozen"/>
      <selection activeCell="BQ1" sqref="BQ1"/>
      <selection pane="bottomLeft" activeCell="FO150" sqref="FO150"/>
    </sheetView>
  </sheetViews>
  <sheetFormatPr baseColWidth="10" defaultRowHeight="15" x14ac:dyDescent="0.2"/>
  <cols>
    <col min="155" max="155" width="10.83203125" style="2"/>
  </cols>
  <sheetData>
    <row r="1" spans="1:171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87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104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  <c r="CZ1" t="s">
        <v>199</v>
      </c>
      <c r="DA1" t="s">
        <v>200</v>
      </c>
      <c r="DB1" t="s">
        <v>201</v>
      </c>
      <c r="DC1" t="s">
        <v>202</v>
      </c>
      <c r="DD1" t="s">
        <v>203</v>
      </c>
      <c r="DE1" t="s">
        <v>204</v>
      </c>
      <c r="DF1" t="s">
        <v>205</v>
      </c>
      <c r="DG1" t="s">
        <v>206</v>
      </c>
      <c r="DH1" t="s">
        <v>207</v>
      </c>
      <c r="DI1" t="s">
        <v>99</v>
      </c>
      <c r="DJ1" t="s">
        <v>102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  <c r="ED1" t="s">
        <v>227</v>
      </c>
      <c r="EE1" t="s">
        <v>228</v>
      </c>
      <c r="EF1" t="s">
        <v>229</v>
      </c>
      <c r="EG1" t="s">
        <v>230</v>
      </c>
      <c r="EH1" t="s">
        <v>231</v>
      </c>
      <c r="EI1" t="s">
        <v>232</v>
      </c>
      <c r="EJ1" t="s">
        <v>233</v>
      </c>
      <c r="EK1" t="s">
        <v>234</v>
      </c>
      <c r="EL1" t="s">
        <v>235</v>
      </c>
      <c r="EM1" t="s">
        <v>236</v>
      </c>
      <c r="EN1" t="s">
        <v>237</v>
      </c>
      <c r="EO1" t="s">
        <v>238</v>
      </c>
      <c r="EP1" t="s">
        <v>239</v>
      </c>
      <c r="EQ1" t="s">
        <v>240</v>
      </c>
      <c r="ER1" t="s">
        <v>241</v>
      </c>
      <c r="ES1" t="s">
        <v>242</v>
      </c>
      <c r="ET1" t="s">
        <v>243</v>
      </c>
      <c r="EU1" t="s">
        <v>244</v>
      </c>
      <c r="EV1" t="s">
        <v>245</v>
      </c>
      <c r="EW1" t="s">
        <v>246</v>
      </c>
      <c r="EX1" t="s">
        <v>247</v>
      </c>
      <c r="EY1" s="2" t="s">
        <v>248</v>
      </c>
      <c r="EZ1" t="s">
        <v>249</v>
      </c>
      <c r="FA1" t="s">
        <v>250</v>
      </c>
      <c r="FB1" t="s">
        <v>251</v>
      </c>
      <c r="FC1" t="s">
        <v>252</v>
      </c>
      <c r="FD1" t="s">
        <v>253</v>
      </c>
      <c r="FE1" t="s">
        <v>254</v>
      </c>
      <c r="FF1" t="s">
        <v>255</v>
      </c>
      <c r="FG1" t="s">
        <v>256</v>
      </c>
      <c r="FH1" t="s">
        <v>257</v>
      </c>
      <c r="FI1" t="s">
        <v>258</v>
      </c>
      <c r="FJ1" t="s">
        <v>259</v>
      </c>
      <c r="FK1" t="s">
        <v>260</v>
      </c>
      <c r="FL1" s="1" t="s">
        <v>876</v>
      </c>
      <c r="FM1" s="1" t="s">
        <v>877</v>
      </c>
      <c r="FN1" s="1" t="s">
        <v>878</v>
      </c>
      <c r="FO1" s="1" t="s">
        <v>879</v>
      </c>
    </row>
    <row r="2" spans="1:171" x14ac:dyDescent="0.2">
      <c r="A2">
        <v>1</v>
      </c>
      <c r="B2">
        <v>1665330438</v>
      </c>
      <c r="C2">
        <v>0</v>
      </c>
      <c r="D2" t="s">
        <v>282</v>
      </c>
      <c r="E2" t="s">
        <v>283</v>
      </c>
      <c r="F2" t="s">
        <v>284</v>
      </c>
      <c r="G2">
        <v>1665330438</v>
      </c>
      <c r="H2">
        <v>8.5125200359392333E-3</v>
      </c>
      <c r="I2">
        <v>8.5125200359392341</v>
      </c>
      <c r="J2">
        <v>14.394512733824145</v>
      </c>
      <c r="K2">
        <v>450.83199999999999</v>
      </c>
      <c r="L2">
        <v>398.67345696863305</v>
      </c>
      <c r="M2">
        <v>39.882119737831651</v>
      </c>
      <c r="N2">
        <v>45.099906932256005</v>
      </c>
      <c r="O2">
        <v>0.6041369565693695</v>
      </c>
      <c r="P2">
        <v>2.9257032999951713</v>
      </c>
      <c r="Q2">
        <v>0.54469451247011047</v>
      </c>
      <c r="R2">
        <v>0.34529777479665869</v>
      </c>
      <c r="S2">
        <v>51.271561818793558</v>
      </c>
      <c r="T2">
        <v>27.475662108151869</v>
      </c>
      <c r="U2">
        <v>27.453800000000001</v>
      </c>
      <c r="V2">
        <v>3.6756713195572388</v>
      </c>
      <c r="W2">
        <v>52.470296259884982</v>
      </c>
      <c r="X2">
        <v>2.1578693670005999</v>
      </c>
      <c r="Y2">
        <v>4.1125541893506545</v>
      </c>
      <c r="Z2">
        <v>1.5178019525566389</v>
      </c>
      <c r="AA2">
        <v>-375.40213358492019</v>
      </c>
      <c r="AB2">
        <v>304.81422276779853</v>
      </c>
      <c r="AC2">
        <v>22.805365093034514</v>
      </c>
      <c r="AD2">
        <v>3.4890160947064146</v>
      </c>
      <c r="AE2">
        <v>0</v>
      </c>
      <c r="AF2">
        <v>0</v>
      </c>
      <c r="AG2">
        <v>1</v>
      </c>
      <c r="AH2">
        <v>0</v>
      </c>
      <c r="AI2">
        <v>52348.276705982775</v>
      </c>
      <c r="AJ2" t="s">
        <v>285</v>
      </c>
      <c r="AK2" t="s">
        <v>285</v>
      </c>
      <c r="AL2">
        <v>0</v>
      </c>
      <c r="AM2">
        <v>0</v>
      </c>
      <c r="AN2" t="e">
        <v>#DIV/0!</v>
      </c>
      <c r="AO2">
        <v>0</v>
      </c>
      <c r="AP2" t="s">
        <v>285</v>
      </c>
      <c r="AQ2" t="s">
        <v>285</v>
      </c>
      <c r="AR2">
        <v>0</v>
      </c>
      <c r="AS2">
        <v>0</v>
      </c>
      <c r="AT2" t="e">
        <v>#DIV/0!</v>
      </c>
      <c r="AU2">
        <v>0.5</v>
      </c>
      <c r="AV2">
        <v>261.32807099419352</v>
      </c>
      <c r="AW2">
        <v>14.394512733824145</v>
      </c>
      <c r="AX2" t="e">
        <v>#DIV/0!</v>
      </c>
      <c r="AY2">
        <v>5.5082152786196388E-2</v>
      </c>
      <c r="AZ2" t="e">
        <v>#DIV/0!</v>
      </c>
      <c r="BA2" t="e">
        <v>#DIV/0!</v>
      </c>
      <c r="BB2" t="s">
        <v>285</v>
      </c>
      <c r="BC2">
        <v>0</v>
      </c>
      <c r="BD2" t="e">
        <v>#DIV/0!</v>
      </c>
      <c r="BE2" t="e">
        <v>#DIV/0!</v>
      </c>
      <c r="BF2" t="e">
        <v>#DIV/0!</v>
      </c>
      <c r="BG2" t="e">
        <v>#DIV/0!</v>
      </c>
      <c r="BH2" t="e">
        <v>#DIV/0!</v>
      </c>
      <c r="BI2" t="e">
        <v>#DIV/0!</v>
      </c>
      <c r="BJ2" t="e">
        <v>#DIV/0!</v>
      </c>
      <c r="BK2" t="e">
        <v>#DIV/0!</v>
      </c>
      <c r="BL2">
        <v>309.99700000000001</v>
      </c>
      <c r="BM2">
        <v>261.32807099419352</v>
      </c>
      <c r="BN2">
        <v>0.84300193548387092</v>
      </c>
      <c r="BO2">
        <v>0.16539373548387099</v>
      </c>
      <c r="BP2">
        <v>6</v>
      </c>
      <c r="BQ2">
        <v>0.6</v>
      </c>
      <c r="BR2" t="s">
        <v>286</v>
      </c>
      <c r="BS2">
        <v>2</v>
      </c>
      <c r="BT2">
        <v>1665330438</v>
      </c>
      <c r="BU2">
        <v>450.83199999999999</v>
      </c>
      <c r="BV2">
        <v>472.70699999999999</v>
      </c>
      <c r="BW2">
        <v>21.570699999999999</v>
      </c>
      <c r="BX2">
        <v>11.5777</v>
      </c>
      <c r="BY2">
        <v>449.74700000000001</v>
      </c>
      <c r="BZ2">
        <v>21.567699999999999</v>
      </c>
      <c r="CA2">
        <v>500.084</v>
      </c>
      <c r="CB2">
        <v>99.936999999999998</v>
      </c>
      <c r="CC2">
        <v>0.10005799999999999</v>
      </c>
      <c r="CD2">
        <v>29.386299999999999</v>
      </c>
      <c r="CE2">
        <v>27.453800000000001</v>
      </c>
      <c r="CF2">
        <v>999.9</v>
      </c>
      <c r="CG2">
        <v>0</v>
      </c>
      <c r="CH2">
        <v>0</v>
      </c>
      <c r="CI2">
        <v>9984.3799999999992</v>
      </c>
      <c r="CJ2">
        <v>0</v>
      </c>
      <c r="CK2">
        <v>311.90499999999997</v>
      </c>
      <c r="CL2">
        <v>309.99700000000001</v>
      </c>
      <c r="CM2">
        <v>0.89994700000000005</v>
      </c>
      <c r="CN2">
        <v>0.100053</v>
      </c>
      <c r="CO2">
        <v>0</v>
      </c>
      <c r="CP2">
        <v>3.2050999999999998</v>
      </c>
      <c r="CQ2">
        <v>0</v>
      </c>
      <c r="CR2">
        <v>2912.83</v>
      </c>
      <c r="CS2">
        <v>2658.14</v>
      </c>
      <c r="CT2">
        <v>36.375</v>
      </c>
      <c r="CU2">
        <v>41.5</v>
      </c>
      <c r="CV2">
        <v>38.436999999999998</v>
      </c>
      <c r="CW2">
        <v>40.811999999999998</v>
      </c>
      <c r="CX2">
        <v>37.375</v>
      </c>
      <c r="CY2">
        <v>278.98</v>
      </c>
      <c r="CZ2">
        <v>31.02</v>
      </c>
      <c r="DA2">
        <v>0</v>
      </c>
      <c r="DB2">
        <v>1665330476.8</v>
      </c>
      <c r="DC2">
        <v>0</v>
      </c>
      <c r="DD2">
        <v>3.0394359999999998</v>
      </c>
      <c r="DE2">
        <v>0.12887691666919779</v>
      </c>
      <c r="DF2">
        <v>39.29923081959565</v>
      </c>
      <c r="DG2">
        <v>2908.7775999999999</v>
      </c>
      <c r="DH2">
        <v>15</v>
      </c>
      <c r="DI2">
        <v>1665330478.5</v>
      </c>
      <c r="DJ2" t="s">
        <v>287</v>
      </c>
      <c r="DK2">
        <v>1665330459</v>
      </c>
      <c r="DL2">
        <v>1665330478.5</v>
      </c>
      <c r="DM2">
        <v>1</v>
      </c>
      <c r="DN2">
        <v>-1.0920000000000001</v>
      </c>
      <c r="DO2">
        <v>-3.4000000000000002E-2</v>
      </c>
      <c r="DP2">
        <v>1.085</v>
      </c>
      <c r="DQ2">
        <v>3.0000000000000001E-3</v>
      </c>
      <c r="DR2">
        <v>468</v>
      </c>
      <c r="DS2">
        <v>12</v>
      </c>
      <c r="DT2">
        <v>0.08</v>
      </c>
      <c r="DU2">
        <v>0.02</v>
      </c>
      <c r="DV2">
        <v>100</v>
      </c>
      <c r="DW2">
        <v>100</v>
      </c>
      <c r="DX2">
        <v>1.085</v>
      </c>
      <c r="DY2">
        <v>3.0000000000000001E-3</v>
      </c>
      <c r="DZ2">
        <v>2.541664652567567</v>
      </c>
      <c r="EA2">
        <v>-6.7132856166521554E-4</v>
      </c>
      <c r="EB2">
        <v>-2.681329234238156E-7</v>
      </c>
      <c r="EC2">
        <v>8.1307759810197942E-11</v>
      </c>
      <c r="ED2">
        <v>-1.23963484824913E-2</v>
      </c>
      <c r="EE2">
        <v>1.9805995112736431E-4</v>
      </c>
      <c r="EF2">
        <v>3.7201658972467829E-4</v>
      </c>
      <c r="EG2">
        <v>-1.4214358037409139E-6</v>
      </c>
      <c r="EH2">
        <v>2</v>
      </c>
      <c r="EI2">
        <v>2028</v>
      </c>
      <c r="EJ2">
        <v>2</v>
      </c>
      <c r="EK2">
        <v>26</v>
      </c>
      <c r="EL2">
        <v>74607.399999999994</v>
      </c>
      <c r="EM2">
        <v>74607.199999999997</v>
      </c>
      <c r="EN2">
        <v>1.1059600000000001</v>
      </c>
      <c r="EO2">
        <v>2.4694799999999999</v>
      </c>
      <c r="EP2">
        <v>1.39893</v>
      </c>
      <c r="EQ2">
        <v>2.3327599999999999</v>
      </c>
      <c r="ER2">
        <v>1.49902</v>
      </c>
      <c r="ES2">
        <v>2.2729499999999998</v>
      </c>
      <c r="ET2">
        <v>29.282699999999998</v>
      </c>
      <c r="EU2">
        <v>15.891999999999999</v>
      </c>
      <c r="EV2">
        <v>18</v>
      </c>
      <c r="EW2">
        <v>510.14499999999998</v>
      </c>
      <c r="EX2">
        <v>572.88099999999997</v>
      </c>
      <c r="EY2" s="2">
        <v>28.013100000000001</v>
      </c>
      <c r="EZ2">
        <v>30.5185</v>
      </c>
      <c r="FA2">
        <v>30.000699999999998</v>
      </c>
      <c r="FB2">
        <v>30.398599999999998</v>
      </c>
      <c r="FC2">
        <v>30.367999999999999</v>
      </c>
      <c r="FD2">
        <v>22.1281</v>
      </c>
      <c r="FE2">
        <v>58.966500000000003</v>
      </c>
      <c r="FF2">
        <v>81.221599999999995</v>
      </c>
      <c r="FG2">
        <v>28</v>
      </c>
      <c r="FH2">
        <v>475</v>
      </c>
      <c r="FI2">
        <v>11.6372</v>
      </c>
      <c r="FJ2">
        <v>99.823099999999997</v>
      </c>
      <c r="FK2">
        <v>102.18899999999999</v>
      </c>
      <c r="FL2" t="s">
        <v>880</v>
      </c>
      <c r="FM2">
        <v>1</v>
      </c>
      <c r="FN2" t="s">
        <v>881</v>
      </c>
      <c r="FO2">
        <v>1</v>
      </c>
    </row>
    <row r="3" spans="1:171" x14ac:dyDescent="0.2">
      <c r="A3">
        <v>2</v>
      </c>
      <c r="B3">
        <v>1665330539.5</v>
      </c>
      <c r="C3">
        <v>101.5</v>
      </c>
      <c r="D3" t="s">
        <v>288</v>
      </c>
      <c r="E3" t="s">
        <v>289</v>
      </c>
      <c r="F3" t="s">
        <v>284</v>
      </c>
      <c r="G3">
        <v>1665330539.5</v>
      </c>
      <c r="H3">
        <v>6.4187921708208076E-3</v>
      </c>
      <c r="I3">
        <v>6.418792170820808</v>
      </c>
      <c r="J3">
        <v>13.997579590816004</v>
      </c>
      <c r="K3">
        <v>453.43400000000003</v>
      </c>
      <c r="L3">
        <v>387.11918790879929</v>
      </c>
      <c r="M3">
        <v>38.726256524242501</v>
      </c>
      <c r="N3">
        <v>45.360193835058006</v>
      </c>
      <c r="O3">
        <v>0.4296022507195334</v>
      </c>
      <c r="P3">
        <v>2.9286495052167369</v>
      </c>
      <c r="Q3">
        <v>0.39865324638332422</v>
      </c>
      <c r="R3">
        <v>0.2517574456625053</v>
      </c>
      <c r="S3">
        <v>51.242833573455556</v>
      </c>
      <c r="T3">
        <v>27.712351691369602</v>
      </c>
      <c r="U3">
        <v>27.540700000000001</v>
      </c>
      <c r="V3">
        <v>3.6944095743443626</v>
      </c>
      <c r="W3">
        <v>52.73816311552951</v>
      </c>
      <c r="X3">
        <v>2.1305888140259999</v>
      </c>
      <c r="Y3">
        <v>4.0399374725256925</v>
      </c>
      <c r="Z3">
        <v>1.5638207603183627</v>
      </c>
      <c r="AA3">
        <v>-283.06873473319763</v>
      </c>
      <c r="AB3">
        <v>242.70751208692596</v>
      </c>
      <c r="AC3">
        <v>18.120386735552639</v>
      </c>
      <c r="AD3">
        <v>29.001997662736528</v>
      </c>
      <c r="AE3">
        <v>0</v>
      </c>
      <c r="AF3">
        <v>0</v>
      </c>
      <c r="AG3">
        <v>1</v>
      </c>
      <c r="AH3">
        <v>0</v>
      </c>
      <c r="AI3">
        <v>52486.244883246429</v>
      </c>
      <c r="AJ3" t="s">
        <v>285</v>
      </c>
      <c r="AK3" t="s">
        <v>285</v>
      </c>
      <c r="AL3">
        <v>0</v>
      </c>
      <c r="AM3">
        <v>0</v>
      </c>
      <c r="AN3" t="e">
        <v>#DIV/0!</v>
      </c>
      <c r="AO3">
        <v>0</v>
      </c>
      <c r="AP3" t="s">
        <v>285</v>
      </c>
      <c r="AQ3" t="s">
        <v>285</v>
      </c>
      <c r="AR3">
        <v>0</v>
      </c>
      <c r="AS3">
        <v>0</v>
      </c>
      <c r="AT3" t="e">
        <v>#DIV/0!</v>
      </c>
      <c r="AU3">
        <v>0.5</v>
      </c>
      <c r="AV3">
        <v>261.18217200697183</v>
      </c>
      <c r="AW3">
        <v>13.997579590816004</v>
      </c>
      <c r="AX3" t="e">
        <v>#DIV/0!</v>
      </c>
      <c r="AY3">
        <v>5.3593166345375066E-2</v>
      </c>
      <c r="AZ3" t="e">
        <v>#DIV/0!</v>
      </c>
      <c r="BA3" t="e">
        <v>#DIV/0!</v>
      </c>
      <c r="BB3" t="s">
        <v>285</v>
      </c>
      <c r="BC3">
        <v>0</v>
      </c>
      <c r="BD3" t="e">
        <v>#DIV/0!</v>
      </c>
      <c r="BE3" t="e">
        <v>#DIV/0!</v>
      </c>
      <c r="BF3" t="e">
        <v>#DIV/0!</v>
      </c>
      <c r="BG3" t="e">
        <v>#DIV/0!</v>
      </c>
      <c r="BH3" t="e">
        <v>#DIV/0!</v>
      </c>
      <c r="BI3" t="e">
        <v>#DIV/0!</v>
      </c>
      <c r="BJ3" t="e">
        <v>#DIV/0!</v>
      </c>
      <c r="BK3" t="e">
        <v>#DIV/0!</v>
      </c>
      <c r="BL3">
        <v>309.82400000000001</v>
      </c>
      <c r="BM3">
        <v>261.18217200697183</v>
      </c>
      <c r="BN3">
        <v>0.84300174294751795</v>
      </c>
      <c r="BO3">
        <v>0.16539336388870957</v>
      </c>
      <c r="BP3">
        <v>6</v>
      </c>
      <c r="BQ3">
        <v>0.6</v>
      </c>
      <c r="BR3" t="s">
        <v>286</v>
      </c>
      <c r="BS3">
        <v>2</v>
      </c>
      <c r="BT3">
        <v>1665330539.5</v>
      </c>
      <c r="BU3">
        <v>453.43400000000003</v>
      </c>
      <c r="BV3">
        <v>473.714</v>
      </c>
      <c r="BW3">
        <v>21.297999999999998</v>
      </c>
      <c r="BX3">
        <v>13.7631</v>
      </c>
      <c r="BY3">
        <v>452.22199999999998</v>
      </c>
      <c r="BZ3">
        <v>21.265000000000001</v>
      </c>
      <c r="CA3">
        <v>500.23899999999998</v>
      </c>
      <c r="CB3">
        <v>99.936700000000002</v>
      </c>
      <c r="CC3">
        <v>0.100337</v>
      </c>
      <c r="CD3">
        <v>29.0779</v>
      </c>
      <c r="CE3">
        <v>27.540700000000001</v>
      </c>
      <c r="CF3">
        <v>999.9</v>
      </c>
      <c r="CG3">
        <v>0</v>
      </c>
      <c r="CH3">
        <v>0</v>
      </c>
      <c r="CI3">
        <v>10001.200000000001</v>
      </c>
      <c r="CJ3">
        <v>0</v>
      </c>
      <c r="CK3">
        <v>310.02999999999997</v>
      </c>
      <c r="CL3">
        <v>309.82400000000001</v>
      </c>
      <c r="CM3">
        <v>0.89993699999999999</v>
      </c>
      <c r="CN3">
        <v>0.100063</v>
      </c>
      <c r="CO3">
        <v>0</v>
      </c>
      <c r="CP3">
        <v>3.1770999999999998</v>
      </c>
      <c r="CQ3">
        <v>0</v>
      </c>
      <c r="CR3">
        <v>2930.17</v>
      </c>
      <c r="CS3">
        <v>2656.64</v>
      </c>
      <c r="CT3">
        <v>36.625</v>
      </c>
      <c r="CU3">
        <v>40.5</v>
      </c>
      <c r="CV3">
        <v>38.25</v>
      </c>
      <c r="CW3">
        <v>39.75</v>
      </c>
      <c r="CX3">
        <v>37.125</v>
      </c>
      <c r="CY3">
        <v>278.82</v>
      </c>
      <c r="CZ3">
        <v>31</v>
      </c>
      <c r="DA3">
        <v>0</v>
      </c>
      <c r="DB3">
        <v>1665330578.2</v>
      </c>
      <c r="DC3">
        <v>0</v>
      </c>
      <c r="DD3">
        <v>3.1502230769230759</v>
      </c>
      <c r="DE3">
        <v>0.11475556187081461</v>
      </c>
      <c r="DF3">
        <v>-1.1945298737088981</v>
      </c>
      <c r="DG3">
        <v>2932.000769230769</v>
      </c>
      <c r="DH3">
        <v>15</v>
      </c>
      <c r="DI3">
        <v>1665330567.5</v>
      </c>
      <c r="DJ3" t="s">
        <v>290</v>
      </c>
      <c r="DK3">
        <v>1665330564.5</v>
      </c>
      <c r="DL3">
        <v>1665330567.5</v>
      </c>
      <c r="DM3">
        <v>2</v>
      </c>
      <c r="DN3">
        <v>0.129</v>
      </c>
      <c r="DO3">
        <v>8.9999999999999993E-3</v>
      </c>
      <c r="DP3">
        <v>1.212</v>
      </c>
      <c r="DQ3">
        <v>3.3000000000000002E-2</v>
      </c>
      <c r="DR3">
        <v>471</v>
      </c>
      <c r="DS3">
        <v>14</v>
      </c>
      <c r="DT3">
        <v>0.09</v>
      </c>
      <c r="DU3">
        <v>0.01</v>
      </c>
      <c r="DV3">
        <v>100</v>
      </c>
      <c r="DW3">
        <v>100</v>
      </c>
      <c r="DX3">
        <v>1.212</v>
      </c>
      <c r="DY3">
        <v>3.3000000000000002E-2</v>
      </c>
      <c r="DZ3">
        <v>1.4498473343250351</v>
      </c>
      <c r="EA3">
        <v>-6.7132856166521554E-4</v>
      </c>
      <c r="EB3">
        <v>-2.681329234238156E-7</v>
      </c>
      <c r="EC3">
        <v>8.1307759810197942E-11</v>
      </c>
      <c r="ED3">
        <v>-4.6807535062346431E-2</v>
      </c>
      <c r="EE3">
        <v>1.9805995112736431E-4</v>
      </c>
      <c r="EF3">
        <v>3.7201658972467829E-4</v>
      </c>
      <c r="EG3">
        <v>-1.4214358037409139E-6</v>
      </c>
      <c r="EH3">
        <v>2</v>
      </c>
      <c r="EI3">
        <v>2028</v>
      </c>
      <c r="EJ3">
        <v>2</v>
      </c>
      <c r="EK3">
        <v>26</v>
      </c>
      <c r="EL3">
        <v>1.3</v>
      </c>
      <c r="EM3">
        <v>1</v>
      </c>
      <c r="EN3">
        <v>1.17188</v>
      </c>
      <c r="EO3">
        <v>2.4694799999999999</v>
      </c>
      <c r="EP3">
        <v>1.39893</v>
      </c>
      <c r="EQ3">
        <v>2.3303199999999999</v>
      </c>
      <c r="ER3">
        <v>1.49902</v>
      </c>
      <c r="ES3">
        <v>2.4401899999999999</v>
      </c>
      <c r="ET3">
        <v>29.4101</v>
      </c>
      <c r="EU3">
        <v>15.918200000000001</v>
      </c>
      <c r="EV3">
        <v>18</v>
      </c>
      <c r="EW3">
        <v>509.00700000000001</v>
      </c>
      <c r="EX3">
        <v>573.58699999999999</v>
      </c>
      <c r="EY3" s="2">
        <v>27.996200000000002</v>
      </c>
      <c r="EZ3">
        <v>30.585100000000001</v>
      </c>
      <c r="FA3">
        <v>30.000499999999999</v>
      </c>
      <c r="FB3">
        <v>30.455100000000002</v>
      </c>
      <c r="FC3">
        <v>30.422699999999999</v>
      </c>
      <c r="FD3">
        <v>23.4453</v>
      </c>
      <c r="FE3">
        <v>45.788400000000003</v>
      </c>
      <c r="FF3">
        <v>79.4191</v>
      </c>
      <c r="FG3">
        <v>28</v>
      </c>
      <c r="FH3">
        <v>475</v>
      </c>
      <c r="FI3">
        <v>14.136900000000001</v>
      </c>
      <c r="FJ3">
        <v>99.816800000000001</v>
      </c>
      <c r="FK3">
        <v>102.17400000000001</v>
      </c>
      <c r="FL3" t="s">
        <v>880</v>
      </c>
      <c r="FM3">
        <v>1</v>
      </c>
      <c r="FN3" t="s">
        <v>881</v>
      </c>
      <c r="FO3">
        <v>2</v>
      </c>
    </row>
    <row r="4" spans="1:171" x14ac:dyDescent="0.2">
      <c r="A4">
        <v>3</v>
      </c>
      <c r="B4">
        <v>1665330628.5</v>
      </c>
      <c r="C4">
        <v>190.5</v>
      </c>
      <c r="D4" t="s">
        <v>291</v>
      </c>
      <c r="E4" t="s">
        <v>292</v>
      </c>
      <c r="F4" t="s">
        <v>284</v>
      </c>
      <c r="G4">
        <v>1665330628.5</v>
      </c>
      <c r="H4">
        <v>4.9017308174144313E-3</v>
      </c>
      <c r="I4">
        <v>4.901730817414431</v>
      </c>
      <c r="J4">
        <v>14.031035482629859</v>
      </c>
      <c r="K4">
        <v>454.95499999999998</v>
      </c>
      <c r="L4">
        <v>371.48614486767303</v>
      </c>
      <c r="M4">
        <v>37.16208665470262</v>
      </c>
      <c r="N4">
        <v>45.511999216048004</v>
      </c>
      <c r="O4">
        <v>0.32319515604521876</v>
      </c>
      <c r="P4">
        <v>2.928977427561239</v>
      </c>
      <c r="Q4">
        <v>0.30534739387547677</v>
      </c>
      <c r="R4">
        <v>0.19236554127240968</v>
      </c>
      <c r="S4">
        <v>51.298445611306704</v>
      </c>
      <c r="T4">
        <v>28.013799884720331</v>
      </c>
      <c r="U4">
        <v>27.8536</v>
      </c>
      <c r="V4">
        <v>3.7625725024249994</v>
      </c>
      <c r="W4">
        <v>54.864274893388689</v>
      </c>
      <c r="X4">
        <v>2.2045892176662401</v>
      </c>
      <c r="Y4">
        <v>4.0182600097242878</v>
      </c>
      <c r="Z4">
        <v>1.5579832847587594</v>
      </c>
      <c r="AA4">
        <v>-216.1663290479764</v>
      </c>
      <c r="AB4">
        <v>178.64022425478714</v>
      </c>
      <c r="AC4">
        <v>13.350235365052534</v>
      </c>
      <c r="AD4">
        <v>27.122576183169969</v>
      </c>
      <c r="AE4">
        <v>0</v>
      </c>
      <c r="AF4">
        <v>0</v>
      </c>
      <c r="AG4">
        <v>1</v>
      </c>
      <c r="AH4">
        <v>0</v>
      </c>
      <c r="AI4">
        <v>52511.817070561803</v>
      </c>
      <c r="AJ4" t="s">
        <v>285</v>
      </c>
      <c r="AK4" t="s">
        <v>285</v>
      </c>
      <c r="AL4">
        <v>0</v>
      </c>
      <c r="AM4">
        <v>0</v>
      </c>
      <c r="AN4" t="e">
        <v>#DIV/0!</v>
      </c>
      <c r="AO4">
        <v>0</v>
      </c>
      <c r="AP4" t="s">
        <v>285</v>
      </c>
      <c r="AQ4" t="s">
        <v>285</v>
      </c>
      <c r="AR4">
        <v>0</v>
      </c>
      <c r="AS4">
        <v>0</v>
      </c>
      <c r="AT4" t="e">
        <v>#DIV/0!</v>
      </c>
      <c r="AU4">
        <v>0.5</v>
      </c>
      <c r="AV4">
        <v>261.47225700067702</v>
      </c>
      <c r="AW4">
        <v>14.031035482629859</v>
      </c>
      <c r="AX4" t="e">
        <v>#DIV/0!</v>
      </c>
      <c r="AY4">
        <v>5.3661660489638593E-2</v>
      </c>
      <c r="AZ4" t="e">
        <v>#DIV/0!</v>
      </c>
      <c r="BA4" t="e">
        <v>#DIV/0!</v>
      </c>
      <c r="BB4" t="s">
        <v>285</v>
      </c>
      <c r="BC4">
        <v>0</v>
      </c>
      <c r="BD4" t="e">
        <v>#DIV/0!</v>
      </c>
      <c r="BE4" t="e">
        <v>#DIV/0!</v>
      </c>
      <c r="BF4" t="e">
        <v>#DIV/0!</v>
      </c>
      <c r="BG4" t="e">
        <v>#DIV/0!</v>
      </c>
      <c r="BH4" t="e">
        <v>#DIV/0!</v>
      </c>
      <c r="BI4" t="e">
        <v>#DIV/0!</v>
      </c>
      <c r="BJ4" t="e">
        <v>#DIV/0!</v>
      </c>
      <c r="BK4" t="e">
        <v>#DIV/0!</v>
      </c>
      <c r="BL4">
        <v>310.16899999999998</v>
      </c>
      <c r="BM4">
        <v>261.47225700067702</v>
      </c>
      <c r="BN4">
        <v>0.84299932295192959</v>
      </c>
      <c r="BO4">
        <v>0.16538869329722411</v>
      </c>
      <c r="BP4">
        <v>6</v>
      </c>
      <c r="BQ4">
        <v>0.6</v>
      </c>
      <c r="BR4" t="s">
        <v>286</v>
      </c>
      <c r="BS4">
        <v>2</v>
      </c>
      <c r="BT4">
        <v>1665330628.5</v>
      </c>
      <c r="BU4">
        <v>454.95499999999998</v>
      </c>
      <c r="BV4">
        <v>474.459</v>
      </c>
      <c r="BW4">
        <v>22.0379</v>
      </c>
      <c r="BX4">
        <v>16.2882</v>
      </c>
      <c r="BY4">
        <v>453.75799999999998</v>
      </c>
      <c r="BZ4">
        <v>21.976900000000001</v>
      </c>
      <c r="CA4">
        <v>500.23899999999998</v>
      </c>
      <c r="CB4">
        <v>99.936400000000006</v>
      </c>
      <c r="CC4">
        <v>9.9865599999999999E-2</v>
      </c>
      <c r="CD4">
        <v>28.9849</v>
      </c>
      <c r="CE4">
        <v>27.8536</v>
      </c>
      <c r="CF4">
        <v>999.9</v>
      </c>
      <c r="CG4">
        <v>0</v>
      </c>
      <c r="CH4">
        <v>0</v>
      </c>
      <c r="CI4">
        <v>10003.1</v>
      </c>
      <c r="CJ4">
        <v>0</v>
      </c>
      <c r="CK4">
        <v>309.96100000000001</v>
      </c>
      <c r="CL4">
        <v>310.16899999999998</v>
      </c>
      <c r="CM4">
        <v>0.90003699999999998</v>
      </c>
      <c r="CN4">
        <v>9.9962800000000004E-2</v>
      </c>
      <c r="CO4">
        <v>0</v>
      </c>
      <c r="CP4">
        <v>3.1684000000000001</v>
      </c>
      <c r="CQ4">
        <v>0</v>
      </c>
      <c r="CR4">
        <v>2926.25</v>
      </c>
      <c r="CS4">
        <v>2659.68</v>
      </c>
      <c r="CT4">
        <v>36.186999999999998</v>
      </c>
      <c r="CU4">
        <v>39.375</v>
      </c>
      <c r="CV4">
        <v>37.625</v>
      </c>
      <c r="CW4">
        <v>38.436999999999998</v>
      </c>
      <c r="CX4">
        <v>36.561999999999998</v>
      </c>
      <c r="CY4">
        <v>279.16000000000003</v>
      </c>
      <c r="CZ4">
        <v>31.01</v>
      </c>
      <c r="DA4">
        <v>0</v>
      </c>
      <c r="DB4">
        <v>1665330667.5999999</v>
      </c>
      <c r="DC4">
        <v>0</v>
      </c>
      <c r="DD4">
        <v>3.1882760000000001</v>
      </c>
      <c r="DE4">
        <v>0.59068461104321279</v>
      </c>
      <c r="DF4">
        <v>-4.8384614638164507</v>
      </c>
      <c r="DG4">
        <v>2925.4756000000011</v>
      </c>
      <c r="DH4">
        <v>15</v>
      </c>
      <c r="DI4">
        <v>1665330652.5</v>
      </c>
      <c r="DJ4" t="s">
        <v>293</v>
      </c>
      <c r="DK4">
        <v>1665330645.5</v>
      </c>
      <c r="DL4">
        <v>1665330652.5</v>
      </c>
      <c r="DM4">
        <v>3</v>
      </c>
      <c r="DN4">
        <v>-1.2999999999999999E-2</v>
      </c>
      <c r="DO4">
        <v>3.0000000000000001E-3</v>
      </c>
      <c r="DP4">
        <v>1.1970000000000001</v>
      </c>
      <c r="DQ4">
        <v>6.0999999999999999E-2</v>
      </c>
      <c r="DR4">
        <v>474</v>
      </c>
      <c r="DS4">
        <v>16</v>
      </c>
      <c r="DT4">
        <v>7.0000000000000007E-2</v>
      </c>
      <c r="DU4">
        <v>0.02</v>
      </c>
      <c r="DV4">
        <v>100</v>
      </c>
      <c r="DW4">
        <v>100</v>
      </c>
      <c r="DX4">
        <v>1.1970000000000001</v>
      </c>
      <c r="DY4">
        <v>6.0999999999999999E-2</v>
      </c>
      <c r="DZ4">
        <v>1.57856980336385</v>
      </c>
      <c r="EA4">
        <v>-6.7132856166521554E-4</v>
      </c>
      <c r="EB4">
        <v>-2.681329234238156E-7</v>
      </c>
      <c r="EC4">
        <v>8.1307759810197942E-11</v>
      </c>
      <c r="ED4">
        <v>-3.807236293646192E-2</v>
      </c>
      <c r="EE4">
        <v>1.9805995112736431E-4</v>
      </c>
      <c r="EF4">
        <v>3.7201658972467829E-4</v>
      </c>
      <c r="EG4">
        <v>-1.4214358037409139E-6</v>
      </c>
      <c r="EH4">
        <v>2</v>
      </c>
      <c r="EI4">
        <v>2028</v>
      </c>
      <c r="EJ4">
        <v>2</v>
      </c>
      <c r="EK4">
        <v>26</v>
      </c>
      <c r="EL4">
        <v>1.1000000000000001</v>
      </c>
      <c r="EM4">
        <v>1</v>
      </c>
      <c r="EN4">
        <v>1.2023900000000001</v>
      </c>
      <c r="EO4">
        <v>2.47681</v>
      </c>
      <c r="EP4">
        <v>1.39893</v>
      </c>
      <c r="EQ4">
        <v>2.3290999999999999</v>
      </c>
      <c r="ER4">
        <v>1.49902</v>
      </c>
      <c r="ES4">
        <v>2.2961399999999998</v>
      </c>
      <c r="ET4">
        <v>29.516500000000001</v>
      </c>
      <c r="EU4">
        <v>15.900700000000001</v>
      </c>
      <c r="EV4">
        <v>18</v>
      </c>
      <c r="EW4">
        <v>508.12700000000001</v>
      </c>
      <c r="EX4">
        <v>574.72500000000002</v>
      </c>
      <c r="EY4" s="2">
        <v>27.9986</v>
      </c>
      <c r="EZ4">
        <v>30.6266</v>
      </c>
      <c r="FA4">
        <v>30.000299999999999</v>
      </c>
      <c r="FB4">
        <v>30.5123</v>
      </c>
      <c r="FC4">
        <v>30.484400000000001</v>
      </c>
      <c r="FD4">
        <v>24.040099999999999</v>
      </c>
      <c r="FE4">
        <v>32.644399999999997</v>
      </c>
      <c r="FF4">
        <v>78.924000000000007</v>
      </c>
      <c r="FG4">
        <v>28</v>
      </c>
      <c r="FH4">
        <v>475</v>
      </c>
      <c r="FI4">
        <v>16.455200000000001</v>
      </c>
      <c r="FJ4">
        <v>99.812200000000004</v>
      </c>
      <c r="FK4">
        <v>102.163</v>
      </c>
      <c r="FL4" t="s">
        <v>880</v>
      </c>
      <c r="FM4">
        <v>1</v>
      </c>
      <c r="FN4" t="s">
        <v>881</v>
      </c>
      <c r="FO4">
        <v>3</v>
      </c>
    </row>
    <row r="5" spans="1:171" x14ac:dyDescent="0.2">
      <c r="A5">
        <v>4</v>
      </c>
      <c r="B5">
        <v>1665330713.5</v>
      </c>
      <c r="C5">
        <v>275.5</v>
      </c>
      <c r="D5" t="s">
        <v>294</v>
      </c>
      <c r="E5" t="s">
        <v>295</v>
      </c>
      <c r="F5" t="s">
        <v>284</v>
      </c>
      <c r="G5">
        <v>1665330713.5</v>
      </c>
      <c r="H5">
        <v>4.1223507749560363E-3</v>
      </c>
      <c r="I5">
        <v>4.1223507749560362</v>
      </c>
      <c r="J5">
        <v>13.774167297358344</v>
      </c>
      <c r="K5">
        <v>455.84300000000002</v>
      </c>
      <c r="L5">
        <v>361.05403167333367</v>
      </c>
      <c r="M5">
        <v>36.1193688455947</v>
      </c>
      <c r="N5">
        <v>45.601932143992897</v>
      </c>
      <c r="O5">
        <v>0.27190765126756344</v>
      </c>
      <c r="P5">
        <v>2.9319848058560321</v>
      </c>
      <c r="Q5">
        <v>0.25917032305027604</v>
      </c>
      <c r="R5">
        <v>0.16307736676567028</v>
      </c>
      <c r="S5">
        <v>51.250589999999995</v>
      </c>
      <c r="T5">
        <v>28.196189792084201</v>
      </c>
      <c r="U5">
        <v>28.0867</v>
      </c>
      <c r="V5">
        <v>3.8140623256888353</v>
      </c>
      <c r="W5">
        <v>56.590278802543857</v>
      </c>
      <c r="X5">
        <v>2.2712481859271101</v>
      </c>
      <c r="Y5">
        <v>4.013495310479037</v>
      </c>
      <c r="Z5">
        <v>1.5428141397617252</v>
      </c>
      <c r="AA5">
        <v>-181.79566917556119</v>
      </c>
      <c r="AB5">
        <v>138.73730599175067</v>
      </c>
      <c r="AC5">
        <v>10.36850220648371</v>
      </c>
      <c r="AD5">
        <v>18.5607290226732</v>
      </c>
      <c r="AE5">
        <v>0</v>
      </c>
      <c r="AF5">
        <v>0</v>
      </c>
      <c r="AG5">
        <v>1</v>
      </c>
      <c r="AH5">
        <v>0</v>
      </c>
      <c r="AI5">
        <v>52601.820033842399</v>
      </c>
      <c r="AJ5" t="s">
        <v>285</v>
      </c>
      <c r="AK5" t="s">
        <v>285</v>
      </c>
      <c r="AL5">
        <v>0</v>
      </c>
      <c r="AM5">
        <v>0</v>
      </c>
      <c r="AN5" t="e">
        <v>#DIV/0!</v>
      </c>
      <c r="AO5">
        <v>0</v>
      </c>
      <c r="AP5" t="s">
        <v>285</v>
      </c>
      <c r="AQ5" t="s">
        <v>285</v>
      </c>
      <c r="AR5">
        <v>0</v>
      </c>
      <c r="AS5">
        <v>0</v>
      </c>
      <c r="AT5" t="e">
        <v>#DIV/0!</v>
      </c>
      <c r="AU5">
        <v>0.5</v>
      </c>
      <c r="AV5">
        <v>261.22859999999997</v>
      </c>
      <c r="AW5">
        <v>13.774167297358344</v>
      </c>
      <c r="AX5" t="e">
        <v>#DIV/0!</v>
      </c>
      <c r="AY5">
        <v>5.2728404536709787E-2</v>
      </c>
      <c r="AZ5" t="e">
        <v>#DIV/0!</v>
      </c>
      <c r="BA5" t="e">
        <v>#DIV/0!</v>
      </c>
      <c r="BB5" t="s">
        <v>285</v>
      </c>
      <c r="BC5">
        <v>0</v>
      </c>
      <c r="BD5" t="e">
        <v>#DIV/0!</v>
      </c>
      <c r="BE5" t="e">
        <v>#DIV/0!</v>
      </c>
      <c r="BF5" t="e">
        <v>#DIV/0!</v>
      </c>
      <c r="BG5" t="e">
        <v>#DIV/0!</v>
      </c>
      <c r="BH5" t="e">
        <v>#DIV/0!</v>
      </c>
      <c r="BI5" t="e">
        <v>#DIV/0!</v>
      </c>
      <c r="BJ5" t="e">
        <v>#DIV/0!</v>
      </c>
      <c r="BK5" t="e">
        <v>#DIV/0!</v>
      </c>
      <c r="BL5">
        <v>309.88</v>
      </c>
      <c r="BM5">
        <v>261.22859999999997</v>
      </c>
      <c r="BN5">
        <v>0.84299922550664763</v>
      </c>
      <c r="BO5">
        <v>0.16538850522783011</v>
      </c>
      <c r="BP5">
        <v>6</v>
      </c>
      <c r="BQ5">
        <v>0.6</v>
      </c>
      <c r="BR5" t="s">
        <v>286</v>
      </c>
      <c r="BS5">
        <v>2</v>
      </c>
      <c r="BT5">
        <v>1665330713.5</v>
      </c>
      <c r="BU5">
        <v>455.84300000000002</v>
      </c>
      <c r="BV5">
        <v>474.61799999999999</v>
      </c>
      <c r="BW5">
        <v>22.703700000000001</v>
      </c>
      <c r="BX5">
        <v>17.871500000000001</v>
      </c>
      <c r="BY5">
        <v>454.65899999999999</v>
      </c>
      <c r="BZ5">
        <v>22.622699999999998</v>
      </c>
      <c r="CA5">
        <v>500.23899999999998</v>
      </c>
      <c r="CB5">
        <v>99.938999999999993</v>
      </c>
      <c r="CC5">
        <v>9.9680299999999999E-2</v>
      </c>
      <c r="CD5">
        <v>28.964400000000001</v>
      </c>
      <c r="CE5">
        <v>28.0867</v>
      </c>
      <c r="CF5">
        <v>999.9</v>
      </c>
      <c r="CG5">
        <v>0</v>
      </c>
      <c r="CH5">
        <v>0</v>
      </c>
      <c r="CI5">
        <v>10020</v>
      </c>
      <c r="CJ5">
        <v>0</v>
      </c>
      <c r="CK5">
        <v>317.51900000000001</v>
      </c>
      <c r="CL5">
        <v>309.88</v>
      </c>
      <c r="CM5">
        <v>0.90002700000000002</v>
      </c>
      <c r="CN5">
        <v>9.9972699999999998E-2</v>
      </c>
      <c r="CO5">
        <v>0</v>
      </c>
      <c r="CP5">
        <v>3.33</v>
      </c>
      <c r="CQ5">
        <v>0</v>
      </c>
      <c r="CR5">
        <v>2916.17</v>
      </c>
      <c r="CS5">
        <v>2657.18</v>
      </c>
      <c r="CT5">
        <v>35.936999999999998</v>
      </c>
      <c r="CU5">
        <v>39</v>
      </c>
      <c r="CV5">
        <v>37.25</v>
      </c>
      <c r="CW5">
        <v>38</v>
      </c>
      <c r="CX5">
        <v>36.25</v>
      </c>
      <c r="CY5">
        <v>278.89999999999998</v>
      </c>
      <c r="CZ5">
        <v>30.98</v>
      </c>
      <c r="DA5">
        <v>0</v>
      </c>
      <c r="DB5">
        <v>1665330752.2</v>
      </c>
      <c r="DC5">
        <v>0</v>
      </c>
      <c r="DD5">
        <v>3.144076923076923</v>
      </c>
      <c r="DE5">
        <v>0.2303726439979556</v>
      </c>
      <c r="DF5">
        <v>-4.6191453176460167</v>
      </c>
      <c r="DG5">
        <v>2918.7996153846161</v>
      </c>
      <c r="DH5">
        <v>15</v>
      </c>
      <c r="DI5">
        <v>1665330737.5</v>
      </c>
      <c r="DJ5" t="s">
        <v>296</v>
      </c>
      <c r="DK5">
        <v>1665330731.5</v>
      </c>
      <c r="DL5">
        <v>1665330737.5</v>
      </c>
      <c r="DM5">
        <v>4</v>
      </c>
      <c r="DN5">
        <v>-1.2999999999999999E-2</v>
      </c>
      <c r="DO5">
        <v>2E-3</v>
      </c>
      <c r="DP5">
        <v>1.1839999999999999</v>
      </c>
      <c r="DQ5">
        <v>8.1000000000000003E-2</v>
      </c>
      <c r="DR5">
        <v>474</v>
      </c>
      <c r="DS5">
        <v>18</v>
      </c>
      <c r="DT5">
        <v>0.08</v>
      </c>
      <c r="DU5">
        <v>0.03</v>
      </c>
      <c r="DV5">
        <v>100</v>
      </c>
      <c r="DW5">
        <v>100</v>
      </c>
      <c r="DX5">
        <v>1.1839999999999999</v>
      </c>
      <c r="DY5">
        <v>8.1000000000000003E-2</v>
      </c>
      <c r="DZ5">
        <v>1.565942552090779</v>
      </c>
      <c r="EA5">
        <v>-6.7132856166521554E-4</v>
      </c>
      <c r="EB5">
        <v>-2.681329234238156E-7</v>
      </c>
      <c r="EC5">
        <v>8.1307759810197942E-11</v>
      </c>
      <c r="ED5">
        <v>-3.5180007761712102E-2</v>
      </c>
      <c r="EE5">
        <v>1.9805995112736431E-4</v>
      </c>
      <c r="EF5">
        <v>3.7201658972467829E-4</v>
      </c>
      <c r="EG5">
        <v>-1.4214358037409139E-6</v>
      </c>
      <c r="EH5">
        <v>2</v>
      </c>
      <c r="EI5">
        <v>2028</v>
      </c>
      <c r="EJ5">
        <v>2</v>
      </c>
      <c r="EK5">
        <v>26</v>
      </c>
      <c r="EL5">
        <v>1.1000000000000001</v>
      </c>
      <c r="EM5">
        <v>1</v>
      </c>
      <c r="EN5">
        <v>1.2158199999999999</v>
      </c>
      <c r="EO5">
        <v>2.47437</v>
      </c>
      <c r="EP5">
        <v>1.39893</v>
      </c>
      <c r="EQ5">
        <v>2.3290999999999999</v>
      </c>
      <c r="ER5">
        <v>1.49902</v>
      </c>
      <c r="ES5">
        <v>2.4462899999999999</v>
      </c>
      <c r="ET5">
        <v>29.644300000000001</v>
      </c>
      <c r="EU5">
        <v>15.9095</v>
      </c>
      <c r="EV5">
        <v>18</v>
      </c>
      <c r="EW5">
        <v>507.87</v>
      </c>
      <c r="EX5">
        <v>575.60799999999995</v>
      </c>
      <c r="EY5" s="2">
        <v>27.999400000000001</v>
      </c>
      <c r="EZ5">
        <v>30.680900000000001</v>
      </c>
      <c r="FA5">
        <v>30.000499999999999</v>
      </c>
      <c r="FB5">
        <v>30.578299999999999</v>
      </c>
      <c r="FC5">
        <v>30.5532</v>
      </c>
      <c r="FD5">
        <v>24.317599999999999</v>
      </c>
      <c r="FE5">
        <v>22.5962</v>
      </c>
      <c r="FF5">
        <v>79.102900000000005</v>
      </c>
      <c r="FG5">
        <v>28</v>
      </c>
      <c r="FH5">
        <v>475</v>
      </c>
      <c r="FI5">
        <v>18.066700000000001</v>
      </c>
      <c r="FJ5">
        <v>99.804599999999994</v>
      </c>
      <c r="FK5">
        <v>102.14700000000001</v>
      </c>
      <c r="FL5" t="s">
        <v>880</v>
      </c>
      <c r="FM5">
        <v>1</v>
      </c>
      <c r="FN5" t="s">
        <v>881</v>
      </c>
      <c r="FO5">
        <v>4</v>
      </c>
    </row>
    <row r="6" spans="1:171" x14ac:dyDescent="0.2">
      <c r="A6">
        <v>5</v>
      </c>
      <c r="B6">
        <v>1665330798.5</v>
      </c>
      <c r="C6">
        <v>360.5</v>
      </c>
      <c r="D6" t="s">
        <v>297</v>
      </c>
      <c r="E6" t="s">
        <v>298</v>
      </c>
      <c r="F6" t="s">
        <v>284</v>
      </c>
      <c r="G6">
        <v>1665330798.5</v>
      </c>
      <c r="H6">
        <v>3.7263486246927623E-3</v>
      </c>
      <c r="I6">
        <v>3.7263486246927622</v>
      </c>
      <c r="J6">
        <v>13.880814987938106</v>
      </c>
      <c r="K6">
        <v>456.14400000000001</v>
      </c>
      <c r="L6">
        <v>353.37115489665479</v>
      </c>
      <c r="M6">
        <v>35.350556314913128</v>
      </c>
      <c r="N6">
        <v>45.631749893184001</v>
      </c>
      <c r="O6">
        <v>0.2488254689323792</v>
      </c>
      <c r="P6">
        <v>2.9280216002235511</v>
      </c>
      <c r="Q6">
        <v>0.23810040557404671</v>
      </c>
      <c r="R6">
        <v>0.14973880322688235</v>
      </c>
      <c r="S6">
        <v>51.264847027584203</v>
      </c>
      <c r="T6">
        <v>28.270290626472086</v>
      </c>
      <c r="U6">
        <v>28.137799999999999</v>
      </c>
      <c r="V6">
        <v>3.8254316783608999</v>
      </c>
      <c r="W6">
        <v>57.59387959575303</v>
      </c>
      <c r="X6">
        <v>2.3077974600911997</v>
      </c>
      <c r="Y6">
        <v>4.0070185865051133</v>
      </c>
      <c r="Z6">
        <v>1.5176342182697002</v>
      </c>
      <c r="AA6">
        <v>-164.33197434895081</v>
      </c>
      <c r="AB6">
        <v>126.07918825833706</v>
      </c>
      <c r="AC6">
        <v>9.436339871303085</v>
      </c>
      <c r="AD6">
        <v>22.448400808273533</v>
      </c>
      <c r="AE6">
        <v>0</v>
      </c>
      <c r="AF6">
        <v>0</v>
      </c>
      <c r="AG6">
        <v>1</v>
      </c>
      <c r="AH6">
        <v>0</v>
      </c>
      <c r="AI6">
        <v>52492.821944376701</v>
      </c>
      <c r="AJ6" t="s">
        <v>285</v>
      </c>
      <c r="AK6" t="s">
        <v>285</v>
      </c>
      <c r="AL6">
        <v>0</v>
      </c>
      <c r="AM6">
        <v>0</v>
      </c>
      <c r="AN6" t="e">
        <v>#DIV/0!</v>
      </c>
      <c r="AO6">
        <v>0</v>
      </c>
      <c r="AP6" t="s">
        <v>285</v>
      </c>
      <c r="AQ6" t="s">
        <v>285</v>
      </c>
      <c r="AR6">
        <v>0</v>
      </c>
      <c r="AS6">
        <v>0</v>
      </c>
      <c r="AT6" t="e">
        <v>#DIV/0!</v>
      </c>
      <c r="AU6">
        <v>0.5</v>
      </c>
      <c r="AV6">
        <v>261.29278498838562</v>
      </c>
      <c r="AW6">
        <v>13.880814987938106</v>
      </c>
      <c r="AX6" t="e">
        <v>#DIV/0!</v>
      </c>
      <c r="AY6">
        <v>5.3123606105522983E-2</v>
      </c>
      <c r="AZ6" t="e">
        <v>#DIV/0!</v>
      </c>
      <c r="BA6" t="e">
        <v>#DIV/0!</v>
      </c>
      <c r="BB6" t="s">
        <v>285</v>
      </c>
      <c r="BC6">
        <v>0</v>
      </c>
      <c r="BD6" t="e">
        <v>#DIV/0!</v>
      </c>
      <c r="BE6" t="e">
        <v>#DIV/0!</v>
      </c>
      <c r="BF6" t="e">
        <v>#DIV/0!</v>
      </c>
      <c r="BG6" t="e">
        <v>#DIV/0!</v>
      </c>
      <c r="BH6" t="e">
        <v>#DIV/0!</v>
      </c>
      <c r="BI6" t="e">
        <v>#DIV/0!</v>
      </c>
      <c r="BJ6" t="e">
        <v>#DIV/0!</v>
      </c>
      <c r="BK6" t="e">
        <v>#DIV/0!</v>
      </c>
      <c r="BL6">
        <v>309.95499999999998</v>
      </c>
      <c r="BM6">
        <v>261.29278498838562</v>
      </c>
      <c r="BN6">
        <v>0.84300232288037169</v>
      </c>
      <c r="BO6">
        <v>0.16539448315911731</v>
      </c>
      <c r="BP6">
        <v>6</v>
      </c>
      <c r="BQ6">
        <v>0.6</v>
      </c>
      <c r="BR6" t="s">
        <v>286</v>
      </c>
      <c r="BS6">
        <v>2</v>
      </c>
      <c r="BT6">
        <v>1665330798.5</v>
      </c>
      <c r="BU6">
        <v>456.14400000000001</v>
      </c>
      <c r="BV6">
        <v>474.83100000000002</v>
      </c>
      <c r="BW6">
        <v>23.069199999999999</v>
      </c>
      <c r="BX6">
        <v>18.702999999999999</v>
      </c>
      <c r="BY6">
        <v>454.947</v>
      </c>
      <c r="BZ6">
        <v>22.981200000000001</v>
      </c>
      <c r="CA6">
        <v>500.25900000000001</v>
      </c>
      <c r="CB6">
        <v>99.937899999999999</v>
      </c>
      <c r="CC6">
        <v>0.100136</v>
      </c>
      <c r="CD6">
        <v>28.936499999999999</v>
      </c>
      <c r="CE6">
        <v>28.137799999999999</v>
      </c>
      <c r="CF6">
        <v>999.9</v>
      </c>
      <c r="CG6">
        <v>0</v>
      </c>
      <c r="CH6">
        <v>0</v>
      </c>
      <c r="CI6">
        <v>9997.5</v>
      </c>
      <c r="CJ6">
        <v>0</v>
      </c>
      <c r="CK6">
        <v>317.62900000000002</v>
      </c>
      <c r="CL6">
        <v>309.95499999999998</v>
      </c>
      <c r="CM6">
        <v>0.89993699999999999</v>
      </c>
      <c r="CN6">
        <v>0.100063</v>
      </c>
      <c r="CO6">
        <v>0</v>
      </c>
      <c r="CP6">
        <v>3.0295999999999998</v>
      </c>
      <c r="CQ6">
        <v>0</v>
      </c>
      <c r="CR6">
        <v>2911.44</v>
      </c>
      <c r="CS6">
        <v>2657.77</v>
      </c>
      <c r="CT6">
        <v>35.686999999999998</v>
      </c>
      <c r="CU6">
        <v>38.811999999999998</v>
      </c>
      <c r="CV6">
        <v>37</v>
      </c>
      <c r="CW6">
        <v>37.811999999999998</v>
      </c>
      <c r="CX6">
        <v>36.061999999999998</v>
      </c>
      <c r="CY6">
        <v>278.94</v>
      </c>
      <c r="CZ6">
        <v>31.02</v>
      </c>
      <c r="DA6">
        <v>0</v>
      </c>
      <c r="DB6">
        <v>1665330837.4000001</v>
      </c>
      <c r="DC6">
        <v>0</v>
      </c>
      <c r="DD6">
        <v>3.158088461538461</v>
      </c>
      <c r="DE6">
        <v>0.31955213648327779</v>
      </c>
      <c r="DF6">
        <v>-2.197264916778094</v>
      </c>
      <c r="DG6">
        <v>2912.5396153846159</v>
      </c>
      <c r="DH6">
        <v>15</v>
      </c>
      <c r="DI6">
        <v>1665330825.5</v>
      </c>
      <c r="DJ6" t="s">
        <v>299</v>
      </c>
      <c r="DK6">
        <v>1665330816</v>
      </c>
      <c r="DL6">
        <v>1665330825.5</v>
      </c>
      <c r="DM6">
        <v>5</v>
      </c>
      <c r="DN6">
        <v>1.4E-2</v>
      </c>
      <c r="DO6">
        <v>-2E-3</v>
      </c>
      <c r="DP6">
        <v>1.1970000000000001</v>
      </c>
      <c r="DQ6">
        <v>8.7999999999999995E-2</v>
      </c>
      <c r="DR6">
        <v>475</v>
      </c>
      <c r="DS6">
        <v>19</v>
      </c>
      <c r="DT6">
        <v>0.1</v>
      </c>
      <c r="DU6">
        <v>0.02</v>
      </c>
      <c r="DV6">
        <v>100</v>
      </c>
      <c r="DW6">
        <v>100</v>
      </c>
      <c r="DX6">
        <v>1.1970000000000001</v>
      </c>
      <c r="DY6">
        <v>8.7999999999999995E-2</v>
      </c>
      <c r="DZ6">
        <v>1.5527712490855661</v>
      </c>
      <c r="EA6">
        <v>-6.7132856166521554E-4</v>
      </c>
      <c r="EB6">
        <v>-2.681329234238156E-7</v>
      </c>
      <c r="EC6">
        <v>8.1307759810197942E-11</v>
      </c>
      <c r="ED6">
        <v>-3.3642205220322741E-2</v>
      </c>
      <c r="EE6">
        <v>1.9805995112736431E-4</v>
      </c>
      <c r="EF6">
        <v>3.7201658972467829E-4</v>
      </c>
      <c r="EG6">
        <v>-1.4214358037409139E-6</v>
      </c>
      <c r="EH6">
        <v>2</v>
      </c>
      <c r="EI6">
        <v>2028</v>
      </c>
      <c r="EJ6">
        <v>2</v>
      </c>
      <c r="EK6">
        <v>26</v>
      </c>
      <c r="EL6">
        <v>1.1000000000000001</v>
      </c>
      <c r="EM6">
        <v>1</v>
      </c>
      <c r="EN6">
        <v>1.2231399999999999</v>
      </c>
      <c r="EO6">
        <v>2.4706999999999999</v>
      </c>
      <c r="EP6">
        <v>1.39893</v>
      </c>
      <c r="EQ6">
        <v>2.3278799999999999</v>
      </c>
      <c r="ER6">
        <v>1.49902</v>
      </c>
      <c r="ES6">
        <v>2.4365199999999998</v>
      </c>
      <c r="ET6">
        <v>29.729700000000001</v>
      </c>
      <c r="EU6">
        <v>15.9095</v>
      </c>
      <c r="EV6">
        <v>18</v>
      </c>
      <c r="EW6">
        <v>507.863</v>
      </c>
      <c r="EX6">
        <v>575.58399999999995</v>
      </c>
      <c r="EY6" s="2">
        <v>27.999300000000002</v>
      </c>
      <c r="EZ6">
        <v>30.743099999999998</v>
      </c>
      <c r="FA6">
        <v>30.000399999999999</v>
      </c>
      <c r="FB6">
        <v>30.648399999999999</v>
      </c>
      <c r="FC6">
        <v>30.6235</v>
      </c>
      <c r="FD6">
        <v>24.461400000000001</v>
      </c>
      <c r="FE6">
        <v>19.896100000000001</v>
      </c>
      <c r="FF6">
        <v>80.484399999999994</v>
      </c>
      <c r="FG6">
        <v>28</v>
      </c>
      <c r="FH6">
        <v>475</v>
      </c>
      <c r="FI6">
        <v>18.740600000000001</v>
      </c>
      <c r="FJ6">
        <v>99.798500000000004</v>
      </c>
      <c r="FK6">
        <v>102.137</v>
      </c>
      <c r="FL6" t="s">
        <v>880</v>
      </c>
      <c r="FM6">
        <v>1</v>
      </c>
      <c r="FN6" t="s">
        <v>881</v>
      </c>
      <c r="FO6">
        <v>5</v>
      </c>
    </row>
    <row r="7" spans="1:171" x14ac:dyDescent="0.2">
      <c r="A7">
        <v>6</v>
      </c>
      <c r="B7">
        <v>1665330886.5</v>
      </c>
      <c r="C7">
        <v>448.5</v>
      </c>
      <c r="D7" t="s">
        <v>300</v>
      </c>
      <c r="E7" t="s">
        <v>301</v>
      </c>
      <c r="F7" t="s">
        <v>284</v>
      </c>
      <c r="G7">
        <v>1665330886.5</v>
      </c>
      <c r="H7">
        <v>3.5685770037463928E-3</v>
      </c>
      <c r="I7">
        <v>3.5685770037463929</v>
      </c>
      <c r="J7">
        <v>14.047329602908787</v>
      </c>
      <c r="K7">
        <v>456.137</v>
      </c>
      <c r="L7">
        <v>349.43141631227815</v>
      </c>
      <c r="M7">
        <v>34.955928934135201</v>
      </c>
      <c r="N7">
        <v>45.6303921510602</v>
      </c>
      <c r="O7">
        <v>0.24085140172404026</v>
      </c>
      <c r="P7">
        <v>2.9299837536025608</v>
      </c>
      <c r="Q7">
        <v>0.2307946049626276</v>
      </c>
      <c r="R7">
        <v>0.14511608043796076</v>
      </c>
      <c r="S7">
        <v>51.271892606264522</v>
      </c>
      <c r="T7">
        <v>28.265097395385965</v>
      </c>
      <c r="U7">
        <v>28.1309</v>
      </c>
      <c r="V7">
        <v>3.823894757500697</v>
      </c>
      <c r="W7">
        <v>58.171214628323156</v>
      </c>
      <c r="X7">
        <v>2.3246503853148002</v>
      </c>
      <c r="Y7">
        <v>3.9962211553735454</v>
      </c>
      <c r="Z7">
        <v>1.4992443721858968</v>
      </c>
      <c r="AA7">
        <v>-157.37424586521593</v>
      </c>
      <c r="AB7">
        <v>119.89261465028399</v>
      </c>
      <c r="AC7">
        <v>8.9649114797713025</v>
      </c>
      <c r="AD7">
        <v>22.755172871103881</v>
      </c>
      <c r="AE7">
        <v>0</v>
      </c>
      <c r="AF7">
        <v>0</v>
      </c>
      <c r="AG7">
        <v>1</v>
      </c>
      <c r="AH7">
        <v>0</v>
      </c>
      <c r="AI7">
        <v>52557.255931977445</v>
      </c>
      <c r="AJ7" t="s">
        <v>285</v>
      </c>
      <c r="AK7" t="s">
        <v>285</v>
      </c>
      <c r="AL7">
        <v>0</v>
      </c>
      <c r="AM7">
        <v>0</v>
      </c>
      <c r="AN7" t="e">
        <v>#DIV/0!</v>
      </c>
      <c r="AO7">
        <v>0</v>
      </c>
      <c r="AP7" t="s">
        <v>285</v>
      </c>
      <c r="AQ7" t="s">
        <v>285</v>
      </c>
      <c r="AR7">
        <v>0</v>
      </c>
      <c r="AS7">
        <v>0</v>
      </c>
      <c r="AT7" t="e">
        <v>#DIV/0!</v>
      </c>
      <c r="AU7">
        <v>0.5</v>
      </c>
      <c r="AV7">
        <v>261.32975699806451</v>
      </c>
      <c r="AW7">
        <v>14.047329602908787</v>
      </c>
      <c r="AX7" t="e">
        <v>#DIV/0!</v>
      </c>
      <c r="AY7">
        <v>5.3753272357012244E-2</v>
      </c>
      <c r="AZ7" t="e">
        <v>#DIV/0!</v>
      </c>
      <c r="BA7" t="e">
        <v>#DIV/0!</v>
      </c>
      <c r="BB7" t="s">
        <v>285</v>
      </c>
      <c r="BC7">
        <v>0</v>
      </c>
      <c r="BD7" t="e">
        <v>#DIV/0!</v>
      </c>
      <c r="BE7" t="e">
        <v>#DIV/0!</v>
      </c>
      <c r="BF7" t="e">
        <v>#DIV/0!</v>
      </c>
      <c r="BG7" t="e">
        <v>#DIV/0!</v>
      </c>
      <c r="BH7" t="e">
        <v>#DIV/0!</v>
      </c>
      <c r="BI7" t="e">
        <v>#DIV/0!</v>
      </c>
      <c r="BJ7" t="e">
        <v>#DIV/0!</v>
      </c>
      <c r="BK7" t="e">
        <v>#DIV/0!</v>
      </c>
      <c r="BL7">
        <v>309.99900000000002</v>
      </c>
      <c r="BM7">
        <v>261.32975699806451</v>
      </c>
      <c r="BN7">
        <v>0.84300193548387092</v>
      </c>
      <c r="BO7">
        <v>0.16539373548387099</v>
      </c>
      <c r="BP7">
        <v>6</v>
      </c>
      <c r="BQ7">
        <v>0.6</v>
      </c>
      <c r="BR7" t="s">
        <v>286</v>
      </c>
      <c r="BS7">
        <v>2</v>
      </c>
      <c r="BT7">
        <v>1665330886.5</v>
      </c>
      <c r="BU7">
        <v>456.137</v>
      </c>
      <c r="BV7">
        <v>474.94</v>
      </c>
      <c r="BW7">
        <v>23.238</v>
      </c>
      <c r="BX7">
        <v>19.056799999999999</v>
      </c>
      <c r="BY7">
        <v>454.95</v>
      </c>
      <c r="BZ7">
        <v>23.146000000000001</v>
      </c>
      <c r="CA7">
        <v>500.18900000000002</v>
      </c>
      <c r="CB7">
        <v>99.936800000000005</v>
      </c>
      <c r="CC7">
        <v>9.9794599999999997E-2</v>
      </c>
      <c r="CD7">
        <v>28.889900000000001</v>
      </c>
      <c r="CE7">
        <v>28.1309</v>
      </c>
      <c r="CF7">
        <v>999.9</v>
      </c>
      <c r="CG7">
        <v>0</v>
      </c>
      <c r="CH7">
        <v>0</v>
      </c>
      <c r="CI7">
        <v>10008.799999999999</v>
      </c>
      <c r="CJ7">
        <v>0</v>
      </c>
      <c r="CK7">
        <v>309.80200000000002</v>
      </c>
      <c r="CL7">
        <v>309.99900000000002</v>
      </c>
      <c r="CM7">
        <v>0.89993699999999999</v>
      </c>
      <c r="CN7">
        <v>0.100063</v>
      </c>
      <c r="CO7">
        <v>0</v>
      </c>
      <c r="CP7">
        <v>3.0415000000000001</v>
      </c>
      <c r="CQ7">
        <v>0</v>
      </c>
      <c r="CR7">
        <v>2904.36</v>
      </c>
      <c r="CS7">
        <v>2658.15</v>
      </c>
      <c r="CT7">
        <v>35.436999999999998</v>
      </c>
      <c r="CU7">
        <v>38.625</v>
      </c>
      <c r="CV7">
        <v>36.811999999999998</v>
      </c>
      <c r="CW7">
        <v>37.625</v>
      </c>
      <c r="CX7">
        <v>35.811999999999998</v>
      </c>
      <c r="CY7">
        <v>278.98</v>
      </c>
      <c r="CZ7">
        <v>31.02</v>
      </c>
      <c r="DA7">
        <v>0</v>
      </c>
      <c r="DB7">
        <v>1665330925.5999999</v>
      </c>
      <c r="DC7">
        <v>0</v>
      </c>
      <c r="DD7">
        <v>3.2213159999999998</v>
      </c>
      <c r="DE7">
        <v>-0.91754615513160498</v>
      </c>
      <c r="DF7">
        <v>-2.4169231083974201</v>
      </c>
      <c r="DG7">
        <v>2904.9544000000001</v>
      </c>
      <c r="DH7">
        <v>15</v>
      </c>
      <c r="DI7">
        <v>1665330915</v>
      </c>
      <c r="DJ7" t="s">
        <v>302</v>
      </c>
      <c r="DK7">
        <v>1665330910.5</v>
      </c>
      <c r="DL7">
        <v>1665330915</v>
      </c>
      <c r="DM7">
        <v>6</v>
      </c>
      <c r="DN7">
        <v>-1.0999999999999999E-2</v>
      </c>
      <c r="DO7">
        <v>0</v>
      </c>
      <c r="DP7">
        <v>1.1870000000000001</v>
      </c>
      <c r="DQ7">
        <v>9.1999999999999998E-2</v>
      </c>
      <c r="DR7">
        <v>475</v>
      </c>
      <c r="DS7">
        <v>19</v>
      </c>
      <c r="DT7">
        <v>0.17</v>
      </c>
      <c r="DU7">
        <v>0.02</v>
      </c>
      <c r="DV7">
        <v>100</v>
      </c>
      <c r="DW7">
        <v>100</v>
      </c>
      <c r="DX7">
        <v>1.1870000000000001</v>
      </c>
      <c r="DY7">
        <v>9.1999999999999998E-2</v>
      </c>
      <c r="DZ7">
        <v>1.566636068472977</v>
      </c>
      <c r="EA7">
        <v>-6.7132856166521554E-4</v>
      </c>
      <c r="EB7">
        <v>-2.681329234238156E-7</v>
      </c>
      <c r="EC7">
        <v>8.1307759810197942E-11</v>
      </c>
      <c r="ED7">
        <v>-3.5819870993263718E-2</v>
      </c>
      <c r="EE7">
        <v>1.9805995112736431E-4</v>
      </c>
      <c r="EF7">
        <v>3.7201658972467829E-4</v>
      </c>
      <c r="EG7">
        <v>-1.4214358037409139E-6</v>
      </c>
      <c r="EH7">
        <v>2</v>
      </c>
      <c r="EI7">
        <v>2028</v>
      </c>
      <c r="EJ7">
        <v>2</v>
      </c>
      <c r="EK7">
        <v>26</v>
      </c>
      <c r="EL7">
        <v>1.2</v>
      </c>
      <c r="EM7">
        <v>1</v>
      </c>
      <c r="EN7">
        <v>1.22681</v>
      </c>
      <c r="EO7">
        <v>2.47803</v>
      </c>
      <c r="EP7">
        <v>1.39893</v>
      </c>
      <c r="EQ7">
        <v>2.3278799999999999</v>
      </c>
      <c r="ER7">
        <v>1.49902</v>
      </c>
      <c r="ES7">
        <v>2.2229000000000001</v>
      </c>
      <c r="ET7">
        <v>29.815100000000001</v>
      </c>
      <c r="EU7">
        <v>15.8832</v>
      </c>
      <c r="EV7">
        <v>18</v>
      </c>
      <c r="EW7">
        <v>507.81400000000002</v>
      </c>
      <c r="EX7">
        <v>575.64700000000005</v>
      </c>
      <c r="EY7" s="2">
        <v>27.999400000000001</v>
      </c>
      <c r="EZ7">
        <v>30.792100000000001</v>
      </c>
      <c r="FA7">
        <v>30.000399999999999</v>
      </c>
      <c r="FB7">
        <v>30.709099999999999</v>
      </c>
      <c r="FC7">
        <v>30.685099999999998</v>
      </c>
      <c r="FD7">
        <v>24.5397</v>
      </c>
      <c r="FE7">
        <v>19.014600000000002</v>
      </c>
      <c r="FF7">
        <v>82.945099999999996</v>
      </c>
      <c r="FG7">
        <v>28</v>
      </c>
      <c r="FH7">
        <v>475</v>
      </c>
      <c r="FI7">
        <v>18.937000000000001</v>
      </c>
      <c r="FJ7">
        <v>99.792299999999997</v>
      </c>
      <c r="FK7">
        <v>102.126</v>
      </c>
      <c r="FL7" t="s">
        <v>880</v>
      </c>
      <c r="FM7">
        <v>1</v>
      </c>
      <c r="FN7" t="s">
        <v>881</v>
      </c>
      <c r="FO7">
        <v>6</v>
      </c>
    </row>
    <row r="8" spans="1:171" x14ac:dyDescent="0.2">
      <c r="A8">
        <v>7</v>
      </c>
      <c r="B8">
        <v>1665330976</v>
      </c>
      <c r="C8">
        <v>538</v>
      </c>
      <c r="D8" t="s">
        <v>303</v>
      </c>
      <c r="E8" t="s">
        <v>304</v>
      </c>
      <c r="F8" t="s">
        <v>284</v>
      </c>
      <c r="G8">
        <v>1665330976</v>
      </c>
      <c r="H8">
        <v>3.4904364784472653E-3</v>
      </c>
      <c r="I8">
        <v>3.4904364784472652</v>
      </c>
      <c r="J8">
        <v>14.247430369197927</v>
      </c>
      <c r="K8">
        <v>455.89299999999997</v>
      </c>
      <c r="L8">
        <v>345.96170720528971</v>
      </c>
      <c r="M8">
        <v>34.609868832152571</v>
      </c>
      <c r="N8">
        <v>45.607350764209897</v>
      </c>
      <c r="O8">
        <v>0.23605468742984489</v>
      </c>
      <c r="P8">
        <v>2.9329777552747949</v>
      </c>
      <c r="Q8">
        <v>0.22639549450493357</v>
      </c>
      <c r="R8">
        <v>0.1423329193320724</v>
      </c>
      <c r="S8">
        <v>51.269635030388088</v>
      </c>
      <c r="T8">
        <v>28.238830812870997</v>
      </c>
      <c r="U8">
        <v>28.0883</v>
      </c>
      <c r="V8">
        <v>3.8144178656835308</v>
      </c>
      <c r="W8">
        <v>58.197083675389216</v>
      </c>
      <c r="X8">
        <v>2.3193479661294902</v>
      </c>
      <c r="Y8">
        <v>3.9853336621922728</v>
      </c>
      <c r="Z8">
        <v>1.4950698995540406</v>
      </c>
      <c r="AA8">
        <v>-153.9282486995244</v>
      </c>
      <c r="AB8">
        <v>119.30357469212179</v>
      </c>
      <c r="AC8">
        <v>8.9077833576220833</v>
      </c>
      <c r="AD8">
        <v>25.55274438060755</v>
      </c>
      <c r="AE8">
        <v>0</v>
      </c>
      <c r="AF8">
        <v>0</v>
      </c>
      <c r="AG8">
        <v>1</v>
      </c>
      <c r="AH8">
        <v>0</v>
      </c>
      <c r="AI8">
        <v>52651.571466135618</v>
      </c>
      <c r="AJ8" t="s">
        <v>285</v>
      </c>
      <c r="AK8" t="s">
        <v>285</v>
      </c>
      <c r="AL8">
        <v>0</v>
      </c>
      <c r="AM8">
        <v>0</v>
      </c>
      <c r="AN8" t="e">
        <v>#DIV/0!</v>
      </c>
      <c r="AO8">
        <v>0</v>
      </c>
      <c r="AP8" t="s">
        <v>285</v>
      </c>
      <c r="AQ8" t="s">
        <v>285</v>
      </c>
      <c r="AR8">
        <v>0</v>
      </c>
      <c r="AS8">
        <v>0</v>
      </c>
      <c r="AT8" t="e">
        <v>#DIV/0!</v>
      </c>
      <c r="AU8">
        <v>0.5</v>
      </c>
      <c r="AV8">
        <v>261.31798498983841</v>
      </c>
      <c r="AW8">
        <v>14.247430369197927</v>
      </c>
      <c r="AX8" t="e">
        <v>#DIV/0!</v>
      </c>
      <c r="AY8">
        <v>5.4521430546588485E-2</v>
      </c>
      <c r="AZ8" t="e">
        <v>#DIV/0!</v>
      </c>
      <c r="BA8" t="e">
        <v>#DIV/0!</v>
      </c>
      <c r="BB8" t="s">
        <v>285</v>
      </c>
      <c r="BC8">
        <v>0</v>
      </c>
      <c r="BD8" t="e">
        <v>#DIV/0!</v>
      </c>
      <c r="BE8" t="e">
        <v>#DIV/0!</v>
      </c>
      <c r="BF8" t="e">
        <v>#DIV/0!</v>
      </c>
      <c r="BG8" t="e">
        <v>#DIV/0!</v>
      </c>
      <c r="BH8" t="e">
        <v>#DIV/0!</v>
      </c>
      <c r="BI8" t="e">
        <v>#DIV/0!</v>
      </c>
      <c r="BJ8" t="e">
        <v>#DIV/0!</v>
      </c>
      <c r="BK8" t="e">
        <v>#DIV/0!</v>
      </c>
      <c r="BL8">
        <v>309.98500000000001</v>
      </c>
      <c r="BM8">
        <v>261.31798498983841</v>
      </c>
      <c r="BN8">
        <v>0.84300203232362336</v>
      </c>
      <c r="BO8">
        <v>0.16539392238459308</v>
      </c>
      <c r="BP8">
        <v>6</v>
      </c>
      <c r="BQ8">
        <v>0.6</v>
      </c>
      <c r="BR8" t="s">
        <v>286</v>
      </c>
      <c r="BS8">
        <v>2</v>
      </c>
      <c r="BT8">
        <v>1665330976</v>
      </c>
      <c r="BU8">
        <v>455.89299999999997</v>
      </c>
      <c r="BV8">
        <v>474.89100000000002</v>
      </c>
      <c r="BW8">
        <v>23.1843</v>
      </c>
      <c r="BX8">
        <v>19.0947</v>
      </c>
      <c r="BY8">
        <v>454.733</v>
      </c>
      <c r="BZ8">
        <v>23.0913</v>
      </c>
      <c r="CA8">
        <v>500.22199999999998</v>
      </c>
      <c r="CB8">
        <v>99.939700000000002</v>
      </c>
      <c r="CC8">
        <v>9.9894300000000005E-2</v>
      </c>
      <c r="CD8">
        <v>28.8428</v>
      </c>
      <c r="CE8">
        <v>28.0883</v>
      </c>
      <c r="CF8">
        <v>999.9</v>
      </c>
      <c r="CG8">
        <v>0</v>
      </c>
      <c r="CH8">
        <v>0</v>
      </c>
      <c r="CI8">
        <v>10025.6</v>
      </c>
      <c r="CJ8">
        <v>0</v>
      </c>
      <c r="CK8">
        <v>309.79500000000002</v>
      </c>
      <c r="CL8">
        <v>309.98500000000001</v>
      </c>
      <c r="CM8">
        <v>0.89993699999999999</v>
      </c>
      <c r="CN8">
        <v>0.100063</v>
      </c>
      <c r="CO8">
        <v>0</v>
      </c>
      <c r="CP8">
        <v>3.0724999999999998</v>
      </c>
      <c r="CQ8">
        <v>0</v>
      </c>
      <c r="CR8">
        <v>2900.25</v>
      </c>
      <c r="CS8">
        <v>2658.02</v>
      </c>
      <c r="CT8">
        <v>35.25</v>
      </c>
      <c r="CU8">
        <v>38.436999999999998</v>
      </c>
      <c r="CV8">
        <v>36.625</v>
      </c>
      <c r="CW8">
        <v>37.436999999999998</v>
      </c>
      <c r="CX8">
        <v>35.686999999999998</v>
      </c>
      <c r="CY8">
        <v>278.97000000000003</v>
      </c>
      <c r="CZ8">
        <v>31.02</v>
      </c>
      <c r="DA8">
        <v>0</v>
      </c>
      <c r="DB8">
        <v>1665331015</v>
      </c>
      <c r="DC8">
        <v>0</v>
      </c>
      <c r="DD8">
        <v>3.1676653846153848</v>
      </c>
      <c r="DE8">
        <v>-5.8629059143202031E-2</v>
      </c>
      <c r="DF8">
        <v>-0.83965809123490365</v>
      </c>
      <c r="DG8">
        <v>2900.4415384615381</v>
      </c>
      <c r="DH8">
        <v>15</v>
      </c>
      <c r="DI8">
        <v>1665331008</v>
      </c>
      <c r="DJ8" t="s">
        <v>305</v>
      </c>
      <c r="DK8">
        <v>1665331005</v>
      </c>
      <c r="DL8">
        <v>1665331008</v>
      </c>
      <c r="DM8">
        <v>7</v>
      </c>
      <c r="DN8">
        <v>-2.7E-2</v>
      </c>
      <c r="DO8">
        <v>0</v>
      </c>
      <c r="DP8">
        <v>1.1599999999999999</v>
      </c>
      <c r="DQ8">
        <v>9.2999999999999999E-2</v>
      </c>
      <c r="DR8">
        <v>475</v>
      </c>
      <c r="DS8">
        <v>19</v>
      </c>
      <c r="DT8">
        <v>0.28999999999999998</v>
      </c>
      <c r="DU8">
        <v>0.03</v>
      </c>
      <c r="DV8">
        <v>100</v>
      </c>
      <c r="DW8">
        <v>100</v>
      </c>
      <c r="DX8">
        <v>1.1599999999999999</v>
      </c>
      <c r="DY8">
        <v>9.2999999999999999E-2</v>
      </c>
      <c r="DZ8">
        <v>1.556038994292495</v>
      </c>
      <c r="EA8">
        <v>-6.7132856166521554E-4</v>
      </c>
      <c r="EB8">
        <v>-2.681329234238156E-7</v>
      </c>
      <c r="EC8">
        <v>8.1307759810197942E-11</v>
      </c>
      <c r="ED8">
        <v>-3.557502499878637E-2</v>
      </c>
      <c r="EE8">
        <v>1.9805995112736431E-4</v>
      </c>
      <c r="EF8">
        <v>3.7201658972467829E-4</v>
      </c>
      <c r="EG8">
        <v>-1.4214358037409139E-6</v>
      </c>
      <c r="EH8">
        <v>2</v>
      </c>
      <c r="EI8">
        <v>2028</v>
      </c>
      <c r="EJ8">
        <v>2</v>
      </c>
      <c r="EK8">
        <v>26</v>
      </c>
      <c r="EL8">
        <v>1.1000000000000001</v>
      </c>
      <c r="EM8">
        <v>1</v>
      </c>
      <c r="EN8">
        <v>1.23047</v>
      </c>
      <c r="EO8">
        <v>2.47925</v>
      </c>
      <c r="EP8">
        <v>1.39893</v>
      </c>
      <c r="EQ8">
        <v>2.3278799999999999</v>
      </c>
      <c r="ER8">
        <v>1.49902</v>
      </c>
      <c r="ES8">
        <v>2.4291999999999998</v>
      </c>
      <c r="ET8">
        <v>29.922000000000001</v>
      </c>
      <c r="EU8">
        <v>15.891999999999999</v>
      </c>
      <c r="EV8">
        <v>18</v>
      </c>
      <c r="EW8">
        <v>507.89400000000001</v>
      </c>
      <c r="EX8">
        <v>575.44299999999998</v>
      </c>
      <c r="EY8" s="2">
        <v>27.999500000000001</v>
      </c>
      <c r="EZ8">
        <v>30.824300000000001</v>
      </c>
      <c r="FA8">
        <v>30.000299999999999</v>
      </c>
      <c r="FB8">
        <v>30.7546</v>
      </c>
      <c r="FC8">
        <v>30.731200000000001</v>
      </c>
      <c r="FD8">
        <v>24.592199999999998</v>
      </c>
      <c r="FE8">
        <v>19.6814</v>
      </c>
      <c r="FF8">
        <v>84.677800000000005</v>
      </c>
      <c r="FG8">
        <v>28</v>
      </c>
      <c r="FH8">
        <v>475</v>
      </c>
      <c r="FI8">
        <v>19.061299999999999</v>
      </c>
      <c r="FJ8">
        <v>99.790999999999997</v>
      </c>
      <c r="FK8">
        <v>102.121</v>
      </c>
      <c r="FL8" t="s">
        <v>880</v>
      </c>
      <c r="FM8">
        <v>1</v>
      </c>
      <c r="FN8" t="s">
        <v>881</v>
      </c>
      <c r="FO8">
        <v>7</v>
      </c>
    </row>
    <row r="9" spans="1:171" x14ac:dyDescent="0.2">
      <c r="A9">
        <v>8</v>
      </c>
      <c r="B9">
        <v>1665331069</v>
      </c>
      <c r="C9">
        <v>631</v>
      </c>
      <c r="D9" t="s">
        <v>306</v>
      </c>
      <c r="E9" t="s">
        <v>307</v>
      </c>
      <c r="F9" t="s">
        <v>284</v>
      </c>
      <c r="G9">
        <v>1665331069</v>
      </c>
      <c r="H9">
        <v>3.486456256110809E-3</v>
      </c>
      <c r="I9">
        <v>3.486456256110809</v>
      </c>
      <c r="J9">
        <v>14.488028531709302</v>
      </c>
      <c r="K9">
        <v>455.65699999999998</v>
      </c>
      <c r="L9">
        <v>344.64193479799764</v>
      </c>
      <c r="M9">
        <v>34.476865274458419</v>
      </c>
      <c r="N9">
        <v>45.582453596576002</v>
      </c>
      <c r="O9">
        <v>0.23732236511390534</v>
      </c>
      <c r="P9">
        <v>2.9339141203542249</v>
      </c>
      <c r="Q9">
        <v>0.22756437835318943</v>
      </c>
      <c r="R9">
        <v>0.14307186251524609</v>
      </c>
      <c r="S9">
        <v>51.271892606264522</v>
      </c>
      <c r="T9">
        <v>28.196137458016306</v>
      </c>
      <c r="U9">
        <v>28.028300000000002</v>
      </c>
      <c r="V9">
        <v>3.8011048862772716</v>
      </c>
      <c r="W9">
        <v>58.244003891460849</v>
      </c>
      <c r="X9">
        <v>2.3153209843296003</v>
      </c>
      <c r="Y9">
        <v>3.9752091711350381</v>
      </c>
      <c r="Z9">
        <v>1.4857839019476713</v>
      </c>
      <c r="AA9">
        <v>-153.75272089448669</v>
      </c>
      <c r="AB9">
        <v>121.88825101036711</v>
      </c>
      <c r="AC9">
        <v>9.0931613605834247</v>
      </c>
      <c r="AD9">
        <v>28.500584082728366</v>
      </c>
      <c r="AE9">
        <v>0</v>
      </c>
      <c r="AF9">
        <v>0</v>
      </c>
      <c r="AG9">
        <v>1</v>
      </c>
      <c r="AH9">
        <v>0</v>
      </c>
      <c r="AI9">
        <v>52686.103480260783</v>
      </c>
      <c r="AJ9" t="s">
        <v>285</v>
      </c>
      <c r="AK9" t="s">
        <v>285</v>
      </c>
      <c r="AL9">
        <v>0</v>
      </c>
      <c r="AM9">
        <v>0</v>
      </c>
      <c r="AN9" t="e">
        <v>#DIV/0!</v>
      </c>
      <c r="AO9">
        <v>0</v>
      </c>
      <c r="AP9" t="s">
        <v>285</v>
      </c>
      <c r="AQ9" t="s">
        <v>285</v>
      </c>
      <c r="AR9">
        <v>0</v>
      </c>
      <c r="AS9">
        <v>0</v>
      </c>
      <c r="AT9" t="e">
        <v>#DIV/0!</v>
      </c>
      <c r="AU9">
        <v>0.5</v>
      </c>
      <c r="AV9">
        <v>261.32975699806451</v>
      </c>
      <c r="AW9">
        <v>14.488028531709302</v>
      </c>
      <c r="AX9" t="e">
        <v>#DIV/0!</v>
      </c>
      <c r="AY9">
        <v>5.5439643376764804E-2</v>
      </c>
      <c r="AZ9" t="e">
        <v>#DIV/0!</v>
      </c>
      <c r="BA9" t="e">
        <v>#DIV/0!</v>
      </c>
      <c r="BB9" t="s">
        <v>285</v>
      </c>
      <c r="BC9">
        <v>0</v>
      </c>
      <c r="BD9" t="e">
        <v>#DIV/0!</v>
      </c>
      <c r="BE9" t="e">
        <v>#DIV/0!</v>
      </c>
      <c r="BF9" t="e">
        <v>#DIV/0!</v>
      </c>
      <c r="BG9" t="e">
        <v>#DIV/0!</v>
      </c>
      <c r="BH9" t="e">
        <v>#DIV/0!</v>
      </c>
      <c r="BI9" t="e">
        <v>#DIV/0!</v>
      </c>
      <c r="BJ9" t="e">
        <v>#DIV/0!</v>
      </c>
      <c r="BK9" t="e">
        <v>#DIV/0!</v>
      </c>
      <c r="BL9">
        <v>309.99900000000002</v>
      </c>
      <c r="BM9">
        <v>261.32975699806451</v>
      </c>
      <c r="BN9">
        <v>0.84300193548387092</v>
      </c>
      <c r="BO9">
        <v>0.16539373548387099</v>
      </c>
      <c r="BP9">
        <v>6</v>
      </c>
      <c r="BQ9">
        <v>0.6</v>
      </c>
      <c r="BR9" t="s">
        <v>286</v>
      </c>
      <c r="BS9">
        <v>2</v>
      </c>
      <c r="BT9">
        <v>1665331069</v>
      </c>
      <c r="BU9">
        <v>455.65699999999998</v>
      </c>
      <c r="BV9">
        <v>474.93900000000002</v>
      </c>
      <c r="BW9">
        <v>23.1447</v>
      </c>
      <c r="BX9">
        <v>19.059899999999999</v>
      </c>
      <c r="BY9">
        <v>454.48599999999999</v>
      </c>
      <c r="BZ9">
        <v>23.055700000000002</v>
      </c>
      <c r="CA9">
        <v>500.25900000000001</v>
      </c>
      <c r="CB9">
        <v>99.937200000000004</v>
      </c>
      <c r="CC9">
        <v>9.9568000000000004E-2</v>
      </c>
      <c r="CD9">
        <v>28.7989</v>
      </c>
      <c r="CE9">
        <v>28.028300000000002</v>
      </c>
      <c r="CF9">
        <v>999.9</v>
      </c>
      <c r="CG9">
        <v>0</v>
      </c>
      <c r="CH9">
        <v>0</v>
      </c>
      <c r="CI9">
        <v>10031.200000000001</v>
      </c>
      <c r="CJ9">
        <v>0</v>
      </c>
      <c r="CK9">
        <v>317.56</v>
      </c>
      <c r="CL9">
        <v>309.99900000000002</v>
      </c>
      <c r="CM9">
        <v>0.89993699999999999</v>
      </c>
      <c r="CN9">
        <v>0.100063</v>
      </c>
      <c r="CO9">
        <v>0</v>
      </c>
      <c r="CP9">
        <v>3.3753000000000002</v>
      </c>
      <c r="CQ9">
        <v>0</v>
      </c>
      <c r="CR9">
        <v>2896.76</v>
      </c>
      <c r="CS9">
        <v>2658.14</v>
      </c>
      <c r="CT9">
        <v>35.061999999999998</v>
      </c>
      <c r="CU9">
        <v>38.25</v>
      </c>
      <c r="CV9">
        <v>36.436999999999998</v>
      </c>
      <c r="CW9">
        <v>37.311999999999998</v>
      </c>
      <c r="CX9">
        <v>35.5</v>
      </c>
      <c r="CY9">
        <v>278.98</v>
      </c>
      <c r="CZ9">
        <v>31.02</v>
      </c>
      <c r="DA9">
        <v>0</v>
      </c>
      <c r="DB9">
        <v>1665331108</v>
      </c>
      <c r="DC9">
        <v>0</v>
      </c>
      <c r="DD9">
        <v>3.166847999999999</v>
      </c>
      <c r="DE9">
        <v>0.19933845769825209</v>
      </c>
      <c r="DF9">
        <v>1.460000011422145</v>
      </c>
      <c r="DG9">
        <v>2896.9155999999989</v>
      </c>
      <c r="DH9">
        <v>15</v>
      </c>
      <c r="DI9">
        <v>1665331097</v>
      </c>
      <c r="DJ9" t="s">
        <v>308</v>
      </c>
      <c r="DK9">
        <v>1665331092.5</v>
      </c>
      <c r="DL9">
        <v>1665331097</v>
      </c>
      <c r="DM9">
        <v>8</v>
      </c>
      <c r="DN9">
        <v>1.0999999999999999E-2</v>
      </c>
      <c r="DO9">
        <v>-2E-3</v>
      </c>
      <c r="DP9">
        <v>1.171</v>
      </c>
      <c r="DQ9">
        <v>8.8999999999999996E-2</v>
      </c>
      <c r="DR9">
        <v>475</v>
      </c>
      <c r="DS9">
        <v>19</v>
      </c>
      <c r="DT9">
        <v>0.14000000000000001</v>
      </c>
      <c r="DU9">
        <v>0.02</v>
      </c>
      <c r="DV9">
        <v>100</v>
      </c>
      <c r="DW9">
        <v>100</v>
      </c>
      <c r="DX9">
        <v>1.171</v>
      </c>
      <c r="DY9">
        <v>8.8999999999999996E-2</v>
      </c>
      <c r="DZ9">
        <v>1.52901460344619</v>
      </c>
      <c r="EA9">
        <v>-6.7132856166521554E-4</v>
      </c>
      <c r="EB9">
        <v>-2.681329234238156E-7</v>
      </c>
      <c r="EC9">
        <v>8.1307759810197942E-11</v>
      </c>
      <c r="ED9">
        <v>-3.5650995532608733E-2</v>
      </c>
      <c r="EE9">
        <v>1.9805995112736431E-4</v>
      </c>
      <c r="EF9">
        <v>3.7201658972467829E-4</v>
      </c>
      <c r="EG9">
        <v>-1.4214358037409139E-6</v>
      </c>
      <c r="EH9">
        <v>2</v>
      </c>
      <c r="EI9">
        <v>2028</v>
      </c>
      <c r="EJ9">
        <v>2</v>
      </c>
      <c r="EK9">
        <v>26</v>
      </c>
      <c r="EL9">
        <v>1.1000000000000001</v>
      </c>
      <c r="EM9">
        <v>1</v>
      </c>
      <c r="EN9">
        <v>1.23169</v>
      </c>
      <c r="EO9">
        <v>2.4853499999999999</v>
      </c>
      <c r="EP9">
        <v>1.39893</v>
      </c>
      <c r="EQ9">
        <v>2.3290999999999999</v>
      </c>
      <c r="ER9">
        <v>1.49902</v>
      </c>
      <c r="ES9">
        <v>2.2265600000000001</v>
      </c>
      <c r="ET9">
        <v>30.0076</v>
      </c>
      <c r="EU9">
        <v>15.874499999999999</v>
      </c>
      <c r="EV9">
        <v>18</v>
      </c>
      <c r="EW9">
        <v>508.245</v>
      </c>
      <c r="EX9">
        <v>574.97199999999998</v>
      </c>
      <c r="EY9" s="2">
        <v>27.999700000000001</v>
      </c>
      <c r="EZ9">
        <v>30.8431</v>
      </c>
      <c r="FA9">
        <v>30.0002</v>
      </c>
      <c r="FB9">
        <v>30.7866</v>
      </c>
      <c r="FC9">
        <v>30.765799999999999</v>
      </c>
      <c r="FD9">
        <v>24.639600000000002</v>
      </c>
      <c r="FE9">
        <v>21.751000000000001</v>
      </c>
      <c r="FF9">
        <v>86.291499999999999</v>
      </c>
      <c r="FG9">
        <v>28</v>
      </c>
      <c r="FH9">
        <v>475</v>
      </c>
      <c r="FI9">
        <v>18.878399999999999</v>
      </c>
      <c r="FJ9">
        <v>99.795100000000005</v>
      </c>
      <c r="FK9">
        <v>102.116</v>
      </c>
      <c r="FL9" t="s">
        <v>880</v>
      </c>
      <c r="FM9">
        <v>1</v>
      </c>
      <c r="FN9" t="s">
        <v>881</v>
      </c>
      <c r="FO9">
        <v>8</v>
      </c>
    </row>
    <row r="10" spans="1:171" x14ac:dyDescent="0.2">
      <c r="A10">
        <v>9</v>
      </c>
      <c r="B10">
        <v>1665331158</v>
      </c>
      <c r="C10">
        <v>720</v>
      </c>
      <c r="D10" t="s">
        <v>309</v>
      </c>
      <c r="E10" t="s">
        <v>310</v>
      </c>
      <c r="F10" t="s">
        <v>284</v>
      </c>
      <c r="G10">
        <v>1665331158</v>
      </c>
      <c r="H10">
        <v>3.5529505171914442E-3</v>
      </c>
      <c r="I10">
        <v>3.5529505171914444</v>
      </c>
      <c r="J10">
        <v>14.595629711351858</v>
      </c>
      <c r="K10">
        <v>455.56599999999997</v>
      </c>
      <c r="L10">
        <v>345.37195601386838</v>
      </c>
      <c r="M10">
        <v>34.548969055069783</v>
      </c>
      <c r="N10">
        <v>45.572129880487196</v>
      </c>
      <c r="O10">
        <v>0.24129006720125251</v>
      </c>
      <c r="P10">
        <v>2.9273005310138087</v>
      </c>
      <c r="Q10">
        <v>0.23118856346802422</v>
      </c>
      <c r="R10">
        <v>0.14536607963944703</v>
      </c>
      <c r="S10">
        <v>51.271561818793558</v>
      </c>
      <c r="T10">
        <v>28.141369414197065</v>
      </c>
      <c r="U10">
        <v>27.9907</v>
      </c>
      <c r="V10">
        <v>3.7927827631243622</v>
      </c>
      <c r="W10">
        <v>58.037452059442607</v>
      </c>
      <c r="X10">
        <v>2.3022745595290797</v>
      </c>
      <c r="Y10">
        <v>3.9668773831957069</v>
      </c>
      <c r="Z10">
        <v>1.4905082035952826</v>
      </c>
      <c r="AA10">
        <v>-156.68511780814268</v>
      </c>
      <c r="AB10">
        <v>121.83443544802846</v>
      </c>
      <c r="AC10">
        <v>9.1063362682435098</v>
      </c>
      <c r="AD10">
        <v>25.527215726922847</v>
      </c>
      <c r="AE10">
        <v>0</v>
      </c>
      <c r="AF10">
        <v>0</v>
      </c>
      <c r="AG10">
        <v>1</v>
      </c>
      <c r="AH10">
        <v>0</v>
      </c>
      <c r="AI10">
        <v>52502.265766414544</v>
      </c>
      <c r="AJ10" t="s">
        <v>285</v>
      </c>
      <c r="AK10" t="s">
        <v>285</v>
      </c>
      <c r="AL10">
        <v>0</v>
      </c>
      <c r="AM10">
        <v>0</v>
      </c>
      <c r="AN10" t="e">
        <v>#DIV/0!</v>
      </c>
      <c r="AO10">
        <v>0</v>
      </c>
      <c r="AP10" t="s">
        <v>285</v>
      </c>
      <c r="AQ10" t="s">
        <v>285</v>
      </c>
      <c r="AR10">
        <v>0</v>
      </c>
      <c r="AS10">
        <v>0</v>
      </c>
      <c r="AT10" t="e">
        <v>#DIV/0!</v>
      </c>
      <c r="AU10">
        <v>0.5</v>
      </c>
      <c r="AV10">
        <v>261.32807099419352</v>
      </c>
      <c r="AW10">
        <v>14.595629711351858</v>
      </c>
      <c r="AX10" t="e">
        <v>#DIV/0!</v>
      </c>
      <c r="AY10">
        <v>5.5851748554314934E-2</v>
      </c>
      <c r="AZ10" t="e">
        <v>#DIV/0!</v>
      </c>
      <c r="BA10" t="e">
        <v>#DIV/0!</v>
      </c>
      <c r="BB10" t="s">
        <v>285</v>
      </c>
      <c r="BC10">
        <v>0</v>
      </c>
      <c r="BD10" t="e">
        <v>#DIV/0!</v>
      </c>
      <c r="BE10" t="e">
        <v>#DIV/0!</v>
      </c>
      <c r="BF10" t="e">
        <v>#DIV/0!</v>
      </c>
      <c r="BG10" t="e">
        <v>#DIV/0!</v>
      </c>
      <c r="BH10" t="e">
        <v>#DIV/0!</v>
      </c>
      <c r="BI10" t="e">
        <v>#DIV/0!</v>
      </c>
      <c r="BJ10" t="e">
        <v>#DIV/0!</v>
      </c>
      <c r="BK10" t="e">
        <v>#DIV/0!</v>
      </c>
      <c r="BL10">
        <v>309.99700000000001</v>
      </c>
      <c r="BM10">
        <v>261.32807099419352</v>
      </c>
      <c r="BN10">
        <v>0.84300193548387092</v>
      </c>
      <c r="BO10">
        <v>0.16539373548387099</v>
      </c>
      <c r="BP10">
        <v>6</v>
      </c>
      <c r="BQ10">
        <v>0.6</v>
      </c>
      <c r="BR10" t="s">
        <v>286</v>
      </c>
      <c r="BS10">
        <v>2</v>
      </c>
      <c r="BT10">
        <v>1665331158</v>
      </c>
      <c r="BU10">
        <v>455.56599999999997</v>
      </c>
      <c r="BV10">
        <v>475.01600000000002</v>
      </c>
      <c r="BW10">
        <v>23.014900000000001</v>
      </c>
      <c r="BX10">
        <v>18.850999999999999</v>
      </c>
      <c r="BY10">
        <v>454.36200000000002</v>
      </c>
      <c r="BZ10">
        <v>22.927900000000001</v>
      </c>
      <c r="CA10">
        <v>500.18200000000002</v>
      </c>
      <c r="CB10">
        <v>99.934299999999993</v>
      </c>
      <c r="CC10">
        <v>9.9789199999999995E-2</v>
      </c>
      <c r="CD10">
        <v>28.762699999999999</v>
      </c>
      <c r="CE10">
        <v>27.9907</v>
      </c>
      <c r="CF10">
        <v>999.9</v>
      </c>
      <c r="CG10">
        <v>0</v>
      </c>
      <c r="CH10">
        <v>0</v>
      </c>
      <c r="CI10">
        <v>9993.75</v>
      </c>
      <c r="CJ10">
        <v>0</v>
      </c>
      <c r="CK10">
        <v>317.56099999999998</v>
      </c>
      <c r="CL10">
        <v>309.99700000000001</v>
      </c>
      <c r="CM10">
        <v>0.89993699999999999</v>
      </c>
      <c r="CN10">
        <v>0.100063</v>
      </c>
      <c r="CO10">
        <v>0</v>
      </c>
      <c r="CP10">
        <v>3.0432000000000001</v>
      </c>
      <c r="CQ10">
        <v>0</v>
      </c>
      <c r="CR10">
        <v>2895.35</v>
      </c>
      <c r="CS10">
        <v>2658.13</v>
      </c>
      <c r="CT10">
        <v>34.936999999999998</v>
      </c>
      <c r="CU10">
        <v>38.125</v>
      </c>
      <c r="CV10">
        <v>36.311999999999998</v>
      </c>
      <c r="CW10">
        <v>37.186999999999998</v>
      </c>
      <c r="CX10">
        <v>35.375</v>
      </c>
      <c r="CY10">
        <v>278.98</v>
      </c>
      <c r="CZ10">
        <v>31.02</v>
      </c>
      <c r="DA10">
        <v>0</v>
      </c>
      <c r="DB10">
        <v>1665331196.8</v>
      </c>
      <c r="DC10">
        <v>0</v>
      </c>
      <c r="DD10">
        <v>3.1808399999999999</v>
      </c>
      <c r="DE10">
        <v>-2.3038467535726349E-2</v>
      </c>
      <c r="DF10">
        <v>-1.5384621786232931E-2</v>
      </c>
      <c r="DG10">
        <v>2895.2487999999998</v>
      </c>
      <c r="DH10">
        <v>15</v>
      </c>
      <c r="DI10">
        <v>1665331184</v>
      </c>
      <c r="DJ10" t="s">
        <v>311</v>
      </c>
      <c r="DK10">
        <v>1665331182</v>
      </c>
      <c r="DL10">
        <v>1665331184</v>
      </c>
      <c r="DM10">
        <v>9</v>
      </c>
      <c r="DN10">
        <v>3.3000000000000002E-2</v>
      </c>
      <c r="DO10">
        <v>-1E-3</v>
      </c>
      <c r="DP10">
        <v>1.204</v>
      </c>
      <c r="DQ10">
        <v>8.6999999999999994E-2</v>
      </c>
      <c r="DR10">
        <v>475</v>
      </c>
      <c r="DS10">
        <v>19</v>
      </c>
      <c r="DT10">
        <v>7.0000000000000007E-2</v>
      </c>
      <c r="DU10">
        <v>0.02</v>
      </c>
      <c r="DV10">
        <v>100</v>
      </c>
      <c r="DW10">
        <v>100</v>
      </c>
      <c r="DX10">
        <v>1.204</v>
      </c>
      <c r="DY10">
        <v>8.6999999999999994E-2</v>
      </c>
      <c r="DZ10">
        <v>1.540472196380547</v>
      </c>
      <c r="EA10">
        <v>-6.7132856166521554E-4</v>
      </c>
      <c r="EB10">
        <v>-2.681329234238156E-7</v>
      </c>
      <c r="EC10">
        <v>8.1307759810197942E-11</v>
      </c>
      <c r="ED10">
        <v>-3.8095213615377287E-2</v>
      </c>
      <c r="EE10">
        <v>1.9805995112736431E-4</v>
      </c>
      <c r="EF10">
        <v>3.7201658972467829E-4</v>
      </c>
      <c r="EG10">
        <v>-1.4214358037409139E-6</v>
      </c>
      <c r="EH10">
        <v>2</v>
      </c>
      <c r="EI10">
        <v>2028</v>
      </c>
      <c r="EJ10">
        <v>2</v>
      </c>
      <c r="EK10">
        <v>26</v>
      </c>
      <c r="EL10">
        <v>1.1000000000000001</v>
      </c>
      <c r="EM10">
        <v>1</v>
      </c>
      <c r="EN10">
        <v>1.2341299999999999</v>
      </c>
      <c r="EO10">
        <v>2.48169</v>
      </c>
      <c r="EP10">
        <v>1.39893</v>
      </c>
      <c r="EQ10">
        <v>2.3278799999999999</v>
      </c>
      <c r="ER10">
        <v>1.49902</v>
      </c>
      <c r="ES10">
        <v>2.4316399999999998</v>
      </c>
      <c r="ET10">
        <v>30.0932</v>
      </c>
      <c r="EU10">
        <v>15.8832</v>
      </c>
      <c r="EV10">
        <v>18</v>
      </c>
      <c r="EW10">
        <v>508.226</v>
      </c>
      <c r="EX10">
        <v>574.29</v>
      </c>
      <c r="EY10" s="2">
        <v>27.999700000000001</v>
      </c>
      <c r="EZ10">
        <v>30.849799999999998</v>
      </c>
      <c r="FA10">
        <v>30</v>
      </c>
      <c r="FB10">
        <v>30.808</v>
      </c>
      <c r="FC10">
        <v>30.7864</v>
      </c>
      <c r="FD10">
        <v>24.668800000000001</v>
      </c>
      <c r="FE10">
        <v>22.5305</v>
      </c>
      <c r="FF10">
        <v>86.510499999999993</v>
      </c>
      <c r="FG10">
        <v>28</v>
      </c>
      <c r="FH10">
        <v>475</v>
      </c>
      <c r="FI10">
        <v>18.8094</v>
      </c>
      <c r="FJ10">
        <v>99.793400000000005</v>
      </c>
      <c r="FK10">
        <v>102.114</v>
      </c>
      <c r="FL10" t="s">
        <v>880</v>
      </c>
      <c r="FM10">
        <v>1</v>
      </c>
      <c r="FN10" t="s">
        <v>881</v>
      </c>
      <c r="FO10">
        <v>9</v>
      </c>
    </row>
    <row r="11" spans="1:171" x14ac:dyDescent="0.2">
      <c r="A11">
        <v>10</v>
      </c>
      <c r="B11">
        <v>1665331245</v>
      </c>
      <c r="C11">
        <v>807</v>
      </c>
      <c r="D11" t="s">
        <v>312</v>
      </c>
      <c r="E11" t="s">
        <v>313</v>
      </c>
      <c r="F11" t="s">
        <v>284</v>
      </c>
      <c r="G11">
        <v>1665331245</v>
      </c>
      <c r="H11">
        <v>3.6148705975000296E-3</v>
      </c>
      <c r="I11">
        <v>3.6148705975000297</v>
      </c>
      <c r="J11">
        <v>14.622157955090197</v>
      </c>
      <c r="K11">
        <v>455.45299999999997</v>
      </c>
      <c r="L11">
        <v>346.58325050472143</v>
      </c>
      <c r="M11">
        <v>34.671323378015721</v>
      </c>
      <c r="N11">
        <v>45.5623814004026</v>
      </c>
      <c r="O11">
        <v>0.24516326160804211</v>
      </c>
      <c r="P11">
        <v>2.932629215391958</v>
      </c>
      <c r="Q11">
        <v>0.23476029029576351</v>
      </c>
      <c r="R11">
        <v>0.1476239879272116</v>
      </c>
      <c r="S11">
        <v>51.271065637587107</v>
      </c>
      <c r="T11">
        <v>28.095035022131327</v>
      </c>
      <c r="U11">
        <v>27.9543</v>
      </c>
      <c r="V11">
        <v>3.7847413877042966</v>
      </c>
      <c r="W11">
        <v>57.861384576871068</v>
      </c>
      <c r="X11">
        <v>2.2911289474413397</v>
      </c>
      <c r="Y11">
        <v>3.9596856594357623</v>
      </c>
      <c r="Z11">
        <v>1.4936124402629569</v>
      </c>
      <c r="AA11">
        <v>-159.41579334975131</v>
      </c>
      <c r="AB11">
        <v>122.8625455548103</v>
      </c>
      <c r="AC11">
        <v>9.1634065724228773</v>
      </c>
      <c r="AD11">
        <v>23.881224415068971</v>
      </c>
      <c r="AE11">
        <v>0</v>
      </c>
      <c r="AF11">
        <v>0</v>
      </c>
      <c r="AG11">
        <v>1</v>
      </c>
      <c r="AH11">
        <v>0</v>
      </c>
      <c r="AI11">
        <v>52660.944904131706</v>
      </c>
      <c r="AJ11" t="s">
        <v>285</v>
      </c>
      <c r="AK11" t="s">
        <v>285</v>
      </c>
      <c r="AL11">
        <v>0</v>
      </c>
      <c r="AM11">
        <v>0</v>
      </c>
      <c r="AN11" t="e">
        <v>#DIV/0!</v>
      </c>
      <c r="AO11">
        <v>0</v>
      </c>
      <c r="AP11" t="s">
        <v>285</v>
      </c>
      <c r="AQ11" t="s">
        <v>285</v>
      </c>
      <c r="AR11">
        <v>0</v>
      </c>
      <c r="AS11">
        <v>0</v>
      </c>
      <c r="AT11" t="e">
        <v>#DIV/0!</v>
      </c>
      <c r="AU11">
        <v>0.5</v>
      </c>
      <c r="AV11">
        <v>261.3255419883871</v>
      </c>
      <c r="AW11">
        <v>14.622157955090197</v>
      </c>
      <c r="AX11" t="e">
        <v>#DIV/0!</v>
      </c>
      <c r="AY11">
        <v>5.5953803228847729E-2</v>
      </c>
      <c r="AZ11" t="e">
        <v>#DIV/0!</v>
      </c>
      <c r="BA11" t="e">
        <v>#DIV/0!</v>
      </c>
      <c r="BB11" t="s">
        <v>285</v>
      </c>
      <c r="BC11">
        <v>0</v>
      </c>
      <c r="BD11" t="e">
        <v>#DIV/0!</v>
      </c>
      <c r="BE11" t="e">
        <v>#DIV/0!</v>
      </c>
      <c r="BF11" t="e">
        <v>#DIV/0!</v>
      </c>
      <c r="BG11" t="e">
        <v>#DIV/0!</v>
      </c>
      <c r="BH11" t="e">
        <v>#DIV/0!</v>
      </c>
      <c r="BI11" t="e">
        <v>#DIV/0!</v>
      </c>
      <c r="BJ11" t="e">
        <v>#DIV/0!</v>
      </c>
      <c r="BK11" t="e">
        <v>#DIV/0!</v>
      </c>
      <c r="BL11">
        <v>309.99400000000003</v>
      </c>
      <c r="BM11">
        <v>261.3255419883871</v>
      </c>
      <c r="BN11">
        <v>0.84300193548387092</v>
      </c>
      <c r="BO11">
        <v>0.16539373548387099</v>
      </c>
      <c r="BP11">
        <v>6</v>
      </c>
      <c r="BQ11">
        <v>0.6</v>
      </c>
      <c r="BR11" t="s">
        <v>286</v>
      </c>
      <c r="BS11">
        <v>2</v>
      </c>
      <c r="BT11">
        <v>1665331245</v>
      </c>
      <c r="BU11">
        <v>455.45299999999997</v>
      </c>
      <c r="BV11">
        <v>474.96699999999998</v>
      </c>
      <c r="BW11">
        <v>22.902699999999999</v>
      </c>
      <c r="BX11">
        <v>18.666</v>
      </c>
      <c r="BY11">
        <v>454.21499999999997</v>
      </c>
      <c r="BZ11">
        <v>22.8217</v>
      </c>
      <c r="CA11">
        <v>500.21199999999999</v>
      </c>
      <c r="CB11">
        <v>99.937799999999996</v>
      </c>
      <c r="CC11">
        <v>9.9704200000000007E-2</v>
      </c>
      <c r="CD11">
        <v>28.731400000000001</v>
      </c>
      <c r="CE11">
        <v>27.9543</v>
      </c>
      <c r="CF11">
        <v>999.9</v>
      </c>
      <c r="CG11">
        <v>0</v>
      </c>
      <c r="CH11">
        <v>0</v>
      </c>
      <c r="CI11">
        <v>10023.799999999999</v>
      </c>
      <c r="CJ11">
        <v>0</v>
      </c>
      <c r="CK11">
        <v>317.43599999999998</v>
      </c>
      <c r="CL11">
        <v>309.99400000000003</v>
      </c>
      <c r="CM11">
        <v>0.89993699999999999</v>
      </c>
      <c r="CN11">
        <v>0.100063</v>
      </c>
      <c r="CO11">
        <v>0</v>
      </c>
      <c r="CP11">
        <v>2.984</v>
      </c>
      <c r="CQ11">
        <v>0</v>
      </c>
      <c r="CR11">
        <v>2894.99</v>
      </c>
      <c r="CS11">
        <v>2658.1</v>
      </c>
      <c r="CT11">
        <v>34.811999999999998</v>
      </c>
      <c r="CU11">
        <v>38.061999999999998</v>
      </c>
      <c r="CV11">
        <v>36.186999999999998</v>
      </c>
      <c r="CW11">
        <v>37.061999999999998</v>
      </c>
      <c r="CX11">
        <v>35.25</v>
      </c>
      <c r="CY11">
        <v>278.98</v>
      </c>
      <c r="CZ11">
        <v>31.02</v>
      </c>
      <c r="DA11">
        <v>0</v>
      </c>
      <c r="DB11">
        <v>1665331283.8</v>
      </c>
      <c r="DC11">
        <v>0</v>
      </c>
      <c r="DD11">
        <v>3.0873269230769229</v>
      </c>
      <c r="DE11">
        <v>-0.102765799831409</v>
      </c>
      <c r="DF11">
        <v>1.861538449483233</v>
      </c>
      <c r="DG11">
        <v>2894.5473076923072</v>
      </c>
      <c r="DH11">
        <v>15</v>
      </c>
      <c r="DI11">
        <v>1665331268.5</v>
      </c>
      <c r="DJ11" t="s">
        <v>314</v>
      </c>
      <c r="DK11">
        <v>1665331268.5</v>
      </c>
      <c r="DL11">
        <v>1665331268</v>
      </c>
      <c r="DM11">
        <v>10</v>
      </c>
      <c r="DN11">
        <v>3.4000000000000002E-2</v>
      </c>
      <c r="DO11">
        <v>-3.0000000000000001E-3</v>
      </c>
      <c r="DP11">
        <v>1.238</v>
      </c>
      <c r="DQ11">
        <v>8.1000000000000003E-2</v>
      </c>
      <c r="DR11">
        <v>475</v>
      </c>
      <c r="DS11">
        <v>19</v>
      </c>
      <c r="DT11">
        <v>0.17</v>
      </c>
      <c r="DU11">
        <v>0.02</v>
      </c>
      <c r="DV11">
        <v>100</v>
      </c>
      <c r="DW11">
        <v>100</v>
      </c>
      <c r="DX11">
        <v>1.238</v>
      </c>
      <c r="DY11">
        <v>8.1000000000000003E-2</v>
      </c>
      <c r="DZ11">
        <v>1.5733877319365159</v>
      </c>
      <c r="EA11">
        <v>-6.7132856166521554E-4</v>
      </c>
      <c r="EB11">
        <v>-2.681329234238156E-7</v>
      </c>
      <c r="EC11">
        <v>8.1307759810197942E-11</v>
      </c>
      <c r="ED11">
        <v>-3.8839245173134501E-2</v>
      </c>
      <c r="EE11">
        <v>1.9805995112736431E-4</v>
      </c>
      <c r="EF11">
        <v>3.7201658972467829E-4</v>
      </c>
      <c r="EG11">
        <v>-1.4214358037409139E-6</v>
      </c>
      <c r="EH11">
        <v>2</v>
      </c>
      <c r="EI11">
        <v>2028</v>
      </c>
      <c r="EJ11">
        <v>2</v>
      </c>
      <c r="EK11">
        <v>26</v>
      </c>
      <c r="EL11">
        <v>1.1000000000000001</v>
      </c>
      <c r="EM11">
        <v>1</v>
      </c>
      <c r="EN11">
        <v>1.2341299999999999</v>
      </c>
      <c r="EO11">
        <v>2.4731399999999999</v>
      </c>
      <c r="EP11">
        <v>1.39893</v>
      </c>
      <c r="EQ11">
        <v>2.3278799999999999</v>
      </c>
      <c r="ER11">
        <v>1.49902</v>
      </c>
      <c r="ES11">
        <v>2.3950200000000001</v>
      </c>
      <c r="ET11">
        <v>30.178999999999998</v>
      </c>
      <c r="EU11">
        <v>15.874499999999999</v>
      </c>
      <c r="EV11">
        <v>18</v>
      </c>
      <c r="EW11">
        <v>508.37400000000002</v>
      </c>
      <c r="EX11">
        <v>573.61300000000006</v>
      </c>
      <c r="EY11" s="2">
        <v>27.999700000000001</v>
      </c>
      <c r="EZ11">
        <v>30.851099999999999</v>
      </c>
      <c r="FA11">
        <v>30</v>
      </c>
      <c r="FB11">
        <v>30.8187</v>
      </c>
      <c r="FC11">
        <v>30.799700000000001</v>
      </c>
      <c r="FD11">
        <v>24.6967</v>
      </c>
      <c r="FE11">
        <v>24.122</v>
      </c>
      <c r="FF11">
        <v>87.135499999999993</v>
      </c>
      <c r="FG11">
        <v>28</v>
      </c>
      <c r="FH11">
        <v>475</v>
      </c>
      <c r="FI11">
        <v>18.689800000000002</v>
      </c>
      <c r="FJ11">
        <v>99.804100000000005</v>
      </c>
      <c r="FK11">
        <v>102.11199999999999</v>
      </c>
      <c r="FL11" t="s">
        <v>880</v>
      </c>
      <c r="FM11">
        <v>1</v>
      </c>
      <c r="FN11" t="s">
        <v>881</v>
      </c>
      <c r="FO11">
        <v>10</v>
      </c>
    </row>
    <row r="12" spans="1:171" x14ac:dyDescent="0.2">
      <c r="A12">
        <v>11</v>
      </c>
      <c r="B12">
        <v>1665331329.5</v>
      </c>
      <c r="C12">
        <v>891.5</v>
      </c>
      <c r="D12" t="s">
        <v>315</v>
      </c>
      <c r="E12" t="s">
        <v>316</v>
      </c>
      <c r="F12" t="s">
        <v>284</v>
      </c>
      <c r="G12">
        <v>1665331329.5</v>
      </c>
      <c r="H12">
        <v>3.6710306493212687E-3</v>
      </c>
      <c r="I12">
        <v>3.6710306493212688</v>
      </c>
      <c r="J12">
        <v>14.643123503172571</v>
      </c>
      <c r="K12">
        <v>455.32799999999997</v>
      </c>
      <c r="L12">
        <v>348.11820306922027</v>
      </c>
      <c r="M12">
        <v>34.823892837333545</v>
      </c>
      <c r="N12">
        <v>45.548590501843194</v>
      </c>
      <c r="O12">
        <v>0.24986524620278133</v>
      </c>
      <c r="P12">
        <v>2.9270882139496641</v>
      </c>
      <c r="Q12">
        <v>0.23904911095293563</v>
      </c>
      <c r="R12">
        <v>0.15033944455517506</v>
      </c>
      <c r="S12">
        <v>51.249904028511956</v>
      </c>
      <c r="T12">
        <v>28.053378752522228</v>
      </c>
      <c r="U12">
        <v>27.915400000000002</v>
      </c>
      <c r="V12">
        <v>3.7761641662859593</v>
      </c>
      <c r="W12">
        <v>57.831003395624656</v>
      </c>
      <c r="X12">
        <v>2.2865026705137397</v>
      </c>
      <c r="Y12">
        <v>3.9537662088822247</v>
      </c>
      <c r="Z12">
        <v>1.4896614957722196</v>
      </c>
      <c r="AA12">
        <v>-161.89245163506794</v>
      </c>
      <c r="AB12">
        <v>124.69765307041678</v>
      </c>
      <c r="AC12">
        <v>9.3148790828080443</v>
      </c>
      <c r="AD12">
        <v>23.369984546668832</v>
      </c>
      <c r="AE12">
        <v>0</v>
      </c>
      <c r="AF12">
        <v>0</v>
      </c>
      <c r="AG12">
        <v>1</v>
      </c>
      <c r="AH12">
        <v>0</v>
      </c>
      <c r="AI12">
        <v>52506.111590606459</v>
      </c>
      <c r="AJ12" t="s">
        <v>285</v>
      </c>
      <c r="AK12" t="s">
        <v>285</v>
      </c>
      <c r="AL12">
        <v>0</v>
      </c>
      <c r="AM12">
        <v>0</v>
      </c>
      <c r="AN12" t="e">
        <v>#DIV/0!</v>
      </c>
      <c r="AO12">
        <v>0</v>
      </c>
      <c r="AP12" t="s">
        <v>285</v>
      </c>
      <c r="AQ12" t="s">
        <v>285</v>
      </c>
      <c r="AR12">
        <v>0</v>
      </c>
      <c r="AS12">
        <v>0</v>
      </c>
      <c r="AT12" t="e">
        <v>#DIV/0!</v>
      </c>
      <c r="AU12">
        <v>0.5</v>
      </c>
      <c r="AV12">
        <v>261.2168849888663</v>
      </c>
      <c r="AW12">
        <v>14.643123503172571</v>
      </c>
      <c r="AX12" t="e">
        <v>#DIV/0!</v>
      </c>
      <c r="AY12">
        <v>5.6057339110359185E-2</v>
      </c>
      <c r="AZ12" t="e">
        <v>#DIV/0!</v>
      </c>
      <c r="BA12" t="e">
        <v>#DIV/0!</v>
      </c>
      <c r="BB12" t="s">
        <v>285</v>
      </c>
      <c r="BC12">
        <v>0</v>
      </c>
      <c r="BD12" t="e">
        <v>#DIV/0!</v>
      </c>
      <c r="BE12" t="e">
        <v>#DIV/0!</v>
      </c>
      <c r="BF12" t="e">
        <v>#DIV/0!</v>
      </c>
      <c r="BG12" t="e">
        <v>#DIV/0!</v>
      </c>
      <c r="BH12" t="e">
        <v>#DIV/0!</v>
      </c>
      <c r="BI12" t="e">
        <v>#DIV/0!</v>
      </c>
      <c r="BJ12" t="e">
        <v>#DIV/0!</v>
      </c>
      <c r="BK12" t="e">
        <v>#DIV/0!</v>
      </c>
      <c r="BL12">
        <v>309.86500000000001</v>
      </c>
      <c r="BM12">
        <v>261.2168849888663</v>
      </c>
      <c r="BN12">
        <v>0.84300222674024594</v>
      </c>
      <c r="BO12">
        <v>0.16539429760867461</v>
      </c>
      <c r="BP12">
        <v>6</v>
      </c>
      <c r="BQ12">
        <v>0.6</v>
      </c>
      <c r="BR12" t="s">
        <v>286</v>
      </c>
      <c r="BS12">
        <v>2</v>
      </c>
      <c r="BT12">
        <v>1665331329.5</v>
      </c>
      <c r="BU12">
        <v>455.32799999999997</v>
      </c>
      <c r="BV12">
        <v>474.899</v>
      </c>
      <c r="BW12">
        <v>22.857099999999999</v>
      </c>
      <c r="BX12">
        <v>18.553999999999998</v>
      </c>
      <c r="BY12">
        <v>454.10700000000003</v>
      </c>
      <c r="BZ12">
        <v>22.7761</v>
      </c>
      <c r="CA12">
        <v>500.16800000000001</v>
      </c>
      <c r="CB12">
        <v>99.934700000000007</v>
      </c>
      <c r="CC12">
        <v>9.9979399999999996E-2</v>
      </c>
      <c r="CD12">
        <v>28.7056</v>
      </c>
      <c r="CE12">
        <v>27.915400000000002</v>
      </c>
      <c r="CF12">
        <v>999.9</v>
      </c>
      <c r="CG12">
        <v>0</v>
      </c>
      <c r="CH12">
        <v>0</v>
      </c>
      <c r="CI12">
        <v>9992.5</v>
      </c>
      <c r="CJ12">
        <v>0</v>
      </c>
      <c r="CK12">
        <v>309.81400000000002</v>
      </c>
      <c r="CL12">
        <v>309.86500000000001</v>
      </c>
      <c r="CM12">
        <v>0.89993699999999999</v>
      </c>
      <c r="CN12">
        <v>0.100063</v>
      </c>
      <c r="CO12">
        <v>0</v>
      </c>
      <c r="CP12">
        <v>3.2677</v>
      </c>
      <c r="CQ12">
        <v>0</v>
      </c>
      <c r="CR12">
        <v>2897.66</v>
      </c>
      <c r="CS12">
        <v>2657</v>
      </c>
      <c r="CT12">
        <v>35</v>
      </c>
      <c r="CU12">
        <v>39</v>
      </c>
      <c r="CV12">
        <v>36.686999999999998</v>
      </c>
      <c r="CW12">
        <v>37.875</v>
      </c>
      <c r="CX12">
        <v>35.75</v>
      </c>
      <c r="CY12">
        <v>278.86</v>
      </c>
      <c r="CZ12">
        <v>31.01</v>
      </c>
      <c r="DA12">
        <v>0</v>
      </c>
      <c r="DB12">
        <v>1665331368.4000001</v>
      </c>
      <c r="DC12">
        <v>0</v>
      </c>
      <c r="DD12">
        <v>3.1816200000000001</v>
      </c>
      <c r="DE12">
        <v>0.69504615150645921</v>
      </c>
      <c r="DF12">
        <v>4.1238461906401751</v>
      </c>
      <c r="DG12">
        <v>2898.0259999999998</v>
      </c>
      <c r="DH12">
        <v>15</v>
      </c>
      <c r="DI12">
        <v>1665331354.5</v>
      </c>
      <c r="DJ12" t="s">
        <v>317</v>
      </c>
      <c r="DK12">
        <v>1665331348.5</v>
      </c>
      <c r="DL12">
        <v>1665331354.5</v>
      </c>
      <c r="DM12">
        <v>11</v>
      </c>
      <c r="DN12">
        <v>-1.7000000000000001E-2</v>
      </c>
      <c r="DO12">
        <v>1E-3</v>
      </c>
      <c r="DP12">
        <v>1.2210000000000001</v>
      </c>
      <c r="DQ12">
        <v>8.1000000000000003E-2</v>
      </c>
      <c r="DR12">
        <v>475</v>
      </c>
      <c r="DS12">
        <v>19</v>
      </c>
      <c r="DT12">
        <v>0.09</v>
      </c>
      <c r="DU12">
        <v>0.02</v>
      </c>
      <c r="DV12">
        <v>100</v>
      </c>
      <c r="DW12">
        <v>100</v>
      </c>
      <c r="DX12">
        <v>1.2210000000000001</v>
      </c>
      <c r="DY12">
        <v>8.1000000000000003E-2</v>
      </c>
      <c r="DZ12">
        <v>1.6075474363791771</v>
      </c>
      <c r="EA12">
        <v>-6.7132856166521554E-4</v>
      </c>
      <c r="EB12">
        <v>-2.681329234238156E-7</v>
      </c>
      <c r="EC12">
        <v>8.1307759810197942E-11</v>
      </c>
      <c r="ED12">
        <v>-4.1613436092634529E-2</v>
      </c>
      <c r="EE12">
        <v>1.9805995112736431E-4</v>
      </c>
      <c r="EF12">
        <v>3.7201658972467829E-4</v>
      </c>
      <c r="EG12">
        <v>-1.4214358037409139E-6</v>
      </c>
      <c r="EH12">
        <v>2</v>
      </c>
      <c r="EI12">
        <v>2028</v>
      </c>
      <c r="EJ12">
        <v>2</v>
      </c>
      <c r="EK12">
        <v>26</v>
      </c>
      <c r="EL12">
        <v>1</v>
      </c>
      <c r="EM12">
        <v>1</v>
      </c>
      <c r="EN12">
        <v>1.2365699999999999</v>
      </c>
      <c r="EO12">
        <v>2.4865699999999999</v>
      </c>
      <c r="EP12">
        <v>1.39893</v>
      </c>
      <c r="EQ12">
        <v>2.3278799999999999</v>
      </c>
      <c r="ER12">
        <v>1.49902</v>
      </c>
      <c r="ES12">
        <v>2.3132299999999999</v>
      </c>
      <c r="ET12">
        <v>30.243400000000001</v>
      </c>
      <c r="EU12">
        <v>15.8569</v>
      </c>
      <c r="EV12">
        <v>18</v>
      </c>
      <c r="EW12">
        <v>508.30700000000002</v>
      </c>
      <c r="EX12">
        <v>573.14800000000002</v>
      </c>
      <c r="EY12" s="2">
        <v>27.999700000000001</v>
      </c>
      <c r="EZ12">
        <v>30.848500000000001</v>
      </c>
      <c r="FA12">
        <v>30.0001</v>
      </c>
      <c r="FB12">
        <v>30.824100000000001</v>
      </c>
      <c r="FC12">
        <v>30.805</v>
      </c>
      <c r="FD12">
        <v>24.7197</v>
      </c>
      <c r="FE12">
        <v>24.9085</v>
      </c>
      <c r="FF12">
        <v>87.153700000000001</v>
      </c>
      <c r="FG12">
        <v>28</v>
      </c>
      <c r="FH12">
        <v>475</v>
      </c>
      <c r="FI12">
        <v>18.529800000000002</v>
      </c>
      <c r="FJ12">
        <v>99.805800000000005</v>
      </c>
      <c r="FK12">
        <v>102.11</v>
      </c>
      <c r="FL12" t="s">
        <v>880</v>
      </c>
      <c r="FM12">
        <v>1</v>
      </c>
      <c r="FN12" t="s">
        <v>881</v>
      </c>
      <c r="FO12">
        <v>11</v>
      </c>
    </row>
    <row r="13" spans="1:171" x14ac:dyDescent="0.2">
      <c r="A13">
        <v>12</v>
      </c>
      <c r="B13">
        <v>1665331415.5</v>
      </c>
      <c r="C13">
        <v>977.5</v>
      </c>
      <c r="D13" t="s">
        <v>318</v>
      </c>
      <c r="E13" t="s">
        <v>319</v>
      </c>
      <c r="F13" t="s">
        <v>284</v>
      </c>
      <c r="G13">
        <v>1665331415.5</v>
      </c>
      <c r="H13">
        <v>3.7416930867046954E-3</v>
      </c>
      <c r="I13">
        <v>3.7416930867046956</v>
      </c>
      <c r="J13">
        <v>14.695565647361423</v>
      </c>
      <c r="K13">
        <v>455.37299999999999</v>
      </c>
      <c r="L13">
        <v>349.48733516817236</v>
      </c>
      <c r="M13">
        <v>34.960060401350034</v>
      </c>
      <c r="N13">
        <v>45.552058638929999</v>
      </c>
      <c r="O13">
        <v>0.25446859033832658</v>
      </c>
      <c r="P13">
        <v>2.9289072200039947</v>
      </c>
      <c r="Q13">
        <v>0.24326625593081466</v>
      </c>
      <c r="R13">
        <v>0.15300783018195993</v>
      </c>
      <c r="S13">
        <v>51.239806968689479</v>
      </c>
      <c r="T13">
        <v>28.044941550601248</v>
      </c>
      <c r="U13">
        <v>27.902799999999999</v>
      </c>
      <c r="V13">
        <v>3.7733895790953063</v>
      </c>
      <c r="W13">
        <v>57.668545535082295</v>
      </c>
      <c r="X13">
        <v>2.2813491457009998</v>
      </c>
      <c r="Y13">
        <v>3.9559678929532835</v>
      </c>
      <c r="Z13">
        <v>1.4920404333943065</v>
      </c>
      <c r="AA13">
        <v>-165.00866512367708</v>
      </c>
      <c r="AB13">
        <v>128.28059708684054</v>
      </c>
      <c r="AC13">
        <v>9.576430639729093</v>
      </c>
      <c r="AD13">
        <v>24.088169571582043</v>
      </c>
      <c r="AE13">
        <v>0</v>
      </c>
      <c r="AF13">
        <v>0</v>
      </c>
      <c r="AG13">
        <v>1</v>
      </c>
      <c r="AH13">
        <v>0</v>
      </c>
      <c r="AI13">
        <v>52556.653135673201</v>
      </c>
      <c r="AJ13" t="s">
        <v>285</v>
      </c>
      <c r="AK13" t="s">
        <v>285</v>
      </c>
      <c r="AL13">
        <v>0</v>
      </c>
      <c r="AM13">
        <v>0</v>
      </c>
      <c r="AN13" t="e">
        <v>#DIV/0!</v>
      </c>
      <c r="AO13">
        <v>0</v>
      </c>
      <c r="AP13" t="s">
        <v>285</v>
      </c>
      <c r="AQ13" t="s">
        <v>285</v>
      </c>
      <c r="AR13">
        <v>0</v>
      </c>
      <c r="AS13">
        <v>0</v>
      </c>
      <c r="AT13" t="e">
        <v>#DIV/0!</v>
      </c>
      <c r="AU13">
        <v>0.5</v>
      </c>
      <c r="AV13">
        <v>261.16621500968364</v>
      </c>
      <c r="AW13">
        <v>14.695565647361423</v>
      </c>
      <c r="AX13" t="e">
        <v>#DIV/0!</v>
      </c>
      <c r="AY13">
        <v>5.6269014913803206E-2</v>
      </c>
      <c r="AZ13" t="e">
        <v>#DIV/0!</v>
      </c>
      <c r="BA13" t="e">
        <v>#DIV/0!</v>
      </c>
      <c r="BB13" t="s">
        <v>285</v>
      </c>
      <c r="BC13">
        <v>0</v>
      </c>
      <c r="BD13" t="e">
        <v>#DIV/0!</v>
      </c>
      <c r="BE13" t="e">
        <v>#DIV/0!</v>
      </c>
      <c r="BF13" t="e">
        <v>#DIV/0!</v>
      </c>
      <c r="BG13" t="e">
        <v>#DIV/0!</v>
      </c>
      <c r="BH13" t="e">
        <v>#DIV/0!</v>
      </c>
      <c r="BI13" t="e">
        <v>#DIV/0!</v>
      </c>
      <c r="BJ13" t="e">
        <v>#DIV/0!</v>
      </c>
      <c r="BK13" t="e">
        <v>#DIV/0!</v>
      </c>
      <c r="BL13">
        <v>309.80500000000001</v>
      </c>
      <c r="BM13">
        <v>261.16621500968364</v>
      </c>
      <c r="BN13">
        <v>0.84300193673337631</v>
      </c>
      <c r="BO13">
        <v>0.16539373789541639</v>
      </c>
      <c r="BP13">
        <v>6</v>
      </c>
      <c r="BQ13">
        <v>0.6</v>
      </c>
      <c r="BR13" t="s">
        <v>286</v>
      </c>
      <c r="BS13">
        <v>2</v>
      </c>
      <c r="BT13">
        <v>1665331415.5</v>
      </c>
      <c r="BU13">
        <v>455.37299999999999</v>
      </c>
      <c r="BV13">
        <v>475.04500000000002</v>
      </c>
      <c r="BW13">
        <v>22.806100000000001</v>
      </c>
      <c r="BX13">
        <v>18.420100000000001</v>
      </c>
      <c r="BY13">
        <v>454.09399999999999</v>
      </c>
      <c r="BZ13">
        <v>22.7241</v>
      </c>
      <c r="CA13">
        <v>500.18599999999998</v>
      </c>
      <c r="CB13">
        <v>99.932400000000001</v>
      </c>
      <c r="CC13">
        <v>0.10001</v>
      </c>
      <c r="CD13">
        <v>28.715199999999999</v>
      </c>
      <c r="CE13">
        <v>27.902799999999999</v>
      </c>
      <c r="CF13">
        <v>999.9</v>
      </c>
      <c r="CG13">
        <v>0</v>
      </c>
      <c r="CH13">
        <v>0</v>
      </c>
      <c r="CI13">
        <v>10003.1</v>
      </c>
      <c r="CJ13">
        <v>0</v>
      </c>
      <c r="CK13">
        <v>316.82900000000001</v>
      </c>
      <c r="CL13">
        <v>309.80500000000001</v>
      </c>
      <c r="CM13">
        <v>0.89993699999999999</v>
      </c>
      <c r="CN13">
        <v>0.100063</v>
      </c>
      <c r="CO13">
        <v>0</v>
      </c>
      <c r="CP13">
        <v>3.0139</v>
      </c>
      <c r="CQ13">
        <v>0</v>
      </c>
      <c r="CR13">
        <v>2901.6</v>
      </c>
      <c r="CS13">
        <v>2656.48</v>
      </c>
      <c r="CT13">
        <v>35.75</v>
      </c>
      <c r="CU13">
        <v>40.686999999999998</v>
      </c>
      <c r="CV13">
        <v>37.686999999999998</v>
      </c>
      <c r="CW13">
        <v>39.686999999999998</v>
      </c>
      <c r="CX13">
        <v>36.625</v>
      </c>
      <c r="CY13">
        <v>278.8</v>
      </c>
      <c r="CZ13">
        <v>31</v>
      </c>
      <c r="DA13">
        <v>0</v>
      </c>
      <c r="DB13">
        <v>1665331454.2</v>
      </c>
      <c r="DC13">
        <v>0</v>
      </c>
      <c r="DD13">
        <v>3.116546153846155</v>
      </c>
      <c r="DE13">
        <v>0.34909401489011133</v>
      </c>
      <c r="DF13">
        <v>-2.9275214694136049</v>
      </c>
      <c r="DG13">
        <v>2903.418076923077</v>
      </c>
      <c r="DH13">
        <v>15</v>
      </c>
      <c r="DI13">
        <v>1665331446.5</v>
      </c>
      <c r="DJ13" t="s">
        <v>320</v>
      </c>
      <c r="DK13">
        <v>1665331432.5</v>
      </c>
      <c r="DL13">
        <v>1665331446.5</v>
      </c>
      <c r="DM13">
        <v>12</v>
      </c>
      <c r="DN13">
        <v>5.8000000000000003E-2</v>
      </c>
      <c r="DO13">
        <v>4.0000000000000001E-3</v>
      </c>
      <c r="DP13">
        <v>1.2789999999999999</v>
      </c>
      <c r="DQ13">
        <v>8.2000000000000003E-2</v>
      </c>
      <c r="DR13">
        <v>475</v>
      </c>
      <c r="DS13">
        <v>18</v>
      </c>
      <c r="DT13">
        <v>0.12</v>
      </c>
      <c r="DU13">
        <v>0.03</v>
      </c>
      <c r="DV13">
        <v>100</v>
      </c>
      <c r="DW13">
        <v>100</v>
      </c>
      <c r="DX13">
        <v>1.2789999999999999</v>
      </c>
      <c r="DY13">
        <v>8.2000000000000003E-2</v>
      </c>
      <c r="DZ13">
        <v>1.590412683176166</v>
      </c>
      <c r="EA13">
        <v>-6.7132856166521554E-4</v>
      </c>
      <c r="EB13">
        <v>-2.681329234238156E-7</v>
      </c>
      <c r="EC13">
        <v>8.1307759810197942E-11</v>
      </c>
      <c r="ED13">
        <v>-4.0882105226907377E-2</v>
      </c>
      <c r="EE13">
        <v>1.9805995112736431E-4</v>
      </c>
      <c r="EF13">
        <v>3.7201658972467829E-4</v>
      </c>
      <c r="EG13">
        <v>-1.4214358037409139E-6</v>
      </c>
      <c r="EH13">
        <v>2</v>
      </c>
      <c r="EI13">
        <v>2028</v>
      </c>
      <c r="EJ13">
        <v>2</v>
      </c>
      <c r="EK13">
        <v>26</v>
      </c>
      <c r="EL13">
        <v>1.1000000000000001</v>
      </c>
      <c r="EM13">
        <v>1</v>
      </c>
      <c r="EN13">
        <v>1.2365699999999999</v>
      </c>
      <c r="EO13">
        <v>2.4853499999999999</v>
      </c>
      <c r="EP13">
        <v>1.39893</v>
      </c>
      <c r="EQ13">
        <v>2.3278799999999999</v>
      </c>
      <c r="ER13">
        <v>1.49902</v>
      </c>
      <c r="ES13">
        <v>2.2265600000000001</v>
      </c>
      <c r="ET13">
        <v>30.350899999999999</v>
      </c>
      <c r="EU13">
        <v>15.8569</v>
      </c>
      <c r="EV13">
        <v>18</v>
      </c>
      <c r="EW13">
        <v>508.52800000000002</v>
      </c>
      <c r="EX13">
        <v>572.197</v>
      </c>
      <c r="EY13" s="2">
        <v>27.9998</v>
      </c>
      <c r="EZ13">
        <v>30.840399999999999</v>
      </c>
      <c r="FA13">
        <v>30.0001</v>
      </c>
      <c r="FB13">
        <v>30.824100000000001</v>
      </c>
      <c r="FC13">
        <v>30.807700000000001</v>
      </c>
      <c r="FD13">
        <v>24.7318</v>
      </c>
      <c r="FE13">
        <v>26.045000000000002</v>
      </c>
      <c r="FF13">
        <v>87.127099999999999</v>
      </c>
      <c r="FG13">
        <v>28</v>
      </c>
      <c r="FH13">
        <v>475</v>
      </c>
      <c r="FI13">
        <v>18.357199999999999</v>
      </c>
      <c r="FJ13">
        <v>99.808000000000007</v>
      </c>
      <c r="FK13">
        <v>102.11199999999999</v>
      </c>
      <c r="FL13" t="s">
        <v>880</v>
      </c>
      <c r="FM13">
        <v>1</v>
      </c>
      <c r="FN13" t="s">
        <v>881</v>
      </c>
      <c r="FO13">
        <v>12</v>
      </c>
    </row>
    <row r="14" spans="1:171" x14ac:dyDescent="0.2">
      <c r="A14">
        <v>13</v>
      </c>
      <c r="B14">
        <v>1665331507.5</v>
      </c>
      <c r="C14">
        <v>1069.5</v>
      </c>
      <c r="D14" t="s">
        <v>321</v>
      </c>
      <c r="E14" t="s">
        <v>322</v>
      </c>
      <c r="F14" t="s">
        <v>284</v>
      </c>
      <c r="G14">
        <v>1665331507.5</v>
      </c>
      <c r="H14">
        <v>3.8494448682951112E-3</v>
      </c>
      <c r="I14">
        <v>3.849444868295111</v>
      </c>
      <c r="J14">
        <v>14.767081809252367</v>
      </c>
      <c r="K14">
        <v>455.27800000000002</v>
      </c>
      <c r="L14">
        <v>351.09278884026537</v>
      </c>
      <c r="M14">
        <v>35.119796921794617</v>
      </c>
      <c r="N14">
        <v>45.541439218324008</v>
      </c>
      <c r="O14">
        <v>0.26075386890224483</v>
      </c>
      <c r="P14">
        <v>2.9265652716614889</v>
      </c>
      <c r="Q14">
        <v>0.24899574536811478</v>
      </c>
      <c r="R14">
        <v>0.15663568346331178</v>
      </c>
      <c r="S14">
        <v>51.277531936927495</v>
      </c>
      <c r="T14">
        <v>28.051065770315713</v>
      </c>
      <c r="U14">
        <v>27.896799999999999</v>
      </c>
      <c r="V14">
        <v>3.7720689723930696</v>
      </c>
      <c r="W14">
        <v>57.326370742312157</v>
      </c>
      <c r="X14">
        <v>2.2723405439028004</v>
      </c>
      <c r="Y14">
        <v>3.963866043634964</v>
      </c>
      <c r="Z14">
        <v>1.4997284284902692</v>
      </c>
      <c r="AA14">
        <v>-169.76051869181441</v>
      </c>
      <c r="AB14">
        <v>134.55221445033467</v>
      </c>
      <c r="AC14">
        <v>10.054082053458176</v>
      </c>
      <c r="AD14">
        <v>26.123309748905939</v>
      </c>
      <c r="AE14">
        <v>0</v>
      </c>
      <c r="AF14">
        <v>0</v>
      </c>
      <c r="AG14">
        <v>1</v>
      </c>
      <c r="AH14">
        <v>0</v>
      </c>
      <c r="AI14">
        <v>52483.333922041405</v>
      </c>
      <c r="AJ14" t="s">
        <v>285</v>
      </c>
      <c r="AK14" t="s">
        <v>285</v>
      </c>
      <c r="AL14">
        <v>0</v>
      </c>
      <c r="AM14">
        <v>0</v>
      </c>
      <c r="AN14" t="e">
        <v>#DIV/0!</v>
      </c>
      <c r="AO14">
        <v>0</v>
      </c>
      <c r="AP14" t="s">
        <v>285</v>
      </c>
      <c r="AQ14" t="s">
        <v>285</v>
      </c>
      <c r="AR14">
        <v>0</v>
      </c>
      <c r="AS14">
        <v>0</v>
      </c>
      <c r="AT14" t="e">
        <v>#DIV/0!</v>
      </c>
      <c r="AU14">
        <v>0.5</v>
      </c>
      <c r="AV14">
        <v>261.36751499322668</v>
      </c>
      <c r="AW14">
        <v>14.767081809252367</v>
      </c>
      <c r="AX14" t="e">
        <v>#DIV/0!</v>
      </c>
      <c r="AY14">
        <v>5.649930064811251E-2</v>
      </c>
      <c r="AZ14" t="e">
        <v>#DIV/0!</v>
      </c>
      <c r="BA14" t="e">
        <v>#DIV/0!</v>
      </c>
      <c r="BB14" t="s">
        <v>285</v>
      </c>
      <c r="BC14">
        <v>0</v>
      </c>
      <c r="BD14" t="e">
        <v>#DIV/0!</v>
      </c>
      <c r="BE14" t="e">
        <v>#DIV/0!</v>
      </c>
      <c r="BF14" t="e">
        <v>#DIV/0!</v>
      </c>
      <c r="BG14" t="e">
        <v>#DIV/0!</v>
      </c>
      <c r="BH14" t="e">
        <v>#DIV/0!</v>
      </c>
      <c r="BI14" t="e">
        <v>#DIV/0!</v>
      </c>
      <c r="BJ14" t="e">
        <v>#DIV/0!</v>
      </c>
      <c r="BK14" t="e">
        <v>#DIV/0!</v>
      </c>
      <c r="BL14">
        <v>310.04500000000002</v>
      </c>
      <c r="BM14">
        <v>261.36751499322668</v>
      </c>
      <c r="BN14">
        <v>0.84299864533608559</v>
      </c>
      <c r="BO14">
        <v>0.16538738549864535</v>
      </c>
      <c r="BP14">
        <v>6</v>
      </c>
      <c r="BQ14">
        <v>0.6</v>
      </c>
      <c r="BR14" t="s">
        <v>286</v>
      </c>
      <c r="BS14">
        <v>2</v>
      </c>
      <c r="BT14">
        <v>1665331507.5</v>
      </c>
      <c r="BU14">
        <v>455.27800000000002</v>
      </c>
      <c r="BV14">
        <v>475.09500000000003</v>
      </c>
      <c r="BW14">
        <v>22.7166</v>
      </c>
      <c r="BX14">
        <v>18.203700000000001</v>
      </c>
      <c r="BY14">
        <v>453.96899999999999</v>
      </c>
      <c r="BZ14">
        <v>22.636600000000001</v>
      </c>
      <c r="CA14">
        <v>500.166</v>
      </c>
      <c r="CB14">
        <v>99.929900000000004</v>
      </c>
      <c r="CC14">
        <v>0.10005799999999999</v>
      </c>
      <c r="CD14">
        <v>28.749600000000001</v>
      </c>
      <c r="CE14">
        <v>27.896799999999999</v>
      </c>
      <c r="CF14">
        <v>999.9</v>
      </c>
      <c r="CG14">
        <v>0</v>
      </c>
      <c r="CH14">
        <v>0</v>
      </c>
      <c r="CI14">
        <v>9990</v>
      </c>
      <c r="CJ14">
        <v>0</v>
      </c>
      <c r="CK14">
        <v>317.58199999999999</v>
      </c>
      <c r="CL14">
        <v>310.04500000000002</v>
      </c>
      <c r="CM14">
        <v>0.90003699999999998</v>
      </c>
      <c r="CN14">
        <v>9.9962800000000004E-2</v>
      </c>
      <c r="CO14">
        <v>0</v>
      </c>
      <c r="CP14">
        <v>3.3982000000000001</v>
      </c>
      <c r="CQ14">
        <v>0</v>
      </c>
      <c r="CR14">
        <v>2907.5</v>
      </c>
      <c r="CS14">
        <v>2658.61</v>
      </c>
      <c r="CT14">
        <v>36.436999999999998</v>
      </c>
      <c r="CU14">
        <v>41.811999999999998</v>
      </c>
      <c r="CV14">
        <v>38.561999999999998</v>
      </c>
      <c r="CW14">
        <v>41.061999999999998</v>
      </c>
      <c r="CX14">
        <v>37.375</v>
      </c>
      <c r="CY14">
        <v>279.05</v>
      </c>
      <c r="CZ14">
        <v>30.99</v>
      </c>
      <c r="DA14">
        <v>0</v>
      </c>
      <c r="DB14">
        <v>1665331546.5999999</v>
      </c>
      <c r="DC14">
        <v>0</v>
      </c>
      <c r="DD14">
        <v>3.2253615384615379</v>
      </c>
      <c r="DE14">
        <v>-8.9456412046812719E-2</v>
      </c>
      <c r="DF14">
        <v>2.389743599860366</v>
      </c>
      <c r="DG14">
        <v>2906.560769230769</v>
      </c>
      <c r="DH14">
        <v>15</v>
      </c>
      <c r="DI14">
        <v>1665331531.5</v>
      </c>
      <c r="DJ14" t="s">
        <v>323</v>
      </c>
      <c r="DK14">
        <v>1665331525.5</v>
      </c>
      <c r="DL14">
        <v>1665331531.5</v>
      </c>
      <c r="DM14">
        <v>13</v>
      </c>
      <c r="DN14">
        <v>0.03</v>
      </c>
      <c r="DO14">
        <v>-1E-3</v>
      </c>
      <c r="DP14">
        <v>1.3089999999999999</v>
      </c>
      <c r="DQ14">
        <v>0.08</v>
      </c>
      <c r="DR14">
        <v>475</v>
      </c>
      <c r="DS14">
        <v>18</v>
      </c>
      <c r="DT14">
        <v>0.12</v>
      </c>
      <c r="DU14">
        <v>0.02</v>
      </c>
      <c r="DV14">
        <v>100</v>
      </c>
      <c r="DW14">
        <v>100</v>
      </c>
      <c r="DX14">
        <v>1.3089999999999999</v>
      </c>
      <c r="DY14">
        <v>0.08</v>
      </c>
      <c r="DZ14">
        <v>1.648266042749484</v>
      </c>
      <c r="EA14">
        <v>-6.7132856166521554E-4</v>
      </c>
      <c r="EB14">
        <v>-2.681329234238156E-7</v>
      </c>
      <c r="EC14">
        <v>8.1307759810197942E-11</v>
      </c>
      <c r="ED14">
        <v>-3.7092134581624331E-2</v>
      </c>
      <c r="EE14">
        <v>1.9805995112736431E-4</v>
      </c>
      <c r="EF14">
        <v>3.7201658972467829E-4</v>
      </c>
      <c r="EG14">
        <v>-1.4214358037409139E-6</v>
      </c>
      <c r="EH14">
        <v>2</v>
      </c>
      <c r="EI14">
        <v>2028</v>
      </c>
      <c r="EJ14">
        <v>2</v>
      </c>
      <c r="EK14">
        <v>26</v>
      </c>
      <c r="EL14">
        <v>1.2</v>
      </c>
      <c r="EM14">
        <v>1</v>
      </c>
      <c r="EN14">
        <v>1.2365699999999999</v>
      </c>
      <c r="EO14">
        <v>2.4731399999999999</v>
      </c>
      <c r="EP14">
        <v>1.39893</v>
      </c>
      <c r="EQ14">
        <v>2.3278799999999999</v>
      </c>
      <c r="ER14">
        <v>1.49902</v>
      </c>
      <c r="ES14">
        <v>2.4426299999999999</v>
      </c>
      <c r="ET14">
        <v>30.415400000000002</v>
      </c>
      <c r="EU14">
        <v>15.8569</v>
      </c>
      <c r="EV14">
        <v>18</v>
      </c>
      <c r="EW14">
        <v>508.71100000000001</v>
      </c>
      <c r="EX14">
        <v>571.673</v>
      </c>
      <c r="EY14" s="2">
        <v>27.9999</v>
      </c>
      <c r="EZ14">
        <v>30.8324</v>
      </c>
      <c r="FA14">
        <v>30.0001</v>
      </c>
      <c r="FB14">
        <v>30.821400000000001</v>
      </c>
      <c r="FC14">
        <v>30.805</v>
      </c>
      <c r="FD14">
        <v>24.7453</v>
      </c>
      <c r="FE14">
        <v>27.391300000000001</v>
      </c>
      <c r="FF14">
        <v>87.007000000000005</v>
      </c>
      <c r="FG14">
        <v>28</v>
      </c>
      <c r="FH14">
        <v>475</v>
      </c>
      <c r="FI14">
        <v>18.1859</v>
      </c>
      <c r="FJ14">
        <v>99.813199999999995</v>
      </c>
      <c r="FK14">
        <v>102.111</v>
      </c>
      <c r="FL14" t="s">
        <v>880</v>
      </c>
      <c r="FM14">
        <v>1</v>
      </c>
      <c r="FN14" t="s">
        <v>881</v>
      </c>
      <c r="FO14">
        <v>13</v>
      </c>
    </row>
    <row r="15" spans="1:171" x14ac:dyDescent="0.2">
      <c r="A15">
        <v>14</v>
      </c>
      <c r="B15">
        <v>1665331592.5</v>
      </c>
      <c r="C15">
        <v>1154.5</v>
      </c>
      <c r="D15" t="s">
        <v>324</v>
      </c>
      <c r="E15" t="s">
        <v>325</v>
      </c>
      <c r="F15" t="s">
        <v>284</v>
      </c>
      <c r="G15">
        <v>1665331592.5</v>
      </c>
      <c r="H15">
        <v>3.915938035430595E-3</v>
      </c>
      <c r="I15">
        <v>3.915938035430595</v>
      </c>
      <c r="J15">
        <v>14.745577297494153</v>
      </c>
      <c r="K15">
        <v>455.25200000000001</v>
      </c>
      <c r="L15">
        <v>352.87618326930135</v>
      </c>
      <c r="M15">
        <v>35.297791041541423</v>
      </c>
      <c r="N15">
        <v>45.538324004656005</v>
      </c>
      <c r="O15">
        <v>0.26570504962439179</v>
      </c>
      <c r="P15">
        <v>2.9252258593342102</v>
      </c>
      <c r="Q15">
        <v>0.25350179073456042</v>
      </c>
      <c r="R15">
        <v>0.15948949433662385</v>
      </c>
      <c r="S15">
        <v>51.306260224479402</v>
      </c>
      <c r="T15">
        <v>28.06035551049926</v>
      </c>
      <c r="U15">
        <v>27.896999999999998</v>
      </c>
      <c r="V15">
        <v>3.772112986118723</v>
      </c>
      <c r="W15">
        <v>57.270074240263789</v>
      </c>
      <c r="X15">
        <v>2.2736252517916</v>
      </c>
      <c r="Y15">
        <v>3.9700057699473437</v>
      </c>
      <c r="Z15">
        <v>1.498487734327123</v>
      </c>
      <c r="AA15">
        <v>-172.69286736248924</v>
      </c>
      <c r="AB15">
        <v>138.66981000144503</v>
      </c>
      <c r="AC15">
        <v>10.367893235567067</v>
      </c>
      <c r="AD15">
        <v>27.65109609900226</v>
      </c>
      <c r="AE15">
        <v>0</v>
      </c>
      <c r="AF15">
        <v>0</v>
      </c>
      <c r="AG15">
        <v>1</v>
      </c>
      <c r="AH15">
        <v>0</v>
      </c>
      <c r="AI15">
        <v>52440.206463268165</v>
      </c>
      <c r="AJ15" t="s">
        <v>285</v>
      </c>
      <c r="AK15" t="s">
        <v>285</v>
      </c>
      <c r="AL15">
        <v>0</v>
      </c>
      <c r="AM15">
        <v>0</v>
      </c>
      <c r="AN15" t="e">
        <v>#DIV/0!</v>
      </c>
      <c r="AO15">
        <v>0</v>
      </c>
      <c r="AP15" t="s">
        <v>285</v>
      </c>
      <c r="AQ15" t="s">
        <v>285</v>
      </c>
      <c r="AR15">
        <v>0</v>
      </c>
      <c r="AS15">
        <v>0</v>
      </c>
      <c r="AT15" t="e">
        <v>#DIV/0!</v>
      </c>
      <c r="AU15">
        <v>0.5</v>
      </c>
      <c r="AV15">
        <v>261.51341400232099</v>
      </c>
      <c r="AW15">
        <v>14.745577297494153</v>
      </c>
      <c r="AX15" t="e">
        <v>#DIV/0!</v>
      </c>
      <c r="AY15">
        <v>5.6385548533901528E-2</v>
      </c>
      <c r="AZ15" t="e">
        <v>#DIV/0!</v>
      </c>
      <c r="BA15" t="e">
        <v>#DIV/0!</v>
      </c>
      <c r="BB15" t="s">
        <v>285</v>
      </c>
      <c r="BC15">
        <v>0</v>
      </c>
      <c r="BD15" t="e">
        <v>#DIV/0!</v>
      </c>
      <c r="BE15" t="e">
        <v>#DIV/0!</v>
      </c>
      <c r="BF15" t="e">
        <v>#DIV/0!</v>
      </c>
      <c r="BG15" t="e">
        <v>#DIV/0!</v>
      </c>
      <c r="BH15" t="e">
        <v>#DIV/0!</v>
      </c>
      <c r="BI15" t="e">
        <v>#DIV/0!</v>
      </c>
      <c r="BJ15" t="e">
        <v>#DIV/0!</v>
      </c>
      <c r="BK15" t="e">
        <v>#DIV/0!</v>
      </c>
      <c r="BL15">
        <v>310.21800000000002</v>
      </c>
      <c r="BM15">
        <v>261.51341400232099</v>
      </c>
      <c r="BN15">
        <v>0.84299883953323451</v>
      </c>
      <c r="BO15">
        <v>0.16538776029914254</v>
      </c>
      <c r="BP15">
        <v>6</v>
      </c>
      <c r="BQ15">
        <v>0.6</v>
      </c>
      <c r="BR15" t="s">
        <v>286</v>
      </c>
      <c r="BS15">
        <v>2</v>
      </c>
      <c r="BT15">
        <v>1665331592.5</v>
      </c>
      <c r="BU15">
        <v>455.25200000000001</v>
      </c>
      <c r="BV15">
        <v>475.07900000000001</v>
      </c>
      <c r="BW15">
        <v>22.729700000000001</v>
      </c>
      <c r="BX15">
        <v>18.138999999999999</v>
      </c>
      <c r="BY15">
        <v>453.97</v>
      </c>
      <c r="BZ15">
        <v>22.648700000000002</v>
      </c>
      <c r="CA15">
        <v>500.17599999999999</v>
      </c>
      <c r="CB15">
        <v>99.928600000000003</v>
      </c>
      <c r="CC15">
        <v>0.100228</v>
      </c>
      <c r="CD15">
        <v>28.776299999999999</v>
      </c>
      <c r="CE15">
        <v>27.896999999999998</v>
      </c>
      <c r="CF15">
        <v>999.9</v>
      </c>
      <c r="CG15">
        <v>0</v>
      </c>
      <c r="CH15">
        <v>0</v>
      </c>
      <c r="CI15">
        <v>9982.5</v>
      </c>
      <c r="CJ15">
        <v>0</v>
      </c>
      <c r="CK15">
        <v>317.46300000000002</v>
      </c>
      <c r="CL15">
        <v>310.21800000000002</v>
      </c>
      <c r="CM15">
        <v>0.90003699999999998</v>
      </c>
      <c r="CN15">
        <v>9.9962800000000004E-2</v>
      </c>
      <c r="CO15">
        <v>0</v>
      </c>
      <c r="CP15">
        <v>2.9630999999999998</v>
      </c>
      <c r="CQ15">
        <v>0</v>
      </c>
      <c r="CR15">
        <v>2905.84</v>
      </c>
      <c r="CS15">
        <v>2660.09</v>
      </c>
      <c r="CT15">
        <v>36.375</v>
      </c>
      <c r="CU15">
        <v>40.25</v>
      </c>
      <c r="CV15">
        <v>38</v>
      </c>
      <c r="CW15">
        <v>39.375</v>
      </c>
      <c r="CX15">
        <v>36.811999999999998</v>
      </c>
      <c r="CY15">
        <v>279.20999999999998</v>
      </c>
      <c r="CZ15">
        <v>31.01</v>
      </c>
      <c r="DA15">
        <v>0</v>
      </c>
      <c r="DB15">
        <v>1665331631.2</v>
      </c>
      <c r="DC15">
        <v>0</v>
      </c>
      <c r="DD15">
        <v>3.1688519999999989</v>
      </c>
      <c r="DE15">
        <v>-8.6107691538647849E-2</v>
      </c>
      <c r="DF15">
        <v>0.14307690064819489</v>
      </c>
      <c r="DG15">
        <v>2903.5423999999998</v>
      </c>
      <c r="DH15">
        <v>15</v>
      </c>
      <c r="DI15">
        <v>1665331622.5</v>
      </c>
      <c r="DJ15" t="s">
        <v>326</v>
      </c>
      <c r="DK15">
        <v>1665331611.5</v>
      </c>
      <c r="DL15">
        <v>1665331622.5</v>
      </c>
      <c r="DM15">
        <v>14</v>
      </c>
      <c r="DN15">
        <v>-2.7E-2</v>
      </c>
      <c r="DO15">
        <v>3.0000000000000001E-3</v>
      </c>
      <c r="DP15">
        <v>1.282</v>
      </c>
      <c r="DQ15">
        <v>8.1000000000000003E-2</v>
      </c>
      <c r="DR15">
        <v>475</v>
      </c>
      <c r="DS15">
        <v>18</v>
      </c>
      <c r="DT15">
        <v>0.05</v>
      </c>
      <c r="DU15">
        <v>0.01</v>
      </c>
      <c r="DV15">
        <v>100</v>
      </c>
      <c r="DW15">
        <v>100</v>
      </c>
      <c r="DX15">
        <v>1.282</v>
      </c>
      <c r="DY15">
        <v>8.1000000000000003E-2</v>
      </c>
      <c r="DZ15">
        <v>1.678694076792405</v>
      </c>
      <c r="EA15">
        <v>-6.7132856166521554E-4</v>
      </c>
      <c r="EB15">
        <v>-2.681329234238156E-7</v>
      </c>
      <c r="EC15">
        <v>8.1307759810197942E-11</v>
      </c>
      <c r="ED15">
        <v>-3.7734634902443789E-2</v>
      </c>
      <c r="EE15">
        <v>1.9805995112736431E-4</v>
      </c>
      <c r="EF15">
        <v>3.7201658972467829E-4</v>
      </c>
      <c r="EG15">
        <v>-1.4214358037409139E-6</v>
      </c>
      <c r="EH15">
        <v>2</v>
      </c>
      <c r="EI15">
        <v>2028</v>
      </c>
      <c r="EJ15">
        <v>2</v>
      </c>
      <c r="EK15">
        <v>26</v>
      </c>
      <c r="EL15">
        <v>1.1000000000000001</v>
      </c>
      <c r="EM15">
        <v>1</v>
      </c>
      <c r="EN15">
        <v>1.2377899999999999</v>
      </c>
      <c r="EO15">
        <v>2.4902299999999999</v>
      </c>
      <c r="EP15">
        <v>1.39893</v>
      </c>
      <c r="EQ15">
        <v>2.3278799999999999</v>
      </c>
      <c r="ER15">
        <v>1.49902</v>
      </c>
      <c r="ES15">
        <v>2.2412100000000001</v>
      </c>
      <c r="ET15">
        <v>30.48</v>
      </c>
      <c r="EU15">
        <v>15.8307</v>
      </c>
      <c r="EV15">
        <v>18</v>
      </c>
      <c r="EW15">
        <v>508.82100000000003</v>
      </c>
      <c r="EX15">
        <v>571.10599999999999</v>
      </c>
      <c r="EY15" s="2">
        <v>27.9999</v>
      </c>
      <c r="EZ15">
        <v>30.8217</v>
      </c>
      <c r="FA15">
        <v>29.9999</v>
      </c>
      <c r="FB15">
        <v>30.813300000000002</v>
      </c>
      <c r="FC15">
        <v>30.799700000000001</v>
      </c>
      <c r="FD15">
        <v>24.7562</v>
      </c>
      <c r="FE15">
        <v>28.276900000000001</v>
      </c>
      <c r="FF15">
        <v>86.915199999999999</v>
      </c>
      <c r="FG15">
        <v>28</v>
      </c>
      <c r="FH15">
        <v>475</v>
      </c>
      <c r="FI15">
        <v>18.095300000000002</v>
      </c>
      <c r="FJ15">
        <v>99.823499999999996</v>
      </c>
      <c r="FK15">
        <v>102.113</v>
      </c>
      <c r="FL15" t="s">
        <v>880</v>
      </c>
      <c r="FM15">
        <v>1</v>
      </c>
      <c r="FN15" t="s">
        <v>881</v>
      </c>
      <c r="FO15">
        <v>14</v>
      </c>
    </row>
    <row r="16" spans="1:171" x14ac:dyDescent="0.2">
      <c r="A16">
        <v>15</v>
      </c>
      <c r="B16">
        <v>1665331683.5</v>
      </c>
      <c r="C16">
        <v>1245.5</v>
      </c>
      <c r="D16" t="s">
        <v>327</v>
      </c>
      <c r="E16" t="s">
        <v>328</v>
      </c>
      <c r="F16" t="s">
        <v>284</v>
      </c>
      <c r="G16">
        <v>1665331683.5</v>
      </c>
      <c r="H16">
        <v>3.9581713438152366E-3</v>
      </c>
      <c r="I16">
        <v>3.9581713438152364</v>
      </c>
      <c r="J16">
        <v>14.6443390312392</v>
      </c>
      <c r="K16">
        <v>455.21199999999999</v>
      </c>
      <c r="L16">
        <v>354.4613004424516</v>
      </c>
      <c r="M16">
        <v>35.456334701515857</v>
      </c>
      <c r="N16">
        <v>45.534305189310402</v>
      </c>
      <c r="O16">
        <v>0.26874452275816818</v>
      </c>
      <c r="P16">
        <v>2.9324711432536215</v>
      </c>
      <c r="Q16">
        <v>0.25629667492276875</v>
      </c>
      <c r="R16">
        <v>0.16125696328084493</v>
      </c>
      <c r="S16">
        <v>51.253616611868345</v>
      </c>
      <c r="T16">
        <v>28.038425359846702</v>
      </c>
      <c r="U16">
        <v>27.886299999999999</v>
      </c>
      <c r="V16">
        <v>3.7697588809775526</v>
      </c>
      <c r="W16">
        <v>57.259713158701018</v>
      </c>
      <c r="X16">
        <v>2.2715937854584793</v>
      </c>
      <c r="Y16">
        <v>3.9671763272067571</v>
      </c>
      <c r="Z16">
        <v>1.4981650955190733</v>
      </c>
      <c r="AA16">
        <v>-174.55535626225193</v>
      </c>
      <c r="AB16">
        <v>138.76031877824596</v>
      </c>
      <c r="AC16">
        <v>10.347842621547601</v>
      </c>
      <c r="AD16">
        <v>25.806421749409964</v>
      </c>
      <c r="AE16">
        <v>0</v>
      </c>
      <c r="AF16">
        <v>0</v>
      </c>
      <c r="AG16">
        <v>1</v>
      </c>
      <c r="AH16">
        <v>0</v>
      </c>
      <c r="AI16">
        <v>52650.513943823986</v>
      </c>
      <c r="AJ16" t="s">
        <v>285</v>
      </c>
      <c r="AK16" t="s">
        <v>285</v>
      </c>
      <c r="AL16">
        <v>0</v>
      </c>
      <c r="AM16">
        <v>0</v>
      </c>
      <c r="AN16" t="e">
        <v>#DIV/0!</v>
      </c>
      <c r="AO16">
        <v>0</v>
      </c>
      <c r="AP16" t="s">
        <v>285</v>
      </c>
      <c r="AQ16" t="s">
        <v>285</v>
      </c>
      <c r="AR16">
        <v>0</v>
      </c>
      <c r="AS16">
        <v>0</v>
      </c>
      <c r="AT16" t="e">
        <v>#DIV/0!</v>
      </c>
      <c r="AU16">
        <v>0.5</v>
      </c>
      <c r="AV16">
        <v>261.24455700096803</v>
      </c>
      <c r="AW16">
        <v>14.6443390312392</v>
      </c>
      <c r="AX16" t="e">
        <v>#DIV/0!</v>
      </c>
      <c r="AY16">
        <v>5.6056054140813875E-2</v>
      </c>
      <c r="AZ16" t="e">
        <v>#DIV/0!</v>
      </c>
      <c r="BA16" t="e">
        <v>#DIV/0!</v>
      </c>
      <c r="BB16" t="s">
        <v>285</v>
      </c>
      <c r="BC16">
        <v>0</v>
      </c>
      <c r="BD16" t="e">
        <v>#DIV/0!</v>
      </c>
      <c r="BE16" t="e">
        <v>#DIV/0!</v>
      </c>
      <c r="BF16" t="e">
        <v>#DIV/0!</v>
      </c>
      <c r="BG16" t="e">
        <v>#DIV/0!</v>
      </c>
      <c r="BH16" t="e">
        <v>#DIV/0!</v>
      </c>
      <c r="BI16" t="e">
        <v>#DIV/0!</v>
      </c>
      <c r="BJ16" t="e">
        <v>#DIV/0!</v>
      </c>
      <c r="BK16" t="e">
        <v>#DIV/0!</v>
      </c>
      <c r="BL16">
        <v>309.899</v>
      </c>
      <c r="BM16">
        <v>261.24455700096803</v>
      </c>
      <c r="BN16">
        <v>0.84299903194578885</v>
      </c>
      <c r="BO16">
        <v>0.16538813165537269</v>
      </c>
      <c r="BP16">
        <v>6</v>
      </c>
      <c r="BQ16">
        <v>0.6</v>
      </c>
      <c r="BR16" t="s">
        <v>286</v>
      </c>
      <c r="BS16">
        <v>2</v>
      </c>
      <c r="BT16">
        <v>1665331683.5</v>
      </c>
      <c r="BU16">
        <v>455.21199999999999</v>
      </c>
      <c r="BV16">
        <v>474.93700000000001</v>
      </c>
      <c r="BW16">
        <v>22.709399999999999</v>
      </c>
      <c r="BX16">
        <v>18.069900000000001</v>
      </c>
      <c r="BY16">
        <v>453.90699999999998</v>
      </c>
      <c r="BZ16">
        <v>22.628399999999999</v>
      </c>
      <c r="CA16">
        <v>500.26299999999998</v>
      </c>
      <c r="CB16">
        <v>99.928799999999995</v>
      </c>
      <c r="CC16">
        <v>9.99892E-2</v>
      </c>
      <c r="CD16">
        <v>28.763999999999999</v>
      </c>
      <c r="CE16">
        <v>27.886299999999999</v>
      </c>
      <c r="CF16">
        <v>999.9</v>
      </c>
      <c r="CG16">
        <v>0</v>
      </c>
      <c r="CH16">
        <v>0</v>
      </c>
      <c r="CI16">
        <v>10023.799999999999</v>
      </c>
      <c r="CJ16">
        <v>0</v>
      </c>
      <c r="CK16">
        <v>309.90499999999997</v>
      </c>
      <c r="CL16">
        <v>309.899</v>
      </c>
      <c r="CM16">
        <v>0.90002700000000002</v>
      </c>
      <c r="CN16">
        <v>9.9972699999999998E-2</v>
      </c>
      <c r="CO16">
        <v>0</v>
      </c>
      <c r="CP16">
        <v>3.141</v>
      </c>
      <c r="CQ16">
        <v>0</v>
      </c>
      <c r="CR16">
        <v>2901.15</v>
      </c>
      <c r="CS16">
        <v>2657.35</v>
      </c>
      <c r="CT16">
        <v>36</v>
      </c>
      <c r="CU16">
        <v>39.186999999999998</v>
      </c>
      <c r="CV16">
        <v>37.375</v>
      </c>
      <c r="CW16">
        <v>38.186999999999998</v>
      </c>
      <c r="CX16">
        <v>36.311999999999998</v>
      </c>
      <c r="CY16">
        <v>278.92</v>
      </c>
      <c r="CZ16">
        <v>30.98</v>
      </c>
      <c r="DA16">
        <v>0</v>
      </c>
      <c r="DB16">
        <v>1665331722.4000001</v>
      </c>
      <c r="DC16">
        <v>0</v>
      </c>
      <c r="DD16">
        <v>3.2174399999999999</v>
      </c>
      <c r="DE16">
        <v>0.4152307700064502</v>
      </c>
      <c r="DF16">
        <v>1.500769238666499</v>
      </c>
      <c r="DG16">
        <v>2902.0684000000001</v>
      </c>
      <c r="DH16">
        <v>15</v>
      </c>
      <c r="DI16">
        <v>1665331712.5</v>
      </c>
      <c r="DJ16" t="s">
        <v>329</v>
      </c>
      <c r="DK16">
        <v>1665331706.5</v>
      </c>
      <c r="DL16">
        <v>1665331712.5</v>
      </c>
      <c r="DM16">
        <v>15</v>
      </c>
      <c r="DN16">
        <v>2.3E-2</v>
      </c>
      <c r="DO16">
        <v>1E-3</v>
      </c>
      <c r="DP16">
        <v>1.3049999999999999</v>
      </c>
      <c r="DQ16">
        <v>8.1000000000000003E-2</v>
      </c>
      <c r="DR16">
        <v>475</v>
      </c>
      <c r="DS16">
        <v>18</v>
      </c>
      <c r="DT16">
        <v>0.08</v>
      </c>
      <c r="DU16">
        <v>0.02</v>
      </c>
      <c r="DV16">
        <v>100</v>
      </c>
      <c r="DW16">
        <v>100</v>
      </c>
      <c r="DX16">
        <v>1.3049999999999999</v>
      </c>
      <c r="DY16">
        <v>8.1000000000000003E-2</v>
      </c>
      <c r="DZ16">
        <v>1.6517275784586389</v>
      </c>
      <c r="EA16">
        <v>-6.7132856166521554E-4</v>
      </c>
      <c r="EB16">
        <v>-2.681329234238156E-7</v>
      </c>
      <c r="EC16">
        <v>8.1307759810197942E-11</v>
      </c>
      <c r="ED16">
        <v>-3.4970433784925939E-2</v>
      </c>
      <c r="EE16">
        <v>1.9805995112736431E-4</v>
      </c>
      <c r="EF16">
        <v>3.7201658972467829E-4</v>
      </c>
      <c r="EG16">
        <v>-1.4214358037409139E-6</v>
      </c>
      <c r="EH16">
        <v>2</v>
      </c>
      <c r="EI16">
        <v>2028</v>
      </c>
      <c r="EJ16">
        <v>2</v>
      </c>
      <c r="EK16">
        <v>26</v>
      </c>
      <c r="EL16">
        <v>1.2</v>
      </c>
      <c r="EM16">
        <v>1</v>
      </c>
      <c r="EN16">
        <v>1.2377899999999999</v>
      </c>
      <c r="EO16">
        <v>2.4902299999999999</v>
      </c>
      <c r="EP16">
        <v>1.39893</v>
      </c>
      <c r="EQ16">
        <v>2.3278799999999999</v>
      </c>
      <c r="ER16">
        <v>1.49902</v>
      </c>
      <c r="ES16">
        <v>2.34863</v>
      </c>
      <c r="ET16">
        <v>30.566199999999998</v>
      </c>
      <c r="EU16">
        <v>15.8307</v>
      </c>
      <c r="EV16">
        <v>18</v>
      </c>
      <c r="EW16">
        <v>508.83600000000001</v>
      </c>
      <c r="EX16">
        <v>570.27700000000004</v>
      </c>
      <c r="EY16" s="2">
        <v>27.9999</v>
      </c>
      <c r="EZ16">
        <v>30.8109</v>
      </c>
      <c r="FA16">
        <v>30</v>
      </c>
      <c r="FB16">
        <v>30.805299999999999</v>
      </c>
      <c r="FC16">
        <v>30.789100000000001</v>
      </c>
      <c r="FD16">
        <v>24.762599999999999</v>
      </c>
      <c r="FE16">
        <v>28.319800000000001</v>
      </c>
      <c r="FF16">
        <v>86.800600000000003</v>
      </c>
      <c r="FG16">
        <v>28</v>
      </c>
      <c r="FH16">
        <v>475</v>
      </c>
      <c r="FI16">
        <v>18.058599999999998</v>
      </c>
      <c r="FJ16">
        <v>99.825999999999993</v>
      </c>
      <c r="FK16">
        <v>102.11499999999999</v>
      </c>
      <c r="FL16" t="s">
        <v>880</v>
      </c>
      <c r="FM16">
        <v>1</v>
      </c>
      <c r="FN16" t="s">
        <v>881</v>
      </c>
      <c r="FO16">
        <v>15</v>
      </c>
    </row>
    <row r="17" spans="1:171" x14ac:dyDescent="0.2">
      <c r="A17">
        <v>16</v>
      </c>
      <c r="B17">
        <v>1665331773.5</v>
      </c>
      <c r="C17">
        <v>1335.5</v>
      </c>
      <c r="D17" t="s">
        <v>330</v>
      </c>
      <c r="E17" t="s">
        <v>331</v>
      </c>
      <c r="F17" t="s">
        <v>284</v>
      </c>
      <c r="G17">
        <v>1665331773.5</v>
      </c>
      <c r="H17">
        <v>3.9897174029775388E-3</v>
      </c>
      <c r="I17">
        <v>3.9897174029775386</v>
      </c>
      <c r="J17">
        <v>14.649985775447812</v>
      </c>
      <c r="K17">
        <v>455.15499999999997</v>
      </c>
      <c r="L17">
        <v>355.66797946647029</v>
      </c>
      <c r="M17">
        <v>35.576262484981413</v>
      </c>
      <c r="N17">
        <v>45.527611947642995</v>
      </c>
      <c r="O17">
        <v>0.27267648772867836</v>
      </c>
      <c r="P17">
        <v>2.9291403050477589</v>
      </c>
      <c r="Q17">
        <v>0.25985697928202989</v>
      </c>
      <c r="R17">
        <v>0.16351342078759912</v>
      </c>
      <c r="S17">
        <v>51.312975000000002</v>
      </c>
      <c r="T17">
        <v>28.001497964698654</v>
      </c>
      <c r="U17">
        <v>27.851299999999998</v>
      </c>
      <c r="V17">
        <v>3.7620674887322942</v>
      </c>
      <c r="W17">
        <v>57.380011151900867</v>
      </c>
      <c r="X17">
        <v>2.2726346008151799</v>
      </c>
      <c r="Y17">
        <v>3.9606729855783458</v>
      </c>
      <c r="Z17">
        <v>1.4894328879171144</v>
      </c>
      <c r="AA17">
        <v>-175.94653747130945</v>
      </c>
      <c r="AB17">
        <v>139.66074424400031</v>
      </c>
      <c r="AC17">
        <v>10.423548895303169</v>
      </c>
      <c r="AD17">
        <v>25.450730667994037</v>
      </c>
      <c r="AE17">
        <v>0</v>
      </c>
      <c r="AF17">
        <v>0</v>
      </c>
      <c r="AG17">
        <v>1</v>
      </c>
      <c r="AH17">
        <v>0</v>
      </c>
      <c r="AI17">
        <v>52559.657314985852</v>
      </c>
      <c r="AJ17" t="s">
        <v>285</v>
      </c>
      <c r="AK17" t="s">
        <v>285</v>
      </c>
      <c r="AL17">
        <v>0</v>
      </c>
      <c r="AM17">
        <v>0</v>
      </c>
      <c r="AN17" t="e">
        <v>#DIV/0!</v>
      </c>
      <c r="AO17">
        <v>0</v>
      </c>
      <c r="AP17" t="s">
        <v>285</v>
      </c>
      <c r="AQ17" t="s">
        <v>285</v>
      </c>
      <c r="AR17">
        <v>0</v>
      </c>
      <c r="AS17">
        <v>0</v>
      </c>
      <c r="AT17" t="e">
        <v>#DIV/0!</v>
      </c>
      <c r="AU17">
        <v>0.5</v>
      </c>
      <c r="AV17">
        <v>261.5487</v>
      </c>
      <c r="AW17">
        <v>14.649985775447812</v>
      </c>
      <c r="AX17" t="e">
        <v>#DIV/0!</v>
      </c>
      <c r="AY17">
        <v>5.6012458771340909E-2</v>
      </c>
      <c r="AZ17" t="e">
        <v>#DIV/0!</v>
      </c>
      <c r="BA17" t="e">
        <v>#DIV/0!</v>
      </c>
      <c r="BB17" t="s">
        <v>285</v>
      </c>
      <c r="BC17">
        <v>0</v>
      </c>
      <c r="BD17" t="e">
        <v>#DIV/0!</v>
      </c>
      <c r="BE17" t="e">
        <v>#DIV/0!</v>
      </c>
      <c r="BF17" t="e">
        <v>#DIV/0!</v>
      </c>
      <c r="BG17" t="e">
        <v>#DIV/0!</v>
      </c>
      <c r="BH17" t="e">
        <v>#DIV/0!</v>
      </c>
      <c r="BI17" t="e">
        <v>#DIV/0!</v>
      </c>
      <c r="BJ17" t="e">
        <v>#DIV/0!</v>
      </c>
      <c r="BK17" t="e">
        <v>#DIV/0!</v>
      </c>
      <c r="BL17">
        <v>310.26</v>
      </c>
      <c r="BM17">
        <v>261.5487</v>
      </c>
      <c r="BN17">
        <v>0.84299845291046216</v>
      </c>
      <c r="BO17">
        <v>0.16538701411719203</v>
      </c>
      <c r="BP17">
        <v>6</v>
      </c>
      <c r="BQ17">
        <v>0.6</v>
      </c>
      <c r="BR17" t="s">
        <v>286</v>
      </c>
      <c r="BS17">
        <v>2</v>
      </c>
      <c r="BT17">
        <v>1665331773.5</v>
      </c>
      <c r="BU17">
        <v>455.15499999999997</v>
      </c>
      <c r="BV17">
        <v>474.90699999999998</v>
      </c>
      <c r="BW17">
        <v>22.720300000000002</v>
      </c>
      <c r="BX17">
        <v>18.043099999999999</v>
      </c>
      <c r="BY17">
        <v>453.84300000000002</v>
      </c>
      <c r="BZ17">
        <v>22.639299999999999</v>
      </c>
      <c r="CA17">
        <v>500.18</v>
      </c>
      <c r="CB17">
        <v>99.926699999999997</v>
      </c>
      <c r="CC17">
        <v>9.9910600000000002E-2</v>
      </c>
      <c r="CD17">
        <v>28.735700000000001</v>
      </c>
      <c r="CE17">
        <v>27.851299999999998</v>
      </c>
      <c r="CF17">
        <v>999.9</v>
      </c>
      <c r="CG17">
        <v>0</v>
      </c>
      <c r="CH17">
        <v>0</v>
      </c>
      <c r="CI17">
        <v>10005</v>
      </c>
      <c r="CJ17">
        <v>0</v>
      </c>
      <c r="CK17">
        <v>309.86500000000001</v>
      </c>
      <c r="CL17">
        <v>310.26</v>
      </c>
      <c r="CM17">
        <v>0.90003699999999998</v>
      </c>
      <c r="CN17">
        <v>9.9962800000000004E-2</v>
      </c>
      <c r="CO17">
        <v>0</v>
      </c>
      <c r="CP17">
        <v>3.4365999999999999</v>
      </c>
      <c r="CQ17">
        <v>0</v>
      </c>
      <c r="CR17">
        <v>2905</v>
      </c>
      <c r="CS17">
        <v>2660.45</v>
      </c>
      <c r="CT17">
        <v>35.625</v>
      </c>
      <c r="CU17">
        <v>38.75</v>
      </c>
      <c r="CV17">
        <v>37</v>
      </c>
      <c r="CW17">
        <v>37.75</v>
      </c>
      <c r="CX17">
        <v>35.936999999999998</v>
      </c>
      <c r="CY17">
        <v>279.25</v>
      </c>
      <c r="CZ17">
        <v>31.01</v>
      </c>
      <c r="DA17">
        <v>0</v>
      </c>
      <c r="DB17">
        <v>1665331812.4000001</v>
      </c>
      <c r="DC17">
        <v>0</v>
      </c>
      <c r="DD17">
        <v>3.175527999999999</v>
      </c>
      <c r="DE17">
        <v>0.25247692234065222</v>
      </c>
      <c r="DF17">
        <v>6.0192307768771842</v>
      </c>
      <c r="DG17">
        <v>2902.4964</v>
      </c>
      <c r="DH17">
        <v>15</v>
      </c>
      <c r="DI17">
        <v>1665331804.5</v>
      </c>
      <c r="DJ17" t="s">
        <v>332</v>
      </c>
      <c r="DK17">
        <v>1665331795.5</v>
      </c>
      <c r="DL17">
        <v>1665331804.5</v>
      </c>
      <c r="DM17">
        <v>16</v>
      </c>
      <c r="DN17">
        <v>6.0000000000000001E-3</v>
      </c>
      <c r="DO17">
        <v>0</v>
      </c>
      <c r="DP17">
        <v>1.3120000000000001</v>
      </c>
      <c r="DQ17">
        <v>8.1000000000000003E-2</v>
      </c>
      <c r="DR17">
        <v>475</v>
      </c>
      <c r="DS17">
        <v>18</v>
      </c>
      <c r="DT17">
        <v>0.12</v>
      </c>
      <c r="DU17">
        <v>0.02</v>
      </c>
      <c r="DV17">
        <v>100</v>
      </c>
      <c r="DW17">
        <v>100</v>
      </c>
      <c r="DX17">
        <v>1.3120000000000001</v>
      </c>
      <c r="DY17">
        <v>8.1000000000000003E-2</v>
      </c>
      <c r="DZ17">
        <v>1.675054045495628</v>
      </c>
      <c r="EA17">
        <v>-6.7132856166521554E-4</v>
      </c>
      <c r="EB17">
        <v>-2.681329234238156E-7</v>
      </c>
      <c r="EC17">
        <v>8.1307759810197942E-11</v>
      </c>
      <c r="ED17">
        <v>-3.4165067071153091E-2</v>
      </c>
      <c r="EE17">
        <v>1.9805995112736431E-4</v>
      </c>
      <c r="EF17">
        <v>3.7201658972467829E-4</v>
      </c>
      <c r="EG17">
        <v>-1.4214358037409139E-6</v>
      </c>
      <c r="EH17">
        <v>2</v>
      </c>
      <c r="EI17">
        <v>2028</v>
      </c>
      <c r="EJ17">
        <v>2</v>
      </c>
      <c r="EK17">
        <v>26</v>
      </c>
      <c r="EL17">
        <v>1.1000000000000001</v>
      </c>
      <c r="EM17">
        <v>1</v>
      </c>
      <c r="EN17">
        <v>1.2390099999999999</v>
      </c>
      <c r="EO17">
        <v>2.4841299999999999</v>
      </c>
      <c r="EP17">
        <v>1.39893</v>
      </c>
      <c r="EQ17">
        <v>2.32666</v>
      </c>
      <c r="ER17">
        <v>1.49902</v>
      </c>
      <c r="ES17">
        <v>2.4072300000000002</v>
      </c>
      <c r="ET17">
        <v>30.6309</v>
      </c>
      <c r="EU17">
        <v>15.8307</v>
      </c>
      <c r="EV17">
        <v>18</v>
      </c>
      <c r="EW17">
        <v>508.94</v>
      </c>
      <c r="EX17">
        <v>569.92999999999995</v>
      </c>
      <c r="EY17" s="2">
        <v>27.9999</v>
      </c>
      <c r="EZ17">
        <v>30.797499999999999</v>
      </c>
      <c r="FA17">
        <v>30.0001</v>
      </c>
      <c r="FB17">
        <v>30.794599999999999</v>
      </c>
      <c r="FC17">
        <v>30.7806</v>
      </c>
      <c r="FD17">
        <v>24.770299999999999</v>
      </c>
      <c r="FE17">
        <v>28.633299999999998</v>
      </c>
      <c r="FF17">
        <v>86.637100000000004</v>
      </c>
      <c r="FG17">
        <v>28</v>
      </c>
      <c r="FH17">
        <v>475</v>
      </c>
      <c r="FI17">
        <v>17.984200000000001</v>
      </c>
      <c r="FJ17">
        <v>99.829599999999999</v>
      </c>
      <c r="FK17">
        <v>102.116</v>
      </c>
      <c r="FL17" t="s">
        <v>880</v>
      </c>
      <c r="FM17">
        <v>1</v>
      </c>
      <c r="FN17" t="s">
        <v>881</v>
      </c>
      <c r="FO17">
        <v>16</v>
      </c>
    </row>
    <row r="18" spans="1:171" x14ac:dyDescent="0.2">
      <c r="A18">
        <v>17</v>
      </c>
      <c r="B18">
        <v>1665331865.5</v>
      </c>
      <c r="C18">
        <v>1427.5</v>
      </c>
      <c r="D18" t="s">
        <v>333</v>
      </c>
      <c r="E18" t="s">
        <v>334</v>
      </c>
      <c r="F18" t="s">
        <v>284</v>
      </c>
      <c r="G18">
        <v>1665331865.5</v>
      </c>
      <c r="H18">
        <v>4.0697682120289427E-3</v>
      </c>
      <c r="I18">
        <v>4.0697682120289427</v>
      </c>
      <c r="J18">
        <v>14.718131986065449</v>
      </c>
      <c r="K18">
        <v>455.12599999999998</v>
      </c>
      <c r="L18">
        <v>356.65799095941668</v>
      </c>
      <c r="M18">
        <v>35.674773324310188</v>
      </c>
      <c r="N18">
        <v>45.524051880411996</v>
      </c>
      <c r="O18">
        <v>0.27744288064683442</v>
      </c>
      <c r="P18">
        <v>2.9261493376079062</v>
      </c>
      <c r="Q18">
        <v>0.26416982865090932</v>
      </c>
      <c r="R18">
        <v>0.16624707340268141</v>
      </c>
      <c r="S18">
        <v>51.313801935070586</v>
      </c>
      <c r="T18">
        <v>27.951773953977135</v>
      </c>
      <c r="U18">
        <v>27.8308</v>
      </c>
      <c r="V18">
        <v>3.7575688918575429</v>
      </c>
      <c r="W18">
        <v>57.229482388335519</v>
      </c>
      <c r="X18">
        <v>2.2629692650879996</v>
      </c>
      <c r="Y18">
        <v>3.9542018740138678</v>
      </c>
      <c r="Z18">
        <v>1.4945996267695434</v>
      </c>
      <c r="AA18">
        <v>-179.47677815047638</v>
      </c>
      <c r="AB18">
        <v>138.30342546022922</v>
      </c>
      <c r="AC18">
        <v>10.330291189899029</v>
      </c>
      <c r="AD18">
        <v>20.470740434722458</v>
      </c>
      <c r="AE18">
        <v>0</v>
      </c>
      <c r="AF18">
        <v>0</v>
      </c>
      <c r="AG18">
        <v>1</v>
      </c>
      <c r="AH18">
        <v>0</v>
      </c>
      <c r="AI18">
        <v>52478.607002657511</v>
      </c>
      <c r="AJ18" t="s">
        <v>285</v>
      </c>
      <c r="AK18" t="s">
        <v>285</v>
      </c>
      <c r="AL18">
        <v>0</v>
      </c>
      <c r="AM18">
        <v>0</v>
      </c>
      <c r="AN18" t="e">
        <v>#DIV/0!</v>
      </c>
      <c r="AO18">
        <v>0</v>
      </c>
      <c r="AP18" t="s">
        <v>285</v>
      </c>
      <c r="AQ18" t="s">
        <v>285</v>
      </c>
      <c r="AR18">
        <v>0</v>
      </c>
      <c r="AS18">
        <v>0</v>
      </c>
      <c r="AT18" t="e">
        <v>#DIV/0!</v>
      </c>
      <c r="AU18">
        <v>0.5</v>
      </c>
      <c r="AV18">
        <v>261.5529149922645</v>
      </c>
      <c r="AW18">
        <v>14.718131986065449</v>
      </c>
      <c r="AX18" t="e">
        <v>#DIV/0!</v>
      </c>
      <c r="AY18">
        <v>5.6272100758275788E-2</v>
      </c>
      <c r="AZ18" t="e">
        <v>#DIV/0!</v>
      </c>
      <c r="BA18" t="e">
        <v>#DIV/0!</v>
      </c>
      <c r="BB18" t="s">
        <v>285</v>
      </c>
      <c r="BC18">
        <v>0</v>
      </c>
      <c r="BD18" t="e">
        <v>#DIV/0!</v>
      </c>
      <c r="BE18" t="e">
        <v>#DIV/0!</v>
      </c>
      <c r="BF18" t="e">
        <v>#DIV/0!</v>
      </c>
      <c r="BG18" t="e">
        <v>#DIV/0!</v>
      </c>
      <c r="BH18" t="e">
        <v>#DIV/0!</v>
      </c>
      <c r="BI18" t="e">
        <v>#DIV/0!</v>
      </c>
      <c r="BJ18" t="e">
        <v>#DIV/0!</v>
      </c>
      <c r="BK18" t="e">
        <v>#DIV/0!</v>
      </c>
      <c r="BL18">
        <v>310.26499999999999</v>
      </c>
      <c r="BM18">
        <v>261.5529149922645</v>
      </c>
      <c r="BN18">
        <v>0.84299845291046216</v>
      </c>
      <c r="BO18">
        <v>0.16538701411719203</v>
      </c>
      <c r="BP18">
        <v>6</v>
      </c>
      <c r="BQ18">
        <v>0.6</v>
      </c>
      <c r="BR18" t="s">
        <v>286</v>
      </c>
      <c r="BS18">
        <v>2</v>
      </c>
      <c r="BT18">
        <v>1665331865.5</v>
      </c>
      <c r="BU18">
        <v>455.12599999999998</v>
      </c>
      <c r="BV18">
        <v>475.00200000000001</v>
      </c>
      <c r="BW18">
        <v>22.623999999999999</v>
      </c>
      <c r="BX18">
        <v>17.852799999999998</v>
      </c>
      <c r="BY18">
        <v>453.77499999999998</v>
      </c>
      <c r="BZ18">
        <v>22.547000000000001</v>
      </c>
      <c r="CA18">
        <v>500.21300000000002</v>
      </c>
      <c r="CB18">
        <v>99.924999999999997</v>
      </c>
      <c r="CC18">
        <v>0.100162</v>
      </c>
      <c r="CD18">
        <v>28.7075</v>
      </c>
      <c r="CE18">
        <v>27.8308</v>
      </c>
      <c r="CF18">
        <v>999.9</v>
      </c>
      <c r="CG18">
        <v>0</v>
      </c>
      <c r="CH18">
        <v>0</v>
      </c>
      <c r="CI18">
        <v>9988.1200000000008</v>
      </c>
      <c r="CJ18">
        <v>0</v>
      </c>
      <c r="CK18">
        <v>317.58999999999997</v>
      </c>
      <c r="CL18">
        <v>310.26499999999999</v>
      </c>
      <c r="CM18">
        <v>0.90003699999999998</v>
      </c>
      <c r="CN18">
        <v>9.9962800000000004E-2</v>
      </c>
      <c r="CO18">
        <v>0</v>
      </c>
      <c r="CP18">
        <v>3.2189000000000001</v>
      </c>
      <c r="CQ18">
        <v>0</v>
      </c>
      <c r="CR18">
        <v>2906</v>
      </c>
      <c r="CS18">
        <v>2660.5</v>
      </c>
      <c r="CT18">
        <v>35.311999999999998</v>
      </c>
      <c r="CU18">
        <v>38.436999999999998</v>
      </c>
      <c r="CV18">
        <v>36.686999999999998</v>
      </c>
      <c r="CW18">
        <v>37.436999999999998</v>
      </c>
      <c r="CX18">
        <v>35.686999999999998</v>
      </c>
      <c r="CY18">
        <v>279.25</v>
      </c>
      <c r="CZ18">
        <v>31.01</v>
      </c>
      <c r="DA18">
        <v>0</v>
      </c>
      <c r="DB18">
        <v>1665331904.2</v>
      </c>
      <c r="DC18">
        <v>0</v>
      </c>
      <c r="DD18">
        <v>3.2236307692307689</v>
      </c>
      <c r="DE18">
        <v>-0.54496410550268115</v>
      </c>
      <c r="DF18">
        <v>1.7343589847390799</v>
      </c>
      <c r="DG18">
        <v>2903.1542307692312</v>
      </c>
      <c r="DH18">
        <v>15</v>
      </c>
      <c r="DI18">
        <v>1665331891.5</v>
      </c>
      <c r="DJ18" t="s">
        <v>335</v>
      </c>
      <c r="DK18">
        <v>1665331884</v>
      </c>
      <c r="DL18">
        <v>1665331891.5</v>
      </c>
      <c r="DM18">
        <v>17</v>
      </c>
      <c r="DN18">
        <v>3.9E-2</v>
      </c>
      <c r="DO18">
        <v>-2E-3</v>
      </c>
      <c r="DP18">
        <v>1.351</v>
      </c>
      <c r="DQ18">
        <v>7.6999999999999999E-2</v>
      </c>
      <c r="DR18">
        <v>475</v>
      </c>
      <c r="DS18">
        <v>18</v>
      </c>
      <c r="DT18">
        <v>0.18</v>
      </c>
      <c r="DU18">
        <v>0.02</v>
      </c>
      <c r="DV18">
        <v>100</v>
      </c>
      <c r="DW18">
        <v>100</v>
      </c>
      <c r="DX18">
        <v>1.351</v>
      </c>
      <c r="DY18">
        <v>7.6999999999999999E-2</v>
      </c>
      <c r="DZ18">
        <v>1.6812621249736119</v>
      </c>
      <c r="EA18">
        <v>-6.7132856166521554E-4</v>
      </c>
      <c r="EB18">
        <v>-2.681329234238156E-7</v>
      </c>
      <c r="EC18">
        <v>8.1307759810197942E-11</v>
      </c>
      <c r="ED18">
        <v>-3.4441448062076253E-2</v>
      </c>
      <c r="EE18">
        <v>1.9805995112736431E-4</v>
      </c>
      <c r="EF18">
        <v>3.7201658972467829E-4</v>
      </c>
      <c r="EG18">
        <v>-1.4214358037409139E-6</v>
      </c>
      <c r="EH18">
        <v>2</v>
      </c>
      <c r="EI18">
        <v>2028</v>
      </c>
      <c r="EJ18">
        <v>2</v>
      </c>
      <c r="EK18">
        <v>26</v>
      </c>
      <c r="EL18">
        <v>1.2</v>
      </c>
      <c r="EM18">
        <v>1</v>
      </c>
      <c r="EN18">
        <v>1.2390099999999999</v>
      </c>
      <c r="EO18">
        <v>2.4890099999999999</v>
      </c>
      <c r="EP18">
        <v>1.39893</v>
      </c>
      <c r="EQ18">
        <v>2.3278799999999999</v>
      </c>
      <c r="ER18">
        <v>1.49902</v>
      </c>
      <c r="ES18">
        <v>2.4438499999999999</v>
      </c>
      <c r="ET18">
        <v>30.695599999999999</v>
      </c>
      <c r="EU18">
        <v>15.821899999999999</v>
      </c>
      <c r="EV18">
        <v>18</v>
      </c>
      <c r="EW18">
        <v>508.87</v>
      </c>
      <c r="EX18">
        <v>569.33600000000001</v>
      </c>
      <c r="EY18" s="2">
        <v>27.9998</v>
      </c>
      <c r="EZ18">
        <v>30.7867</v>
      </c>
      <c r="FA18">
        <v>30</v>
      </c>
      <c r="FB18">
        <v>30.783899999999999</v>
      </c>
      <c r="FC18">
        <v>30.770399999999999</v>
      </c>
      <c r="FD18">
        <v>24.776</v>
      </c>
      <c r="FE18">
        <v>30.3719</v>
      </c>
      <c r="FF18">
        <v>86.403800000000004</v>
      </c>
      <c r="FG18">
        <v>28</v>
      </c>
      <c r="FH18">
        <v>475</v>
      </c>
      <c r="FI18">
        <v>17.837700000000002</v>
      </c>
      <c r="FJ18">
        <v>99.838399999999993</v>
      </c>
      <c r="FK18">
        <v>102.12</v>
      </c>
      <c r="FL18" t="s">
        <v>880</v>
      </c>
      <c r="FM18">
        <v>1</v>
      </c>
      <c r="FN18" t="s">
        <v>881</v>
      </c>
      <c r="FO18">
        <v>17</v>
      </c>
    </row>
    <row r="19" spans="1:171" x14ac:dyDescent="0.2">
      <c r="A19">
        <v>18</v>
      </c>
      <c r="B19">
        <v>1665331952.5</v>
      </c>
      <c r="C19">
        <v>1514.5</v>
      </c>
      <c r="D19" t="s">
        <v>336</v>
      </c>
      <c r="E19" t="s">
        <v>337</v>
      </c>
      <c r="F19" t="s">
        <v>284</v>
      </c>
      <c r="G19">
        <v>1665331952.5</v>
      </c>
      <c r="H19">
        <v>4.1258104076968777E-3</v>
      </c>
      <c r="I19">
        <v>4.1258104076968776</v>
      </c>
      <c r="J19">
        <v>14.801236381378954</v>
      </c>
      <c r="K19">
        <v>454.97300000000001</v>
      </c>
      <c r="L19">
        <v>357.19364987954083</v>
      </c>
      <c r="M19">
        <v>35.727330406346397</v>
      </c>
      <c r="N19">
        <v>45.507445897900006</v>
      </c>
      <c r="O19">
        <v>0.28138848038918235</v>
      </c>
      <c r="P19">
        <v>2.9244550547241777</v>
      </c>
      <c r="Q19">
        <v>0.26773744723878173</v>
      </c>
      <c r="R19">
        <v>0.16850857741955955</v>
      </c>
      <c r="S19">
        <v>51.265673999999997</v>
      </c>
      <c r="T19">
        <v>27.909487224439719</v>
      </c>
      <c r="U19">
        <v>27.810199999999998</v>
      </c>
      <c r="V19">
        <v>3.7530530793384145</v>
      </c>
      <c r="W19">
        <v>57.194148451560721</v>
      </c>
      <c r="X19">
        <v>2.2580334291899997</v>
      </c>
      <c r="Y19">
        <v>3.9480147713054765</v>
      </c>
      <c r="Z19">
        <v>1.4950196501484148</v>
      </c>
      <c r="AA19">
        <v>-181.94823897943232</v>
      </c>
      <c r="AB19">
        <v>137.21430115822534</v>
      </c>
      <c r="AC19">
        <v>10.252448503878806</v>
      </c>
      <c r="AD19">
        <v>16.784184682671821</v>
      </c>
      <c r="AE19">
        <v>0</v>
      </c>
      <c r="AF19">
        <v>0</v>
      </c>
      <c r="AG19">
        <v>1</v>
      </c>
      <c r="AH19">
        <v>0</v>
      </c>
      <c r="AI19">
        <v>52434.590935258566</v>
      </c>
      <c r="AJ19" t="s">
        <v>285</v>
      </c>
      <c r="AK19" t="s">
        <v>285</v>
      </c>
      <c r="AL19">
        <v>0</v>
      </c>
      <c r="AM19">
        <v>0</v>
      </c>
      <c r="AN19" t="e">
        <v>#DIV/0!</v>
      </c>
      <c r="AO19">
        <v>0</v>
      </c>
      <c r="AP19" t="s">
        <v>285</v>
      </c>
      <c r="AQ19" t="s">
        <v>285</v>
      </c>
      <c r="AR19">
        <v>0</v>
      </c>
      <c r="AS19">
        <v>0</v>
      </c>
      <c r="AT19" t="e">
        <v>#DIV/0!</v>
      </c>
      <c r="AU19">
        <v>0.5</v>
      </c>
      <c r="AV19">
        <v>261.29699999999997</v>
      </c>
      <c r="AW19">
        <v>14.801236381378954</v>
      </c>
      <c r="AX19" t="e">
        <v>#DIV/0!</v>
      </c>
      <c r="AY19">
        <v>5.664525953753375E-2</v>
      </c>
      <c r="AZ19" t="e">
        <v>#DIV/0!</v>
      </c>
      <c r="BA19" t="e">
        <v>#DIV/0!</v>
      </c>
      <c r="BB19" t="s">
        <v>285</v>
      </c>
      <c r="BC19">
        <v>0</v>
      </c>
      <c r="BD19" t="e">
        <v>#DIV/0!</v>
      </c>
      <c r="BE19" t="e">
        <v>#DIV/0!</v>
      </c>
      <c r="BF19" t="e">
        <v>#DIV/0!</v>
      </c>
      <c r="BG19" t="e">
        <v>#DIV/0!</v>
      </c>
      <c r="BH19" t="e">
        <v>#DIV/0!</v>
      </c>
      <c r="BI19" t="e">
        <v>#DIV/0!</v>
      </c>
      <c r="BJ19" t="e">
        <v>#DIV/0!</v>
      </c>
      <c r="BK19" t="e">
        <v>#DIV/0!</v>
      </c>
      <c r="BL19">
        <v>309.95999999999998</v>
      </c>
      <c r="BM19">
        <v>261.29699999999997</v>
      </c>
      <c r="BN19">
        <v>0.84300232288037169</v>
      </c>
      <c r="BO19">
        <v>0.16539448315911731</v>
      </c>
      <c r="BP19">
        <v>6</v>
      </c>
      <c r="BQ19">
        <v>0.6</v>
      </c>
      <c r="BR19" t="s">
        <v>286</v>
      </c>
      <c r="BS19">
        <v>2</v>
      </c>
      <c r="BT19">
        <v>1665331952.5</v>
      </c>
      <c r="BU19">
        <v>454.97300000000001</v>
      </c>
      <c r="BV19">
        <v>474.98</v>
      </c>
      <c r="BW19">
        <v>22.575299999999999</v>
      </c>
      <c r="BX19">
        <v>17.7378</v>
      </c>
      <c r="BY19">
        <v>453.67399999999998</v>
      </c>
      <c r="BZ19">
        <v>22.4983</v>
      </c>
      <c r="CA19">
        <v>500.17599999999999</v>
      </c>
      <c r="CB19">
        <v>99.922200000000004</v>
      </c>
      <c r="CC19">
        <v>0.10009999999999999</v>
      </c>
      <c r="CD19">
        <v>28.680499999999999</v>
      </c>
      <c r="CE19">
        <v>27.810199999999998</v>
      </c>
      <c r="CF19">
        <v>999.9</v>
      </c>
      <c r="CG19">
        <v>0</v>
      </c>
      <c r="CH19">
        <v>0</v>
      </c>
      <c r="CI19">
        <v>9978.75</v>
      </c>
      <c r="CJ19">
        <v>0</v>
      </c>
      <c r="CK19">
        <v>317.61799999999999</v>
      </c>
      <c r="CL19">
        <v>309.95999999999998</v>
      </c>
      <c r="CM19">
        <v>0.89993699999999999</v>
      </c>
      <c r="CN19">
        <v>0.100063</v>
      </c>
      <c r="CO19">
        <v>0</v>
      </c>
      <c r="CP19">
        <v>3.4897999999999998</v>
      </c>
      <c r="CQ19">
        <v>0</v>
      </c>
      <c r="CR19">
        <v>2903.08</v>
      </c>
      <c r="CS19">
        <v>2657.81</v>
      </c>
      <c r="CT19">
        <v>35.125</v>
      </c>
      <c r="CU19">
        <v>38.25</v>
      </c>
      <c r="CV19">
        <v>36.436999999999998</v>
      </c>
      <c r="CW19">
        <v>37.25</v>
      </c>
      <c r="CX19">
        <v>35.5</v>
      </c>
      <c r="CY19">
        <v>278.94</v>
      </c>
      <c r="CZ19">
        <v>31.02</v>
      </c>
      <c r="DA19">
        <v>0</v>
      </c>
      <c r="DB19">
        <v>1665331991.2</v>
      </c>
      <c r="DC19">
        <v>0</v>
      </c>
      <c r="DD19">
        <v>3.2613639999999999</v>
      </c>
      <c r="DE19">
        <v>0.44960000506731779</v>
      </c>
      <c r="DF19">
        <v>3.9869231636687861</v>
      </c>
      <c r="DG19">
        <v>2903.9119999999998</v>
      </c>
      <c r="DH19">
        <v>15</v>
      </c>
      <c r="DI19">
        <v>1665331982.5</v>
      </c>
      <c r="DJ19" t="s">
        <v>338</v>
      </c>
      <c r="DK19">
        <v>1665331976.5</v>
      </c>
      <c r="DL19">
        <v>1665331982.5</v>
      </c>
      <c r="DM19">
        <v>18</v>
      </c>
      <c r="DN19">
        <v>-5.1999999999999998E-2</v>
      </c>
      <c r="DO19">
        <v>2E-3</v>
      </c>
      <c r="DP19">
        <v>1.2989999999999999</v>
      </c>
      <c r="DQ19">
        <v>7.6999999999999999E-2</v>
      </c>
      <c r="DR19">
        <v>475</v>
      </c>
      <c r="DS19">
        <v>18</v>
      </c>
      <c r="DT19">
        <v>0.16</v>
      </c>
      <c r="DU19">
        <v>0.02</v>
      </c>
      <c r="DV19">
        <v>100</v>
      </c>
      <c r="DW19">
        <v>100</v>
      </c>
      <c r="DX19">
        <v>1.2989999999999999</v>
      </c>
      <c r="DY19">
        <v>7.6999999999999999E-2</v>
      </c>
      <c r="DZ19">
        <v>1.7202757087815179</v>
      </c>
      <c r="EA19">
        <v>-6.7132856166521554E-4</v>
      </c>
      <c r="EB19">
        <v>-2.681329234238156E-7</v>
      </c>
      <c r="EC19">
        <v>8.1307759810197942E-11</v>
      </c>
      <c r="ED19">
        <v>-3.6352370927974782E-2</v>
      </c>
      <c r="EE19">
        <v>1.9805995112736431E-4</v>
      </c>
      <c r="EF19">
        <v>3.7201658972467829E-4</v>
      </c>
      <c r="EG19">
        <v>-1.4214358037409139E-6</v>
      </c>
      <c r="EH19">
        <v>2</v>
      </c>
      <c r="EI19">
        <v>2028</v>
      </c>
      <c r="EJ19">
        <v>2</v>
      </c>
      <c r="EK19">
        <v>26</v>
      </c>
      <c r="EL19">
        <v>1.1000000000000001</v>
      </c>
      <c r="EM19">
        <v>1</v>
      </c>
      <c r="EN19">
        <v>1.2390099999999999</v>
      </c>
      <c r="EO19">
        <v>2.49268</v>
      </c>
      <c r="EP19">
        <v>1.39893</v>
      </c>
      <c r="EQ19">
        <v>2.32666</v>
      </c>
      <c r="ER19">
        <v>1.49902</v>
      </c>
      <c r="ES19">
        <v>2.31812</v>
      </c>
      <c r="ET19">
        <v>30.738800000000001</v>
      </c>
      <c r="EU19">
        <v>15.7957</v>
      </c>
      <c r="EV19">
        <v>18</v>
      </c>
      <c r="EW19">
        <v>508.76100000000002</v>
      </c>
      <c r="EX19">
        <v>568.77300000000002</v>
      </c>
      <c r="EY19" s="2">
        <v>27.9999</v>
      </c>
      <c r="EZ19">
        <v>30.780100000000001</v>
      </c>
      <c r="FA19">
        <v>30.0002</v>
      </c>
      <c r="FB19">
        <v>30.778099999999998</v>
      </c>
      <c r="FC19">
        <v>30.763400000000001</v>
      </c>
      <c r="FD19">
        <v>24.777999999999999</v>
      </c>
      <c r="FE19">
        <v>31.2608</v>
      </c>
      <c r="FF19">
        <v>85.713800000000006</v>
      </c>
      <c r="FG19">
        <v>28</v>
      </c>
      <c r="FH19">
        <v>475</v>
      </c>
      <c r="FI19">
        <v>17.673200000000001</v>
      </c>
      <c r="FJ19">
        <v>99.843500000000006</v>
      </c>
      <c r="FK19">
        <v>102.117</v>
      </c>
      <c r="FL19" t="s">
        <v>880</v>
      </c>
      <c r="FM19">
        <v>1</v>
      </c>
      <c r="FN19" t="s">
        <v>881</v>
      </c>
      <c r="FO19">
        <v>18</v>
      </c>
    </row>
    <row r="20" spans="1:171" x14ac:dyDescent="0.2">
      <c r="A20">
        <v>19</v>
      </c>
      <c r="B20">
        <v>1665332043.5</v>
      </c>
      <c r="C20">
        <v>1605.5</v>
      </c>
      <c r="D20" t="s">
        <v>339</v>
      </c>
      <c r="E20" t="s">
        <v>340</v>
      </c>
      <c r="F20" t="s">
        <v>284</v>
      </c>
      <c r="G20">
        <v>1665332043.5</v>
      </c>
      <c r="H20">
        <v>4.2026522965764338E-3</v>
      </c>
      <c r="I20">
        <v>4.2026522965764341</v>
      </c>
      <c r="J20">
        <v>14.918601586594807</v>
      </c>
      <c r="K20">
        <v>454.875</v>
      </c>
      <c r="L20">
        <v>358.06827379587821</v>
      </c>
      <c r="M20">
        <v>35.815883284300398</v>
      </c>
      <c r="N20">
        <v>45.499004243625009</v>
      </c>
      <c r="O20">
        <v>0.2870471293029101</v>
      </c>
      <c r="P20">
        <v>2.9245076730594315</v>
      </c>
      <c r="Q20">
        <v>0.27285628566246639</v>
      </c>
      <c r="R20">
        <v>0.17175315390625401</v>
      </c>
      <c r="S20">
        <v>51.313140387014123</v>
      </c>
      <c r="T20">
        <v>27.861571909043789</v>
      </c>
      <c r="U20">
        <v>27.770299999999999</v>
      </c>
      <c r="V20">
        <v>3.7443198994293265</v>
      </c>
      <c r="W20">
        <v>57.080138164978301</v>
      </c>
      <c r="X20">
        <v>2.2498488654047999</v>
      </c>
      <c r="Y20">
        <v>3.9415617020794138</v>
      </c>
      <c r="Z20">
        <v>1.4944710340245266</v>
      </c>
      <c r="AA20">
        <v>-185.33696627902074</v>
      </c>
      <c r="AB20">
        <v>139.06146286492267</v>
      </c>
      <c r="AC20">
        <v>10.386756457601331</v>
      </c>
      <c r="AD20">
        <v>15.424393430517384</v>
      </c>
      <c r="AE20">
        <v>0</v>
      </c>
      <c r="AF20">
        <v>0</v>
      </c>
      <c r="AG20">
        <v>1</v>
      </c>
      <c r="AH20">
        <v>0</v>
      </c>
      <c r="AI20">
        <v>52441.067198704251</v>
      </c>
      <c r="AJ20" t="s">
        <v>285</v>
      </c>
      <c r="AK20" t="s">
        <v>285</v>
      </c>
      <c r="AL20">
        <v>0</v>
      </c>
      <c r="AM20">
        <v>0</v>
      </c>
      <c r="AN20" t="e">
        <v>#DIV/0!</v>
      </c>
      <c r="AO20">
        <v>0</v>
      </c>
      <c r="AP20" t="s">
        <v>285</v>
      </c>
      <c r="AQ20" t="s">
        <v>285</v>
      </c>
      <c r="AR20">
        <v>0</v>
      </c>
      <c r="AS20">
        <v>0</v>
      </c>
      <c r="AT20" t="e">
        <v>#DIV/0!</v>
      </c>
      <c r="AU20">
        <v>0.5</v>
      </c>
      <c r="AV20">
        <v>261.54954299845292</v>
      </c>
      <c r="AW20">
        <v>14.918601586594807</v>
      </c>
      <c r="AX20" t="e">
        <v>#DIV/0!</v>
      </c>
      <c r="AY20">
        <v>5.7039295177369324E-2</v>
      </c>
      <c r="AZ20" t="e">
        <v>#DIV/0!</v>
      </c>
      <c r="BA20" t="e">
        <v>#DIV/0!</v>
      </c>
      <c r="BB20" t="s">
        <v>285</v>
      </c>
      <c r="BC20">
        <v>0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>
        <v>310.26100000000002</v>
      </c>
      <c r="BM20">
        <v>261.54954299845292</v>
      </c>
      <c r="BN20">
        <v>0.84299845291046216</v>
      </c>
      <c r="BO20">
        <v>0.16538701411719203</v>
      </c>
      <c r="BP20">
        <v>6</v>
      </c>
      <c r="BQ20">
        <v>0.6</v>
      </c>
      <c r="BR20" t="s">
        <v>286</v>
      </c>
      <c r="BS20">
        <v>2</v>
      </c>
      <c r="BT20">
        <v>1665332043.5</v>
      </c>
      <c r="BU20">
        <v>454.875</v>
      </c>
      <c r="BV20">
        <v>475.065</v>
      </c>
      <c r="BW20">
        <v>22.492799999999999</v>
      </c>
      <c r="BX20">
        <v>17.564599999999999</v>
      </c>
      <c r="BY20">
        <v>453.54</v>
      </c>
      <c r="BZ20">
        <v>22.4178</v>
      </c>
      <c r="CA20">
        <v>500.15699999999998</v>
      </c>
      <c r="CB20">
        <v>99.925200000000004</v>
      </c>
      <c r="CC20">
        <v>0.100091</v>
      </c>
      <c r="CD20">
        <v>28.6523</v>
      </c>
      <c r="CE20">
        <v>27.770299999999999</v>
      </c>
      <c r="CF20">
        <v>999.9</v>
      </c>
      <c r="CG20">
        <v>0</v>
      </c>
      <c r="CH20">
        <v>0</v>
      </c>
      <c r="CI20">
        <v>9978.75</v>
      </c>
      <c r="CJ20">
        <v>0</v>
      </c>
      <c r="CK20">
        <v>309.84800000000001</v>
      </c>
      <c r="CL20">
        <v>310.26100000000002</v>
      </c>
      <c r="CM20">
        <v>0.90003699999999998</v>
      </c>
      <c r="CN20">
        <v>9.9962800000000004E-2</v>
      </c>
      <c r="CO20">
        <v>0</v>
      </c>
      <c r="CP20">
        <v>3.0078</v>
      </c>
      <c r="CQ20">
        <v>0</v>
      </c>
      <c r="CR20">
        <v>2906.49</v>
      </c>
      <c r="CS20">
        <v>2660.47</v>
      </c>
      <c r="CT20">
        <v>34.936999999999998</v>
      </c>
      <c r="CU20">
        <v>38.061999999999998</v>
      </c>
      <c r="CV20">
        <v>36.25</v>
      </c>
      <c r="CW20">
        <v>37.061999999999998</v>
      </c>
      <c r="CX20">
        <v>35.311999999999998</v>
      </c>
      <c r="CY20">
        <v>279.25</v>
      </c>
      <c r="CZ20">
        <v>31.01</v>
      </c>
      <c r="DA20">
        <v>0</v>
      </c>
      <c r="DB20">
        <v>1665332082.4000001</v>
      </c>
      <c r="DC20">
        <v>0</v>
      </c>
      <c r="DD20">
        <v>3.2142360000000001</v>
      </c>
      <c r="DE20">
        <v>3.3215399578855151E-2</v>
      </c>
      <c r="DF20">
        <v>5.1538473372883038E-2</v>
      </c>
      <c r="DG20">
        <v>2903.9300000000012</v>
      </c>
      <c r="DH20">
        <v>15</v>
      </c>
      <c r="DI20">
        <v>1665332071.5</v>
      </c>
      <c r="DJ20" t="s">
        <v>341</v>
      </c>
      <c r="DK20">
        <v>1665332066.5</v>
      </c>
      <c r="DL20">
        <v>1665332071.5</v>
      </c>
      <c r="DM20">
        <v>19</v>
      </c>
      <c r="DN20">
        <v>3.5999999999999997E-2</v>
      </c>
      <c r="DO20">
        <v>0</v>
      </c>
      <c r="DP20">
        <v>1.335</v>
      </c>
      <c r="DQ20">
        <v>7.4999999999999997E-2</v>
      </c>
      <c r="DR20">
        <v>475</v>
      </c>
      <c r="DS20">
        <v>18</v>
      </c>
      <c r="DT20">
        <v>0.1</v>
      </c>
      <c r="DU20">
        <v>0.02</v>
      </c>
      <c r="DV20">
        <v>100</v>
      </c>
      <c r="DW20">
        <v>100</v>
      </c>
      <c r="DX20">
        <v>1.335</v>
      </c>
      <c r="DY20">
        <v>7.4999999999999997E-2</v>
      </c>
      <c r="DZ20">
        <v>1.668527665520732</v>
      </c>
      <c r="EA20">
        <v>-6.7132856166521554E-4</v>
      </c>
      <c r="EB20">
        <v>-2.681329234238156E-7</v>
      </c>
      <c r="EC20">
        <v>8.1307759810197942E-11</v>
      </c>
      <c r="ED20">
        <v>-3.4520680730307583E-2</v>
      </c>
      <c r="EE20">
        <v>1.9805995112736431E-4</v>
      </c>
      <c r="EF20">
        <v>3.7201658972467829E-4</v>
      </c>
      <c r="EG20">
        <v>-1.4214358037409139E-6</v>
      </c>
      <c r="EH20">
        <v>2</v>
      </c>
      <c r="EI20">
        <v>2028</v>
      </c>
      <c r="EJ20">
        <v>2</v>
      </c>
      <c r="EK20">
        <v>26</v>
      </c>
      <c r="EL20">
        <v>1.1000000000000001</v>
      </c>
      <c r="EM20">
        <v>1</v>
      </c>
      <c r="EN20">
        <v>1.2390099999999999</v>
      </c>
      <c r="EO20">
        <v>2.49878</v>
      </c>
      <c r="EP20">
        <v>1.39893</v>
      </c>
      <c r="EQ20">
        <v>2.32666</v>
      </c>
      <c r="ER20">
        <v>1.49902</v>
      </c>
      <c r="ES20">
        <v>2.3034699999999999</v>
      </c>
      <c r="ET20">
        <v>30.782</v>
      </c>
      <c r="EU20">
        <v>15.786899999999999</v>
      </c>
      <c r="EV20">
        <v>18</v>
      </c>
      <c r="EW20">
        <v>508.92099999999999</v>
      </c>
      <c r="EX20">
        <v>568.12199999999996</v>
      </c>
      <c r="EY20" s="2">
        <v>27.9999</v>
      </c>
      <c r="EZ20">
        <v>30.773299999999999</v>
      </c>
      <c r="FA20">
        <v>30.0001</v>
      </c>
      <c r="FB20">
        <v>30.770600000000002</v>
      </c>
      <c r="FC20">
        <v>30.757100000000001</v>
      </c>
      <c r="FD20">
        <v>24.778300000000002</v>
      </c>
      <c r="FE20">
        <v>32.042700000000004</v>
      </c>
      <c r="FF20">
        <v>85.253299999999996</v>
      </c>
      <c r="FG20">
        <v>28</v>
      </c>
      <c r="FH20">
        <v>475</v>
      </c>
      <c r="FI20">
        <v>17.541399999999999</v>
      </c>
      <c r="FJ20">
        <v>99.846299999999999</v>
      </c>
      <c r="FK20">
        <v>102.119</v>
      </c>
      <c r="FL20" t="s">
        <v>880</v>
      </c>
      <c r="FM20">
        <v>1</v>
      </c>
      <c r="FN20" t="s">
        <v>881</v>
      </c>
      <c r="FO20">
        <v>19</v>
      </c>
    </row>
    <row r="21" spans="1:171" x14ac:dyDescent="0.2">
      <c r="A21">
        <v>20</v>
      </c>
      <c r="B21">
        <v>1665332132.5</v>
      </c>
      <c r="C21">
        <v>1694.5</v>
      </c>
      <c r="D21" t="s">
        <v>342</v>
      </c>
      <c r="E21" t="s">
        <v>343</v>
      </c>
      <c r="F21" t="s">
        <v>284</v>
      </c>
      <c r="G21">
        <v>1665332132.5</v>
      </c>
      <c r="H21">
        <v>4.2567410903438319E-3</v>
      </c>
      <c r="I21">
        <v>4.2567410903438319</v>
      </c>
      <c r="J21">
        <v>14.854248523494249</v>
      </c>
      <c r="K21">
        <v>454.87099999999998</v>
      </c>
      <c r="L21">
        <v>359.4412169654172</v>
      </c>
      <c r="M21">
        <v>35.95312929343887</v>
      </c>
      <c r="N21">
        <v>45.498499067259999</v>
      </c>
      <c r="O21">
        <v>0.29064589665376545</v>
      </c>
      <c r="P21">
        <v>2.9261493376079062</v>
      </c>
      <c r="Q21">
        <v>0.2761141665477384</v>
      </c>
      <c r="R21">
        <v>0.17381792280347091</v>
      </c>
      <c r="S21">
        <v>51.261464752231156</v>
      </c>
      <c r="T21">
        <v>27.824401123319891</v>
      </c>
      <c r="U21">
        <v>27.746300000000002</v>
      </c>
      <c r="V21">
        <v>3.7390754040090708</v>
      </c>
      <c r="W21">
        <v>56.986636184478115</v>
      </c>
      <c r="X21">
        <v>2.2431419905479997</v>
      </c>
      <c r="Y21">
        <v>3.9362596930383154</v>
      </c>
      <c r="Z21">
        <v>1.4959334134610711</v>
      </c>
      <c r="AA21">
        <v>-187.722282084163</v>
      </c>
      <c r="AB21">
        <v>139.26572829507282</v>
      </c>
      <c r="AC21">
        <v>10.393734155946712</v>
      </c>
      <c r="AD21">
        <v>13.198645119087686</v>
      </c>
      <c r="AE21">
        <v>0</v>
      </c>
      <c r="AF21">
        <v>0</v>
      </c>
      <c r="AG21">
        <v>1</v>
      </c>
      <c r="AH21">
        <v>0</v>
      </c>
      <c r="AI21">
        <v>52492.247340373622</v>
      </c>
      <c r="AJ21" t="s">
        <v>285</v>
      </c>
      <c r="AK21" t="s">
        <v>285</v>
      </c>
      <c r="AL21">
        <v>0</v>
      </c>
      <c r="AM21">
        <v>0</v>
      </c>
      <c r="AN21" t="e">
        <v>#DIV/0!</v>
      </c>
      <c r="AO21">
        <v>0</v>
      </c>
      <c r="AP21" t="s">
        <v>285</v>
      </c>
      <c r="AQ21" t="s">
        <v>285</v>
      </c>
      <c r="AR21">
        <v>0</v>
      </c>
      <c r="AS21">
        <v>0</v>
      </c>
      <c r="AT21" t="e">
        <v>#DIV/0!</v>
      </c>
      <c r="AU21">
        <v>0.5</v>
      </c>
      <c r="AV21">
        <v>261.2774010115188</v>
      </c>
      <c r="AW21">
        <v>14.854248523494249</v>
      </c>
      <c r="AX21" t="e">
        <v>#DIV/0!</v>
      </c>
      <c r="AY21">
        <v>5.6852404631961943E-2</v>
      </c>
      <c r="AZ21" t="e">
        <v>#DIV/0!</v>
      </c>
      <c r="BA21" t="e">
        <v>#DIV/0!</v>
      </c>
      <c r="BB21" t="s">
        <v>285</v>
      </c>
      <c r="BC21">
        <v>0</v>
      </c>
      <c r="BD21" t="e">
        <v>#DIV/0!</v>
      </c>
      <c r="BE21" t="e">
        <v>#DIV/0!</v>
      </c>
      <c r="BF21" t="e">
        <v>#DIV/0!</v>
      </c>
      <c r="BG21" t="e">
        <v>#DIV/0!</v>
      </c>
      <c r="BH21" t="e">
        <v>#DIV/0!</v>
      </c>
      <c r="BI21" t="e">
        <v>#DIV/0!</v>
      </c>
      <c r="BJ21" t="e">
        <v>#DIV/0!</v>
      </c>
      <c r="BK21" t="e">
        <v>#DIV/0!</v>
      </c>
      <c r="BL21">
        <v>309.93700000000001</v>
      </c>
      <c r="BM21">
        <v>261.2774010115188</v>
      </c>
      <c r="BN21">
        <v>0.84300164553286239</v>
      </c>
      <c r="BO21">
        <v>0.16539317587842417</v>
      </c>
      <c r="BP21">
        <v>6</v>
      </c>
      <c r="BQ21">
        <v>0.6</v>
      </c>
      <c r="BR21" t="s">
        <v>286</v>
      </c>
      <c r="BS21">
        <v>2</v>
      </c>
      <c r="BT21">
        <v>1665332132.5</v>
      </c>
      <c r="BU21">
        <v>454.87099999999998</v>
      </c>
      <c r="BV21">
        <v>475.01100000000002</v>
      </c>
      <c r="BW21">
        <v>22.425799999999999</v>
      </c>
      <c r="BX21">
        <v>17.4344</v>
      </c>
      <c r="BY21">
        <v>453.51400000000001</v>
      </c>
      <c r="BZ21">
        <v>22.352799999999998</v>
      </c>
      <c r="CA21">
        <v>500.214</v>
      </c>
      <c r="CB21">
        <v>99.924999999999997</v>
      </c>
      <c r="CC21">
        <v>0.10006</v>
      </c>
      <c r="CD21">
        <v>28.629100000000001</v>
      </c>
      <c r="CE21">
        <v>27.746300000000002</v>
      </c>
      <c r="CF21">
        <v>999.9</v>
      </c>
      <c r="CG21">
        <v>0</v>
      </c>
      <c r="CH21">
        <v>0</v>
      </c>
      <c r="CI21">
        <v>9988.1200000000008</v>
      </c>
      <c r="CJ21">
        <v>0</v>
      </c>
      <c r="CK21">
        <v>309.92200000000003</v>
      </c>
      <c r="CL21">
        <v>309.93700000000001</v>
      </c>
      <c r="CM21">
        <v>0.89993699999999999</v>
      </c>
      <c r="CN21">
        <v>0.100063</v>
      </c>
      <c r="CO21">
        <v>0</v>
      </c>
      <c r="CP21">
        <v>3.2351999999999999</v>
      </c>
      <c r="CQ21">
        <v>0</v>
      </c>
      <c r="CR21">
        <v>2902.53</v>
      </c>
      <c r="CS21">
        <v>2657.61</v>
      </c>
      <c r="CT21">
        <v>34.75</v>
      </c>
      <c r="CU21">
        <v>38.125</v>
      </c>
      <c r="CV21">
        <v>36.186999999999998</v>
      </c>
      <c r="CW21">
        <v>37.125</v>
      </c>
      <c r="CX21">
        <v>35.25</v>
      </c>
      <c r="CY21">
        <v>278.92</v>
      </c>
      <c r="CZ21">
        <v>31.01</v>
      </c>
      <c r="DA21">
        <v>0</v>
      </c>
      <c r="DB21">
        <v>1665332171.2</v>
      </c>
      <c r="DC21">
        <v>0</v>
      </c>
      <c r="DD21">
        <v>3.1550039999999999</v>
      </c>
      <c r="DE21">
        <v>0.1783692335134989</v>
      </c>
      <c r="DF21">
        <v>-6.4284615479936722</v>
      </c>
      <c r="DG21">
        <v>2903.5252</v>
      </c>
      <c r="DH21">
        <v>15</v>
      </c>
      <c r="DI21">
        <v>1665332160.0999999</v>
      </c>
      <c r="DJ21" t="s">
        <v>344</v>
      </c>
      <c r="DK21">
        <v>1665332151.0999999</v>
      </c>
      <c r="DL21">
        <v>1665332160.0999999</v>
      </c>
      <c r="DM21">
        <v>20</v>
      </c>
      <c r="DN21">
        <v>2.3E-2</v>
      </c>
      <c r="DO21">
        <v>-1E-3</v>
      </c>
      <c r="DP21">
        <v>1.357</v>
      </c>
      <c r="DQ21">
        <v>7.2999999999999995E-2</v>
      </c>
      <c r="DR21">
        <v>475</v>
      </c>
      <c r="DS21">
        <v>17</v>
      </c>
      <c r="DT21">
        <v>0.09</v>
      </c>
      <c r="DU21">
        <v>0.02</v>
      </c>
      <c r="DV21">
        <v>100</v>
      </c>
      <c r="DW21">
        <v>100</v>
      </c>
      <c r="DX21">
        <v>1.357</v>
      </c>
      <c r="DY21">
        <v>7.2999999999999995E-2</v>
      </c>
      <c r="DZ21">
        <v>1.704064415666158</v>
      </c>
      <c r="EA21">
        <v>-6.7132856166521554E-4</v>
      </c>
      <c r="EB21">
        <v>-2.681329234238156E-7</v>
      </c>
      <c r="EC21">
        <v>8.1307759810197942E-11</v>
      </c>
      <c r="ED21">
        <v>-3.4597833584677377E-2</v>
      </c>
      <c r="EE21">
        <v>1.9805995112736431E-4</v>
      </c>
      <c r="EF21">
        <v>3.7201658972467829E-4</v>
      </c>
      <c r="EG21">
        <v>-1.4214358037409139E-6</v>
      </c>
      <c r="EH21">
        <v>2</v>
      </c>
      <c r="EI21">
        <v>2028</v>
      </c>
      <c r="EJ21">
        <v>2</v>
      </c>
      <c r="EK21">
        <v>26</v>
      </c>
      <c r="EL21">
        <v>1.1000000000000001</v>
      </c>
      <c r="EM21">
        <v>1</v>
      </c>
      <c r="EN21">
        <v>1.2390099999999999</v>
      </c>
      <c r="EO21">
        <v>2.4939</v>
      </c>
      <c r="EP21">
        <v>1.39893</v>
      </c>
      <c r="EQ21">
        <v>2.32666</v>
      </c>
      <c r="ER21">
        <v>1.49902</v>
      </c>
      <c r="ES21">
        <v>2.3083499999999999</v>
      </c>
      <c r="ET21">
        <v>30.825299999999999</v>
      </c>
      <c r="EU21">
        <v>15.786899999999999</v>
      </c>
      <c r="EV21">
        <v>18</v>
      </c>
      <c r="EW21">
        <v>509.01499999999999</v>
      </c>
      <c r="EX21">
        <v>567.399</v>
      </c>
      <c r="EY21" s="2">
        <v>27.9998</v>
      </c>
      <c r="EZ21">
        <v>30.7654</v>
      </c>
      <c r="FA21">
        <v>30.0001</v>
      </c>
      <c r="FB21">
        <v>30.762599999999999</v>
      </c>
      <c r="FC21">
        <v>30.749099999999999</v>
      </c>
      <c r="FD21">
        <v>24.7805</v>
      </c>
      <c r="FE21">
        <v>32.478200000000001</v>
      </c>
      <c r="FF21">
        <v>84.665099999999995</v>
      </c>
      <c r="FG21">
        <v>28</v>
      </c>
      <c r="FH21">
        <v>475</v>
      </c>
      <c r="FI21">
        <v>17.39</v>
      </c>
      <c r="FJ21">
        <v>99.849299999999999</v>
      </c>
      <c r="FK21">
        <v>102.119</v>
      </c>
      <c r="FL21" t="s">
        <v>880</v>
      </c>
      <c r="FM21">
        <v>1</v>
      </c>
      <c r="FN21" t="s">
        <v>881</v>
      </c>
      <c r="FO21">
        <v>20</v>
      </c>
    </row>
    <row r="22" spans="1:171" x14ac:dyDescent="0.2">
      <c r="A22">
        <v>21</v>
      </c>
      <c r="B22">
        <v>1665332221.0999999</v>
      </c>
      <c r="C22">
        <v>1783.099999904633</v>
      </c>
      <c r="D22" t="s">
        <v>345</v>
      </c>
      <c r="E22" t="s">
        <v>346</v>
      </c>
      <c r="F22" t="s">
        <v>284</v>
      </c>
      <c r="G22">
        <v>1665332221.0999999</v>
      </c>
      <c r="H22">
        <v>4.3610743303447424E-3</v>
      </c>
      <c r="I22">
        <v>4.3610743303447421</v>
      </c>
      <c r="J22">
        <v>14.823687861667228</v>
      </c>
      <c r="K22">
        <v>454.81200000000001</v>
      </c>
      <c r="L22">
        <v>361.5875265396823</v>
      </c>
      <c r="M22">
        <v>36.166350945774674</v>
      </c>
      <c r="N22">
        <v>45.490757282924399</v>
      </c>
      <c r="O22">
        <v>0.29813869778609076</v>
      </c>
      <c r="P22">
        <v>2.9280565187805419</v>
      </c>
      <c r="Q22">
        <v>0.28287809042236339</v>
      </c>
      <c r="R22">
        <v>0.1781064215716251</v>
      </c>
      <c r="S22">
        <v>51.283833388506189</v>
      </c>
      <c r="T22">
        <v>27.800306077332031</v>
      </c>
      <c r="U22">
        <v>27.715499999999999</v>
      </c>
      <c r="V22">
        <v>3.7323543600133378</v>
      </c>
      <c r="W22">
        <v>56.806425580533656</v>
      </c>
      <c r="X22">
        <v>2.2363598432169298</v>
      </c>
      <c r="Y22">
        <v>3.9368078881260962</v>
      </c>
      <c r="Z22">
        <v>1.4959945167964079</v>
      </c>
      <c r="AA22">
        <v>-192.32337796820315</v>
      </c>
      <c r="AB22">
        <v>144.59736286509494</v>
      </c>
      <c r="AC22">
        <v>10.783094151042283</v>
      </c>
      <c r="AD22">
        <v>14.340912436440277</v>
      </c>
      <c r="AE22">
        <v>0</v>
      </c>
      <c r="AF22">
        <v>0</v>
      </c>
      <c r="AG22">
        <v>1</v>
      </c>
      <c r="AH22">
        <v>0</v>
      </c>
      <c r="AI22">
        <v>52546.543762231915</v>
      </c>
      <c r="AJ22" t="s">
        <v>285</v>
      </c>
      <c r="AK22" t="s">
        <v>285</v>
      </c>
      <c r="AL22">
        <v>0</v>
      </c>
      <c r="AM22">
        <v>0</v>
      </c>
      <c r="AN22" t="e">
        <v>#DIV/0!</v>
      </c>
      <c r="AO22">
        <v>0</v>
      </c>
      <c r="AP22" t="s">
        <v>285</v>
      </c>
      <c r="AQ22" t="s">
        <v>285</v>
      </c>
      <c r="AR22">
        <v>0</v>
      </c>
      <c r="AS22">
        <v>0</v>
      </c>
      <c r="AT22" t="e">
        <v>#DIV/0!</v>
      </c>
      <c r="AU22">
        <v>0.5</v>
      </c>
      <c r="AV22">
        <v>261.39804299922599</v>
      </c>
      <c r="AW22">
        <v>14.823687861667228</v>
      </c>
      <c r="AX22" t="e">
        <v>#DIV/0!</v>
      </c>
      <c r="AY22">
        <v>5.6709253411323823E-2</v>
      </c>
      <c r="AZ22" t="e">
        <v>#DIV/0!</v>
      </c>
      <c r="BA22" t="e">
        <v>#DIV/0!</v>
      </c>
      <c r="BB22" t="s">
        <v>285</v>
      </c>
      <c r="BC22">
        <v>0</v>
      </c>
      <c r="BD22" t="e">
        <v>#DIV/0!</v>
      </c>
      <c r="BE22" t="e">
        <v>#DIV/0!</v>
      </c>
      <c r="BF22" t="e">
        <v>#DIV/0!</v>
      </c>
      <c r="BG22" t="e">
        <v>#DIV/0!</v>
      </c>
      <c r="BH22" t="e">
        <v>#DIV/0!</v>
      </c>
      <c r="BI22" t="e">
        <v>#DIV/0!</v>
      </c>
      <c r="BJ22" t="e">
        <v>#DIV/0!</v>
      </c>
      <c r="BK22" t="e">
        <v>#DIV/0!</v>
      </c>
      <c r="BL22">
        <v>310.08100000000002</v>
      </c>
      <c r="BM22">
        <v>261.39804299922599</v>
      </c>
      <c r="BN22">
        <v>0.84299922600619193</v>
      </c>
      <c r="BO22">
        <v>0.16538850619195045</v>
      </c>
      <c r="BP22">
        <v>6</v>
      </c>
      <c r="BQ22">
        <v>0.6</v>
      </c>
      <c r="BR22" t="s">
        <v>286</v>
      </c>
      <c r="BS22">
        <v>2</v>
      </c>
      <c r="BT22">
        <v>1665332221.0999999</v>
      </c>
      <c r="BU22">
        <v>454.81200000000001</v>
      </c>
      <c r="BV22">
        <v>474.97199999999998</v>
      </c>
      <c r="BW22">
        <v>22.358899999999998</v>
      </c>
      <c r="BX22">
        <v>17.244800000000001</v>
      </c>
      <c r="BY22">
        <v>453.42599999999999</v>
      </c>
      <c r="BZ22">
        <v>22.288900000000002</v>
      </c>
      <c r="CA22">
        <v>500.21300000000002</v>
      </c>
      <c r="CB22">
        <v>99.921099999999996</v>
      </c>
      <c r="CC22">
        <v>9.9913699999999994E-2</v>
      </c>
      <c r="CD22">
        <v>28.631499999999999</v>
      </c>
      <c r="CE22">
        <v>27.715499999999999</v>
      </c>
      <c r="CF22">
        <v>999.9</v>
      </c>
      <c r="CG22">
        <v>0</v>
      </c>
      <c r="CH22">
        <v>0</v>
      </c>
      <c r="CI22">
        <v>9999.3799999999992</v>
      </c>
      <c r="CJ22">
        <v>0</v>
      </c>
      <c r="CK22">
        <v>317.61500000000001</v>
      </c>
      <c r="CL22">
        <v>310.08100000000002</v>
      </c>
      <c r="CM22">
        <v>0.90003699999999998</v>
      </c>
      <c r="CN22">
        <v>9.9962800000000004E-2</v>
      </c>
      <c r="CO22">
        <v>0</v>
      </c>
      <c r="CP22">
        <v>3.2738</v>
      </c>
      <c r="CQ22">
        <v>0</v>
      </c>
      <c r="CR22">
        <v>2910.54</v>
      </c>
      <c r="CS22">
        <v>2658.92</v>
      </c>
      <c r="CT22">
        <v>35.5</v>
      </c>
      <c r="CU22">
        <v>40.25</v>
      </c>
      <c r="CV22">
        <v>37.436999999999998</v>
      </c>
      <c r="CW22">
        <v>39.186999999999998</v>
      </c>
      <c r="CX22">
        <v>36.375</v>
      </c>
      <c r="CY22">
        <v>279.08</v>
      </c>
      <c r="CZ22">
        <v>31</v>
      </c>
      <c r="DA22">
        <v>0</v>
      </c>
      <c r="DB22">
        <v>1665332260</v>
      </c>
      <c r="DC22">
        <v>0</v>
      </c>
      <c r="DD22">
        <v>3.200628</v>
      </c>
      <c r="DE22">
        <v>-0.82506153594329201</v>
      </c>
      <c r="DF22">
        <v>-1.2884615424842529</v>
      </c>
      <c r="DG22">
        <v>2909.5219999999999</v>
      </c>
      <c r="DH22">
        <v>15</v>
      </c>
      <c r="DI22">
        <v>1665332246.0999999</v>
      </c>
      <c r="DJ22" t="s">
        <v>347</v>
      </c>
      <c r="DK22">
        <v>1665332244.0999999</v>
      </c>
      <c r="DL22">
        <v>1665332246.0999999</v>
      </c>
      <c r="DM22">
        <v>21</v>
      </c>
      <c r="DN22">
        <v>2.9000000000000001E-2</v>
      </c>
      <c r="DO22">
        <v>-1E-3</v>
      </c>
      <c r="DP22">
        <v>1.3859999999999999</v>
      </c>
      <c r="DQ22">
        <v>7.0000000000000007E-2</v>
      </c>
      <c r="DR22">
        <v>475</v>
      </c>
      <c r="DS22">
        <v>17</v>
      </c>
      <c r="DT22">
        <v>0.09</v>
      </c>
      <c r="DU22">
        <v>0.01</v>
      </c>
      <c r="DV22">
        <v>100</v>
      </c>
      <c r="DW22">
        <v>100</v>
      </c>
      <c r="DX22">
        <v>1.3859999999999999</v>
      </c>
      <c r="DY22">
        <v>7.0000000000000007E-2</v>
      </c>
      <c r="DZ22">
        <v>1.726719671595305</v>
      </c>
      <c r="EA22">
        <v>-6.7132856166521554E-4</v>
      </c>
      <c r="EB22">
        <v>-2.681329234238156E-7</v>
      </c>
      <c r="EC22">
        <v>8.1307759810197942E-11</v>
      </c>
      <c r="ED22">
        <v>-3.5189302000333163E-2</v>
      </c>
      <c r="EE22">
        <v>1.9805995112736431E-4</v>
      </c>
      <c r="EF22">
        <v>3.7201658972467829E-4</v>
      </c>
      <c r="EG22">
        <v>-1.4214358037409139E-6</v>
      </c>
      <c r="EH22">
        <v>2</v>
      </c>
      <c r="EI22">
        <v>2028</v>
      </c>
      <c r="EJ22">
        <v>2</v>
      </c>
      <c r="EK22">
        <v>26</v>
      </c>
      <c r="EL22">
        <v>1.2</v>
      </c>
      <c r="EM22">
        <v>1</v>
      </c>
      <c r="EN22">
        <v>1.2390099999999999</v>
      </c>
      <c r="EO22">
        <v>2.4865699999999999</v>
      </c>
      <c r="EP22">
        <v>1.39893</v>
      </c>
      <c r="EQ22">
        <v>2.32666</v>
      </c>
      <c r="ER22">
        <v>1.49902</v>
      </c>
      <c r="ES22">
        <v>2.2729499999999998</v>
      </c>
      <c r="ET22">
        <v>30.868600000000001</v>
      </c>
      <c r="EU22">
        <v>15.7781</v>
      </c>
      <c r="EV22">
        <v>18</v>
      </c>
      <c r="EW22">
        <v>509.00200000000001</v>
      </c>
      <c r="EX22">
        <v>566.86</v>
      </c>
      <c r="EY22" s="2">
        <v>27.9999</v>
      </c>
      <c r="EZ22">
        <v>30.758199999999999</v>
      </c>
      <c r="FA22">
        <v>30.0002</v>
      </c>
      <c r="FB22">
        <v>30.757000000000001</v>
      </c>
      <c r="FC22">
        <v>30.7424</v>
      </c>
      <c r="FD22">
        <v>24.7803</v>
      </c>
      <c r="FE22">
        <v>33.4831</v>
      </c>
      <c r="FF22">
        <v>83.719899999999996</v>
      </c>
      <c r="FG22">
        <v>28</v>
      </c>
      <c r="FH22">
        <v>475</v>
      </c>
      <c r="FI22">
        <v>17.230899999999998</v>
      </c>
      <c r="FJ22">
        <v>99.854600000000005</v>
      </c>
      <c r="FK22">
        <v>102.114</v>
      </c>
      <c r="FL22" t="s">
        <v>880</v>
      </c>
      <c r="FM22">
        <v>1</v>
      </c>
      <c r="FN22" t="s">
        <v>881</v>
      </c>
      <c r="FO22">
        <v>21</v>
      </c>
    </row>
    <row r="23" spans="1:171" x14ac:dyDescent="0.2">
      <c r="A23">
        <v>22</v>
      </c>
      <c r="B23">
        <v>1665332307.0999999</v>
      </c>
      <c r="C23">
        <v>1869.099999904633</v>
      </c>
      <c r="D23" t="s">
        <v>348</v>
      </c>
      <c r="E23" t="s">
        <v>349</v>
      </c>
      <c r="F23" t="s">
        <v>284</v>
      </c>
      <c r="G23">
        <v>1665332307.0999999</v>
      </c>
      <c r="H23">
        <v>4.3829353596181436E-3</v>
      </c>
      <c r="I23">
        <v>4.382935359618144</v>
      </c>
      <c r="J23">
        <v>14.894207335264257</v>
      </c>
      <c r="K23">
        <v>454.72500000000002</v>
      </c>
      <c r="L23">
        <v>361.51575770775889</v>
      </c>
      <c r="M23">
        <v>36.16002041736018</v>
      </c>
      <c r="N23">
        <v>45.483121921275</v>
      </c>
      <c r="O23">
        <v>0.29966952677332837</v>
      </c>
      <c r="P23">
        <v>2.929413708620257</v>
      </c>
      <c r="Q23">
        <v>0.28426280220177286</v>
      </c>
      <c r="R23">
        <v>0.1789841024822105</v>
      </c>
      <c r="S23">
        <v>51.282626355685991</v>
      </c>
      <c r="T23">
        <v>27.826796511949286</v>
      </c>
      <c r="U23">
        <v>27.710599999999999</v>
      </c>
      <c r="V23">
        <v>3.7312860755598267</v>
      </c>
      <c r="W23">
        <v>56.668810842233356</v>
      </c>
      <c r="X23">
        <v>2.2350619661986002</v>
      </c>
      <c r="Y23">
        <v>3.9440777616121845</v>
      </c>
      <c r="Z23">
        <v>1.4962241093612265</v>
      </c>
      <c r="AA23">
        <v>-193.28744935916012</v>
      </c>
      <c r="AB23">
        <v>150.46043675619822</v>
      </c>
      <c r="AC23">
        <v>11.216628974783477</v>
      </c>
      <c r="AD23">
        <v>19.672242727507552</v>
      </c>
      <c r="AE23">
        <v>0</v>
      </c>
      <c r="AF23">
        <v>0</v>
      </c>
      <c r="AG23">
        <v>1</v>
      </c>
      <c r="AH23">
        <v>0</v>
      </c>
      <c r="AI23">
        <v>52580.056889472966</v>
      </c>
      <c r="AJ23" t="s">
        <v>285</v>
      </c>
      <c r="AK23" t="s">
        <v>285</v>
      </c>
      <c r="AL23">
        <v>0</v>
      </c>
      <c r="AM23">
        <v>0</v>
      </c>
      <c r="AN23" t="e">
        <v>#DIV/0!</v>
      </c>
      <c r="AO23">
        <v>0</v>
      </c>
      <c r="AP23" t="s">
        <v>285</v>
      </c>
      <c r="AQ23" t="s">
        <v>285</v>
      </c>
      <c r="AR23">
        <v>0</v>
      </c>
      <c r="AS23">
        <v>0</v>
      </c>
      <c r="AT23" t="e">
        <v>#DIV/0!</v>
      </c>
      <c r="AU23">
        <v>0.5</v>
      </c>
      <c r="AV23">
        <v>261.38605800812746</v>
      </c>
      <c r="AW23">
        <v>14.894207335264257</v>
      </c>
      <c r="AX23" t="e">
        <v>#DIV/0!</v>
      </c>
      <c r="AY23">
        <v>5.6981644119676579E-2</v>
      </c>
      <c r="AZ23" t="e">
        <v>#DIV/0!</v>
      </c>
      <c r="BA23" t="e">
        <v>#DIV/0!</v>
      </c>
      <c r="BB23" t="s">
        <v>285</v>
      </c>
      <c r="BC23">
        <v>0</v>
      </c>
      <c r="BD23" t="e">
        <v>#DIV/0!</v>
      </c>
      <c r="BE23" t="e">
        <v>#DIV/0!</v>
      </c>
      <c r="BF23" t="e">
        <v>#DIV/0!</v>
      </c>
      <c r="BG23" t="e">
        <v>#DIV/0!</v>
      </c>
      <c r="BH23" t="e">
        <v>#DIV/0!</v>
      </c>
      <c r="BI23" t="e">
        <v>#DIV/0!</v>
      </c>
      <c r="BJ23" t="e">
        <v>#DIV/0!</v>
      </c>
      <c r="BK23" t="e">
        <v>#DIV/0!</v>
      </c>
      <c r="BL23">
        <v>310.06599999999997</v>
      </c>
      <c r="BM23">
        <v>261.38605800812746</v>
      </c>
      <c r="BN23">
        <v>0.84300135457653358</v>
      </c>
      <c r="BO23">
        <v>0.1653926143327098</v>
      </c>
      <c r="BP23">
        <v>6</v>
      </c>
      <c r="BQ23">
        <v>0.6</v>
      </c>
      <c r="BR23" t="s">
        <v>286</v>
      </c>
      <c r="BS23">
        <v>2</v>
      </c>
      <c r="BT23">
        <v>1665332307.0999999</v>
      </c>
      <c r="BU23">
        <v>454.72500000000002</v>
      </c>
      <c r="BV23">
        <v>474.983</v>
      </c>
      <c r="BW23">
        <v>22.345400000000001</v>
      </c>
      <c r="BX23">
        <v>17.205100000000002</v>
      </c>
      <c r="BY23">
        <v>453.33499999999998</v>
      </c>
      <c r="BZ23">
        <v>22.272400000000001</v>
      </c>
      <c r="CA23">
        <v>500.16500000000002</v>
      </c>
      <c r="CB23">
        <v>99.923299999999998</v>
      </c>
      <c r="CC23">
        <v>0.100059</v>
      </c>
      <c r="CD23">
        <v>28.6633</v>
      </c>
      <c r="CE23">
        <v>27.710599999999999</v>
      </c>
      <c r="CF23">
        <v>999.9</v>
      </c>
      <c r="CG23">
        <v>0</v>
      </c>
      <c r="CH23">
        <v>0</v>
      </c>
      <c r="CI23">
        <v>10006.9</v>
      </c>
      <c r="CJ23">
        <v>0</v>
      </c>
      <c r="CK23">
        <v>317.637</v>
      </c>
      <c r="CL23">
        <v>310.06599999999997</v>
      </c>
      <c r="CM23">
        <v>0.89994700000000005</v>
      </c>
      <c r="CN23">
        <v>0.100053</v>
      </c>
      <c r="CO23">
        <v>0</v>
      </c>
      <c r="CP23">
        <v>3.1259000000000001</v>
      </c>
      <c r="CQ23">
        <v>0</v>
      </c>
      <c r="CR23">
        <v>2911.83</v>
      </c>
      <c r="CS23">
        <v>2658.73</v>
      </c>
      <c r="CT23">
        <v>36.186999999999998</v>
      </c>
      <c r="CU23">
        <v>41.436999999999998</v>
      </c>
      <c r="CV23">
        <v>38.311999999999998</v>
      </c>
      <c r="CW23">
        <v>40.561999999999998</v>
      </c>
      <c r="CX23">
        <v>37.125</v>
      </c>
      <c r="CY23">
        <v>279.04000000000002</v>
      </c>
      <c r="CZ23">
        <v>31.02</v>
      </c>
      <c r="DA23">
        <v>0</v>
      </c>
      <c r="DB23">
        <v>1665332345.8</v>
      </c>
      <c r="DC23">
        <v>0</v>
      </c>
      <c r="DD23">
        <v>3.2080384615384618</v>
      </c>
      <c r="DE23">
        <v>0.53593162825179508</v>
      </c>
      <c r="DF23">
        <v>-0.49675207082698258</v>
      </c>
      <c r="DG23">
        <v>2910.5888461538461</v>
      </c>
      <c r="DH23">
        <v>15</v>
      </c>
      <c r="DI23">
        <v>1665332342.0999999</v>
      </c>
      <c r="DJ23" t="s">
        <v>350</v>
      </c>
      <c r="DK23">
        <v>1665332325.0999999</v>
      </c>
      <c r="DL23">
        <v>1665332342.0999999</v>
      </c>
      <c r="DM23">
        <v>22</v>
      </c>
      <c r="DN23">
        <v>4.0000000000000001E-3</v>
      </c>
      <c r="DO23">
        <v>4.0000000000000001E-3</v>
      </c>
      <c r="DP23">
        <v>1.39</v>
      </c>
      <c r="DQ23">
        <v>7.2999999999999995E-2</v>
      </c>
      <c r="DR23">
        <v>475</v>
      </c>
      <c r="DS23">
        <v>17</v>
      </c>
      <c r="DT23">
        <v>0.23</v>
      </c>
      <c r="DU23">
        <v>0.02</v>
      </c>
      <c r="DV23">
        <v>100</v>
      </c>
      <c r="DW23">
        <v>100</v>
      </c>
      <c r="DX23">
        <v>1.39</v>
      </c>
      <c r="DY23">
        <v>7.2999999999999995E-2</v>
      </c>
      <c r="DZ23">
        <v>1.755295131963249</v>
      </c>
      <c r="EA23">
        <v>-6.7132856166521554E-4</v>
      </c>
      <c r="EB23">
        <v>-2.681329234238156E-7</v>
      </c>
      <c r="EC23">
        <v>8.1307759810197942E-11</v>
      </c>
      <c r="ED23">
        <v>-3.5924383326958159E-2</v>
      </c>
      <c r="EE23">
        <v>1.9805995112736431E-4</v>
      </c>
      <c r="EF23">
        <v>3.7201658972467829E-4</v>
      </c>
      <c r="EG23">
        <v>-1.4214358037409139E-6</v>
      </c>
      <c r="EH23">
        <v>2</v>
      </c>
      <c r="EI23">
        <v>2028</v>
      </c>
      <c r="EJ23">
        <v>2</v>
      </c>
      <c r="EK23">
        <v>26</v>
      </c>
      <c r="EL23">
        <v>1.1000000000000001</v>
      </c>
      <c r="EM23">
        <v>1</v>
      </c>
      <c r="EN23">
        <v>1.2390099999999999</v>
      </c>
      <c r="EO23">
        <v>2.49268</v>
      </c>
      <c r="EP23">
        <v>1.39893</v>
      </c>
      <c r="EQ23">
        <v>2.32544</v>
      </c>
      <c r="ER23">
        <v>1.49902</v>
      </c>
      <c r="ES23">
        <v>2.34253</v>
      </c>
      <c r="ET23">
        <v>30.933499999999999</v>
      </c>
      <c r="EU23">
        <v>15.769399999999999</v>
      </c>
      <c r="EV23">
        <v>18</v>
      </c>
      <c r="EW23">
        <v>508.971</v>
      </c>
      <c r="EX23">
        <v>566.43600000000004</v>
      </c>
      <c r="EY23" s="2">
        <v>27.9998</v>
      </c>
      <c r="EZ23">
        <v>30.751999999999999</v>
      </c>
      <c r="FA23">
        <v>30</v>
      </c>
      <c r="FB23">
        <v>30.749199999999998</v>
      </c>
      <c r="FC23">
        <v>30.735900000000001</v>
      </c>
      <c r="FD23">
        <v>24.784300000000002</v>
      </c>
      <c r="FE23">
        <v>33.421799999999998</v>
      </c>
      <c r="FF23">
        <v>83.374399999999994</v>
      </c>
      <c r="FG23">
        <v>28</v>
      </c>
      <c r="FH23">
        <v>475</v>
      </c>
      <c r="FI23">
        <v>17.2044</v>
      </c>
      <c r="FJ23">
        <v>99.862200000000001</v>
      </c>
      <c r="FK23">
        <v>102.117</v>
      </c>
      <c r="FL23" t="s">
        <v>880</v>
      </c>
      <c r="FM23">
        <v>1</v>
      </c>
      <c r="FN23" t="s">
        <v>881</v>
      </c>
      <c r="FO23">
        <v>22</v>
      </c>
    </row>
    <row r="24" spans="1:171" x14ac:dyDescent="0.2">
      <c r="A24">
        <v>23</v>
      </c>
      <c r="B24">
        <v>1665332403.0999999</v>
      </c>
      <c r="C24">
        <v>1965.099999904633</v>
      </c>
      <c r="D24" t="s">
        <v>351</v>
      </c>
      <c r="E24" t="s">
        <v>352</v>
      </c>
      <c r="F24" t="s">
        <v>284</v>
      </c>
      <c r="G24">
        <v>1665332403.0999999</v>
      </c>
      <c r="H24">
        <v>4.4620667424582596E-3</v>
      </c>
      <c r="I24">
        <v>4.4620667424582594</v>
      </c>
      <c r="J24">
        <v>14.894627944803778</v>
      </c>
      <c r="K24">
        <v>454.70600000000002</v>
      </c>
      <c r="L24">
        <v>362.70080972983232</v>
      </c>
      <c r="M24">
        <v>36.2762380005788</v>
      </c>
      <c r="N24">
        <v>45.478318861703002</v>
      </c>
      <c r="O24">
        <v>0.3044541212380889</v>
      </c>
      <c r="P24">
        <v>2.9283054914994282</v>
      </c>
      <c r="Q24">
        <v>0.28855947198937432</v>
      </c>
      <c r="R24">
        <v>0.18171029010525078</v>
      </c>
      <c r="S24">
        <v>51.240931163272208</v>
      </c>
      <c r="T24">
        <v>27.847717407161337</v>
      </c>
      <c r="U24">
        <v>27.717300000000002</v>
      </c>
      <c r="V24">
        <v>3.7327468580583365</v>
      </c>
      <c r="W24">
        <v>56.460539011630495</v>
      </c>
      <c r="X24">
        <v>2.2322788761845</v>
      </c>
      <c r="Y24">
        <v>3.9536974234777769</v>
      </c>
      <c r="Z24">
        <v>1.5004679818738365</v>
      </c>
      <c r="AA24">
        <v>-196.77714334240926</v>
      </c>
      <c r="AB24">
        <v>155.9763559898245</v>
      </c>
      <c r="AC24">
        <v>11.635057806324644</v>
      </c>
      <c r="AD24">
        <v>22.075201617012084</v>
      </c>
      <c r="AE24">
        <v>0</v>
      </c>
      <c r="AF24">
        <v>0</v>
      </c>
      <c r="AG24">
        <v>1</v>
      </c>
      <c r="AH24">
        <v>0</v>
      </c>
      <c r="AI24">
        <v>52540.757811323587</v>
      </c>
      <c r="AJ24" t="s">
        <v>285</v>
      </c>
      <c r="AK24" t="s">
        <v>285</v>
      </c>
      <c r="AL24">
        <v>0</v>
      </c>
      <c r="AM24">
        <v>0</v>
      </c>
      <c r="AN24" t="e">
        <v>#DIV/0!</v>
      </c>
      <c r="AO24">
        <v>0</v>
      </c>
      <c r="AP24" t="s">
        <v>285</v>
      </c>
      <c r="AQ24" t="s">
        <v>285</v>
      </c>
      <c r="AR24">
        <v>0</v>
      </c>
      <c r="AS24">
        <v>0</v>
      </c>
      <c r="AT24" t="e">
        <v>#DIV/0!</v>
      </c>
      <c r="AU24">
        <v>0.5</v>
      </c>
      <c r="AV24">
        <v>261.18042899651408</v>
      </c>
      <c r="AW24">
        <v>14.894627944803778</v>
      </c>
      <c r="AX24" t="e">
        <v>#DIV/0!</v>
      </c>
      <c r="AY24">
        <v>5.7028116547747053E-2</v>
      </c>
      <c r="AZ24" t="e">
        <v>#DIV/0!</v>
      </c>
      <c r="BA24" t="e">
        <v>#DIV/0!</v>
      </c>
      <c r="BB24" t="s">
        <v>285</v>
      </c>
      <c r="BC24">
        <v>0</v>
      </c>
      <c r="BD24" t="e">
        <v>#DIV/0!</v>
      </c>
      <c r="BE24" t="e">
        <v>#DIV/0!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>
        <v>309.82299999999998</v>
      </c>
      <c r="BM24">
        <v>261.18042899651408</v>
      </c>
      <c r="BN24">
        <v>0.84299883803498799</v>
      </c>
      <c r="BO24">
        <v>0.16538775740752693</v>
      </c>
      <c r="BP24">
        <v>6</v>
      </c>
      <c r="BQ24">
        <v>0.6</v>
      </c>
      <c r="BR24" t="s">
        <v>286</v>
      </c>
      <c r="BS24">
        <v>2</v>
      </c>
      <c r="BT24">
        <v>1665332403.0999999</v>
      </c>
      <c r="BU24">
        <v>454.70600000000002</v>
      </c>
      <c r="BV24">
        <v>475.00700000000001</v>
      </c>
      <c r="BW24">
        <v>22.318999999999999</v>
      </c>
      <c r="BX24">
        <v>17.085899999999999</v>
      </c>
      <c r="BY24">
        <v>453.31299999999999</v>
      </c>
      <c r="BZ24">
        <v>22.248000000000001</v>
      </c>
      <c r="CA24">
        <v>500.17899999999997</v>
      </c>
      <c r="CB24">
        <v>99.917100000000005</v>
      </c>
      <c r="CC24">
        <v>9.9875500000000006E-2</v>
      </c>
      <c r="CD24">
        <v>28.705300000000001</v>
      </c>
      <c r="CE24">
        <v>27.717300000000002</v>
      </c>
      <c r="CF24">
        <v>999.9</v>
      </c>
      <c r="CG24">
        <v>0</v>
      </c>
      <c r="CH24">
        <v>0</v>
      </c>
      <c r="CI24">
        <v>10001.200000000001</v>
      </c>
      <c r="CJ24">
        <v>0</v>
      </c>
      <c r="CK24">
        <v>317.65100000000001</v>
      </c>
      <c r="CL24">
        <v>309.82299999999998</v>
      </c>
      <c r="CM24">
        <v>0.90002700000000002</v>
      </c>
      <c r="CN24">
        <v>9.9972699999999998E-2</v>
      </c>
      <c r="CO24">
        <v>0</v>
      </c>
      <c r="CP24">
        <v>3.1320999999999999</v>
      </c>
      <c r="CQ24">
        <v>0</v>
      </c>
      <c r="CR24">
        <v>2906.18</v>
      </c>
      <c r="CS24">
        <v>2656.7</v>
      </c>
      <c r="CT24">
        <v>36.5</v>
      </c>
      <c r="CU24">
        <v>40.811999999999998</v>
      </c>
      <c r="CV24">
        <v>38.311999999999998</v>
      </c>
      <c r="CW24">
        <v>39.936999999999998</v>
      </c>
      <c r="CX24">
        <v>37.061999999999998</v>
      </c>
      <c r="CY24">
        <v>278.85000000000002</v>
      </c>
      <c r="CZ24">
        <v>30.97</v>
      </c>
      <c r="DA24">
        <v>0</v>
      </c>
      <c r="DB24">
        <v>1665332441.8</v>
      </c>
      <c r="DC24">
        <v>0</v>
      </c>
      <c r="DD24">
        <v>3.2189961538461538</v>
      </c>
      <c r="DE24">
        <v>1.102458116597715</v>
      </c>
      <c r="DF24">
        <v>-3.333333443096028</v>
      </c>
      <c r="DG24">
        <v>2908.5346153846149</v>
      </c>
      <c r="DH24">
        <v>15</v>
      </c>
      <c r="DI24">
        <v>1665332436.0999999</v>
      </c>
      <c r="DJ24" t="s">
        <v>353</v>
      </c>
      <c r="DK24">
        <v>1665332433.0999999</v>
      </c>
      <c r="DL24">
        <v>1665332436.0999999</v>
      </c>
      <c r="DM24">
        <v>23</v>
      </c>
      <c r="DN24">
        <v>3.0000000000000001E-3</v>
      </c>
      <c r="DO24">
        <v>0</v>
      </c>
      <c r="DP24">
        <v>1.393</v>
      </c>
      <c r="DQ24">
        <v>7.0999999999999994E-2</v>
      </c>
      <c r="DR24">
        <v>475</v>
      </c>
      <c r="DS24">
        <v>17</v>
      </c>
      <c r="DT24">
        <v>0.1</v>
      </c>
      <c r="DU24">
        <v>0.01</v>
      </c>
      <c r="DV24">
        <v>100</v>
      </c>
      <c r="DW24">
        <v>100</v>
      </c>
      <c r="DX24">
        <v>1.393</v>
      </c>
      <c r="DY24">
        <v>7.0999999999999994E-2</v>
      </c>
      <c r="DZ24">
        <v>1.7590449143150571</v>
      </c>
      <c r="EA24">
        <v>-6.7132856166521554E-4</v>
      </c>
      <c r="EB24">
        <v>-2.681329234238156E-7</v>
      </c>
      <c r="EC24">
        <v>8.1307759810197942E-11</v>
      </c>
      <c r="ED24">
        <v>-3.2153478815056771E-2</v>
      </c>
      <c r="EE24">
        <v>1.9805995112736431E-4</v>
      </c>
      <c r="EF24">
        <v>3.7201658972467829E-4</v>
      </c>
      <c r="EG24">
        <v>-1.4214358037409139E-6</v>
      </c>
      <c r="EH24">
        <v>2</v>
      </c>
      <c r="EI24">
        <v>2028</v>
      </c>
      <c r="EJ24">
        <v>2</v>
      </c>
      <c r="EK24">
        <v>26</v>
      </c>
      <c r="EL24">
        <v>1.3</v>
      </c>
      <c r="EM24">
        <v>1</v>
      </c>
      <c r="EN24">
        <v>1.2390099999999999</v>
      </c>
      <c r="EO24">
        <v>2.49756</v>
      </c>
      <c r="EP24">
        <v>1.39893</v>
      </c>
      <c r="EQ24">
        <v>2.32666</v>
      </c>
      <c r="ER24">
        <v>1.49902</v>
      </c>
      <c r="ES24">
        <v>2.33765</v>
      </c>
      <c r="ET24">
        <v>30.976900000000001</v>
      </c>
      <c r="EU24">
        <v>15.751899999999999</v>
      </c>
      <c r="EV24">
        <v>18</v>
      </c>
      <c r="EW24">
        <v>508.78100000000001</v>
      </c>
      <c r="EX24">
        <v>565.75300000000004</v>
      </c>
      <c r="EY24" s="2">
        <v>28</v>
      </c>
      <c r="EZ24">
        <v>30.7439</v>
      </c>
      <c r="FA24">
        <v>30</v>
      </c>
      <c r="FB24">
        <v>30.741199999999999</v>
      </c>
      <c r="FC24">
        <v>30.727900000000002</v>
      </c>
      <c r="FD24">
        <v>24.785399999999999</v>
      </c>
      <c r="FE24">
        <v>33.8489</v>
      </c>
      <c r="FF24">
        <v>82.250500000000002</v>
      </c>
      <c r="FG24">
        <v>28</v>
      </c>
      <c r="FH24">
        <v>475</v>
      </c>
      <c r="FI24">
        <v>17.1248</v>
      </c>
      <c r="FJ24">
        <v>99.864099999999993</v>
      </c>
      <c r="FK24">
        <v>102.119</v>
      </c>
      <c r="FL24" t="s">
        <v>880</v>
      </c>
      <c r="FM24">
        <v>1</v>
      </c>
      <c r="FN24" t="s">
        <v>881</v>
      </c>
      <c r="FO24">
        <v>23</v>
      </c>
    </row>
    <row r="25" spans="1:171" x14ac:dyDescent="0.2">
      <c r="A25">
        <v>24</v>
      </c>
      <c r="B25">
        <v>1665332497.0999999</v>
      </c>
      <c r="C25">
        <v>2059.099999904633</v>
      </c>
      <c r="D25" t="s">
        <v>354</v>
      </c>
      <c r="E25" t="s">
        <v>355</v>
      </c>
      <c r="F25" t="s">
        <v>284</v>
      </c>
      <c r="G25">
        <v>1665332497.0999999</v>
      </c>
      <c r="H25">
        <v>4.4910186960405926E-3</v>
      </c>
      <c r="I25">
        <v>4.4910186960405927</v>
      </c>
      <c r="J25">
        <v>14.891283940673681</v>
      </c>
      <c r="K25">
        <v>454.67700000000002</v>
      </c>
      <c r="L25">
        <v>363.42171878039301</v>
      </c>
      <c r="M25">
        <v>36.347882287164317</v>
      </c>
      <c r="N25">
        <v>45.4748442942333</v>
      </c>
      <c r="O25">
        <v>0.30725991813547682</v>
      </c>
      <c r="P25">
        <v>2.9299340566851573</v>
      </c>
      <c r="Q25">
        <v>0.29108760662243521</v>
      </c>
      <c r="R25">
        <v>0.18331357963865691</v>
      </c>
      <c r="S25">
        <v>51.256949606450256</v>
      </c>
      <c r="T25">
        <v>27.84333712391707</v>
      </c>
      <c r="U25">
        <v>27.712900000000001</v>
      </c>
      <c r="V25">
        <v>3.7317874819706018</v>
      </c>
      <c r="W25">
        <v>56.514040506310451</v>
      </c>
      <c r="X25">
        <v>2.23473108589502</v>
      </c>
      <c r="Y25">
        <v>3.9542935983235643</v>
      </c>
      <c r="Z25">
        <v>1.4970563960755818</v>
      </c>
      <c r="AA25">
        <v>-198.05392449539013</v>
      </c>
      <c r="AB25">
        <v>157.16881183968977</v>
      </c>
      <c r="AC25">
        <v>11.71738784174795</v>
      </c>
      <c r="AD25">
        <v>22.089224792497845</v>
      </c>
      <c r="AE25">
        <v>0</v>
      </c>
      <c r="AF25">
        <v>0</v>
      </c>
      <c r="AG25">
        <v>1</v>
      </c>
      <c r="AH25">
        <v>0</v>
      </c>
      <c r="AI25">
        <v>52587.081753701139</v>
      </c>
      <c r="AJ25" t="s">
        <v>285</v>
      </c>
      <c r="AK25" t="s">
        <v>285</v>
      </c>
      <c r="AL25">
        <v>0</v>
      </c>
      <c r="AM25">
        <v>0</v>
      </c>
      <c r="AN25" t="e">
        <v>#DIV/0!</v>
      </c>
      <c r="AO25">
        <v>0</v>
      </c>
      <c r="AP25" t="s">
        <v>285</v>
      </c>
      <c r="AQ25" t="s">
        <v>285</v>
      </c>
      <c r="AR25">
        <v>0</v>
      </c>
      <c r="AS25">
        <v>0</v>
      </c>
      <c r="AT25" t="e">
        <v>#DIV/0!</v>
      </c>
      <c r="AU25">
        <v>0.5</v>
      </c>
      <c r="AV25">
        <v>261.25385699816076</v>
      </c>
      <c r="AW25">
        <v>14.891283940673681</v>
      </c>
      <c r="AX25" t="e">
        <v>#DIV/0!</v>
      </c>
      <c r="AY25">
        <v>5.6999288400088638E-2</v>
      </c>
      <c r="AZ25" t="e">
        <v>#DIV/0!</v>
      </c>
      <c r="BA25" t="e">
        <v>#DIV/0!</v>
      </c>
      <c r="BB25" t="s">
        <v>285</v>
      </c>
      <c r="BC25">
        <v>0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>
        <v>309.90899999999999</v>
      </c>
      <c r="BM25">
        <v>261.25385699816076</v>
      </c>
      <c r="BN25">
        <v>0.84300183924365135</v>
      </c>
      <c r="BO25">
        <v>0.16539354974024717</v>
      </c>
      <c r="BP25">
        <v>6</v>
      </c>
      <c r="BQ25">
        <v>0.6</v>
      </c>
      <c r="BR25" t="s">
        <v>286</v>
      </c>
      <c r="BS25">
        <v>2</v>
      </c>
      <c r="BT25">
        <v>1665332497.0999999</v>
      </c>
      <c r="BU25">
        <v>454.67700000000002</v>
      </c>
      <c r="BV25">
        <v>474.988</v>
      </c>
      <c r="BW25">
        <v>22.343800000000002</v>
      </c>
      <c r="BX25">
        <v>17.077300000000001</v>
      </c>
      <c r="BY25">
        <v>453.26299999999998</v>
      </c>
      <c r="BZ25">
        <v>22.273800000000001</v>
      </c>
      <c r="CA25">
        <v>500.21899999999999</v>
      </c>
      <c r="CB25">
        <v>99.915999999999997</v>
      </c>
      <c r="CC25">
        <v>9.9712899999999993E-2</v>
      </c>
      <c r="CD25">
        <v>28.707899999999999</v>
      </c>
      <c r="CE25">
        <v>27.712900000000001</v>
      </c>
      <c r="CF25">
        <v>999.9</v>
      </c>
      <c r="CG25">
        <v>0</v>
      </c>
      <c r="CH25">
        <v>0</v>
      </c>
      <c r="CI25">
        <v>10010.6</v>
      </c>
      <c r="CJ25">
        <v>0</v>
      </c>
      <c r="CK25">
        <v>309.96300000000002</v>
      </c>
      <c r="CL25">
        <v>309.90899999999999</v>
      </c>
      <c r="CM25">
        <v>0.89993699999999999</v>
      </c>
      <c r="CN25">
        <v>0.100063</v>
      </c>
      <c r="CO25">
        <v>0</v>
      </c>
      <c r="CP25">
        <v>3.1221000000000001</v>
      </c>
      <c r="CQ25">
        <v>0</v>
      </c>
      <c r="CR25">
        <v>2903.6</v>
      </c>
      <c r="CS25">
        <v>2657.37</v>
      </c>
      <c r="CT25">
        <v>36.061999999999998</v>
      </c>
      <c r="CU25">
        <v>39.375</v>
      </c>
      <c r="CV25">
        <v>37.5</v>
      </c>
      <c r="CW25">
        <v>38.375</v>
      </c>
      <c r="CX25">
        <v>36.375</v>
      </c>
      <c r="CY25">
        <v>278.89999999999998</v>
      </c>
      <c r="CZ25">
        <v>31.01</v>
      </c>
      <c r="DA25">
        <v>0</v>
      </c>
      <c r="DB25">
        <v>1665332536</v>
      </c>
      <c r="DC25">
        <v>0</v>
      </c>
      <c r="DD25">
        <v>3.152196</v>
      </c>
      <c r="DE25">
        <v>-0.34806923206871831</v>
      </c>
      <c r="DF25">
        <v>3.236923099601277</v>
      </c>
      <c r="DG25">
        <v>2904.1024000000002</v>
      </c>
      <c r="DH25">
        <v>15</v>
      </c>
      <c r="DI25">
        <v>1665332524.0999999</v>
      </c>
      <c r="DJ25" t="s">
        <v>356</v>
      </c>
      <c r="DK25">
        <v>1665332517.0999999</v>
      </c>
      <c r="DL25">
        <v>1665332524.0999999</v>
      </c>
      <c r="DM25">
        <v>24</v>
      </c>
      <c r="DN25">
        <v>2.1000000000000001E-2</v>
      </c>
      <c r="DO25">
        <v>-1E-3</v>
      </c>
      <c r="DP25">
        <v>1.4139999999999999</v>
      </c>
      <c r="DQ25">
        <v>7.0000000000000007E-2</v>
      </c>
      <c r="DR25">
        <v>475</v>
      </c>
      <c r="DS25">
        <v>17</v>
      </c>
      <c r="DT25">
        <v>0.08</v>
      </c>
      <c r="DU25">
        <v>0.01</v>
      </c>
      <c r="DV25">
        <v>100</v>
      </c>
      <c r="DW25">
        <v>100</v>
      </c>
      <c r="DX25">
        <v>1.4139999999999999</v>
      </c>
      <c r="DY25">
        <v>7.0000000000000007E-2</v>
      </c>
      <c r="DZ25">
        <v>1.762256291852176</v>
      </c>
      <c r="EA25">
        <v>-6.7132856166521554E-4</v>
      </c>
      <c r="EB25">
        <v>-2.681329234238156E-7</v>
      </c>
      <c r="EC25">
        <v>8.1307759810197942E-11</v>
      </c>
      <c r="ED25">
        <v>-3.2614650540325599E-2</v>
      </c>
      <c r="EE25">
        <v>1.9805995112736431E-4</v>
      </c>
      <c r="EF25">
        <v>3.7201658972467829E-4</v>
      </c>
      <c r="EG25">
        <v>-1.4214358037409139E-6</v>
      </c>
      <c r="EH25">
        <v>2</v>
      </c>
      <c r="EI25">
        <v>2028</v>
      </c>
      <c r="EJ25">
        <v>2</v>
      </c>
      <c r="EK25">
        <v>26</v>
      </c>
      <c r="EL25">
        <v>1.1000000000000001</v>
      </c>
      <c r="EM25">
        <v>1</v>
      </c>
      <c r="EN25">
        <v>1.2390099999999999</v>
      </c>
      <c r="EO25">
        <v>2.49878</v>
      </c>
      <c r="EP25">
        <v>1.39893</v>
      </c>
      <c r="EQ25">
        <v>2.32666</v>
      </c>
      <c r="ER25">
        <v>1.49902</v>
      </c>
      <c r="ES25">
        <v>2.2802699999999998</v>
      </c>
      <c r="ET25">
        <v>31.020199999999999</v>
      </c>
      <c r="EU25">
        <v>15.734400000000001</v>
      </c>
      <c r="EV25">
        <v>18</v>
      </c>
      <c r="EW25">
        <v>509.00099999999998</v>
      </c>
      <c r="EX25">
        <v>565.39200000000005</v>
      </c>
      <c r="EY25" s="2">
        <v>27.9999</v>
      </c>
      <c r="EZ25">
        <v>30.7332</v>
      </c>
      <c r="FA25">
        <v>30</v>
      </c>
      <c r="FB25">
        <v>30.7332</v>
      </c>
      <c r="FC25">
        <v>30.719899999999999</v>
      </c>
      <c r="FD25">
        <v>24.788799999999998</v>
      </c>
      <c r="FE25">
        <v>33.623100000000001</v>
      </c>
      <c r="FF25">
        <v>81.769300000000001</v>
      </c>
      <c r="FG25">
        <v>28</v>
      </c>
      <c r="FH25">
        <v>475</v>
      </c>
      <c r="FI25">
        <v>17.060700000000001</v>
      </c>
      <c r="FJ25">
        <v>99.867199999999997</v>
      </c>
      <c r="FK25">
        <v>102.121</v>
      </c>
      <c r="FL25" t="s">
        <v>880</v>
      </c>
      <c r="FM25">
        <v>1</v>
      </c>
      <c r="FN25" t="s">
        <v>881</v>
      </c>
      <c r="FO25">
        <v>24</v>
      </c>
    </row>
    <row r="26" spans="1:171" x14ac:dyDescent="0.2">
      <c r="A26">
        <v>25</v>
      </c>
      <c r="B26">
        <v>1665332585.0999999</v>
      </c>
      <c r="C26">
        <v>2147.099999904633</v>
      </c>
      <c r="D26" t="s">
        <v>357</v>
      </c>
      <c r="E26" t="s">
        <v>358</v>
      </c>
      <c r="F26" t="s">
        <v>284</v>
      </c>
      <c r="G26">
        <v>1665332585.0999999</v>
      </c>
      <c r="H26">
        <v>4.4024088977996905E-3</v>
      </c>
      <c r="I26">
        <v>4.4024088977996909</v>
      </c>
      <c r="J26">
        <v>14.836699434534886</v>
      </c>
      <c r="K26">
        <v>454.70400000000001</v>
      </c>
      <c r="L26">
        <v>351.98258098465038</v>
      </c>
      <c r="M26">
        <v>35.204581993506295</v>
      </c>
      <c r="N26">
        <v>45.478569439415999</v>
      </c>
      <c r="O26">
        <v>0.26957978516995962</v>
      </c>
      <c r="P26">
        <v>2.9254788456700966</v>
      </c>
      <c r="Q26">
        <v>0.25702785787298843</v>
      </c>
      <c r="R26">
        <v>0.16172266392643708</v>
      </c>
      <c r="S26">
        <v>51.25920718008841</v>
      </c>
      <c r="T26">
        <v>29.581680591694639</v>
      </c>
      <c r="U26">
        <v>29.366599999999998</v>
      </c>
      <c r="V26">
        <v>4.1078817857444259</v>
      </c>
      <c r="W26">
        <v>56.147451707508068</v>
      </c>
      <c r="X26">
        <v>2.45093026728585</v>
      </c>
      <c r="Y26">
        <v>4.3651674167754084</v>
      </c>
      <c r="Z26">
        <v>1.6569515184585759</v>
      </c>
      <c r="AA26">
        <v>-194.14623239296634</v>
      </c>
      <c r="AB26">
        <v>166.67682152974382</v>
      </c>
      <c r="AC26">
        <v>12.655143976463163</v>
      </c>
      <c r="AD26">
        <v>36.44494029332904</v>
      </c>
      <c r="AE26">
        <v>0</v>
      </c>
      <c r="AF26">
        <v>0</v>
      </c>
      <c r="AG26">
        <v>1</v>
      </c>
      <c r="AH26">
        <v>0</v>
      </c>
      <c r="AI26">
        <v>52162.539825543747</v>
      </c>
      <c r="AJ26" t="s">
        <v>285</v>
      </c>
      <c r="AK26" t="s">
        <v>285</v>
      </c>
      <c r="AL26">
        <v>0</v>
      </c>
      <c r="AM26">
        <v>0</v>
      </c>
      <c r="AN26" t="e">
        <v>#DIV/0!</v>
      </c>
      <c r="AO26">
        <v>0</v>
      </c>
      <c r="AP26" t="s">
        <v>285</v>
      </c>
      <c r="AQ26" t="s">
        <v>285</v>
      </c>
      <c r="AR26">
        <v>0</v>
      </c>
      <c r="AS26">
        <v>0</v>
      </c>
      <c r="AT26" t="e">
        <v>#DIV/0!</v>
      </c>
      <c r="AU26">
        <v>0.5</v>
      </c>
      <c r="AV26">
        <v>261.26562900522714</v>
      </c>
      <c r="AW26">
        <v>14.836699434534886</v>
      </c>
      <c r="AX26" t="e">
        <v>#DIV/0!</v>
      </c>
      <c r="AY26">
        <v>5.6787796737848159E-2</v>
      </c>
      <c r="AZ26" t="e">
        <v>#DIV/0!</v>
      </c>
      <c r="BA26" t="e">
        <v>#DIV/0!</v>
      </c>
      <c r="BB26" t="s">
        <v>285</v>
      </c>
      <c r="BC26">
        <v>0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>
        <v>309.923</v>
      </c>
      <c r="BM26">
        <v>261.26562900522714</v>
      </c>
      <c r="BN26">
        <v>0.84300174238513159</v>
      </c>
      <c r="BO26">
        <v>0.16539336280330408</v>
      </c>
      <c r="BP26">
        <v>6</v>
      </c>
      <c r="BQ26">
        <v>0.6</v>
      </c>
      <c r="BR26" t="s">
        <v>286</v>
      </c>
      <c r="BS26">
        <v>2</v>
      </c>
      <c r="BT26">
        <v>1665332585.0999999</v>
      </c>
      <c r="BU26">
        <v>454.70400000000001</v>
      </c>
      <c r="BV26">
        <v>474.90300000000002</v>
      </c>
      <c r="BW26">
        <v>24.504899999999999</v>
      </c>
      <c r="BX26">
        <v>19.353300000000001</v>
      </c>
      <c r="BY26">
        <v>453.41500000000002</v>
      </c>
      <c r="BZ26">
        <v>24.398900000000001</v>
      </c>
      <c r="CA26">
        <v>500.178</v>
      </c>
      <c r="CB26">
        <v>99.918000000000006</v>
      </c>
      <c r="CC26">
        <v>9.99665E-2</v>
      </c>
      <c r="CD26">
        <v>30.423400000000001</v>
      </c>
      <c r="CE26">
        <v>29.366599999999998</v>
      </c>
      <c r="CF26">
        <v>999.9</v>
      </c>
      <c r="CG26">
        <v>0</v>
      </c>
      <c r="CH26">
        <v>0</v>
      </c>
      <c r="CI26">
        <v>9985</v>
      </c>
      <c r="CJ26">
        <v>0</v>
      </c>
      <c r="CK26">
        <v>309.97300000000001</v>
      </c>
      <c r="CL26">
        <v>309.923</v>
      </c>
      <c r="CM26">
        <v>0.89993699999999999</v>
      </c>
      <c r="CN26">
        <v>0.100063</v>
      </c>
      <c r="CO26">
        <v>0</v>
      </c>
      <c r="CP26">
        <v>3.2894999999999999</v>
      </c>
      <c r="CQ26">
        <v>0</v>
      </c>
      <c r="CR26">
        <v>2851.56</v>
      </c>
      <c r="CS26">
        <v>2657.49</v>
      </c>
      <c r="CT26">
        <v>35.686999999999998</v>
      </c>
      <c r="CU26">
        <v>38.811999999999998</v>
      </c>
      <c r="CV26">
        <v>37.061999999999998</v>
      </c>
      <c r="CW26">
        <v>37.75</v>
      </c>
      <c r="CX26">
        <v>36.061999999999998</v>
      </c>
      <c r="CY26">
        <v>278.91000000000003</v>
      </c>
      <c r="CZ26">
        <v>31.01</v>
      </c>
      <c r="DA26">
        <v>0</v>
      </c>
      <c r="DB26">
        <v>1665332624.2</v>
      </c>
      <c r="DC26">
        <v>0</v>
      </c>
      <c r="DD26">
        <v>3.2442423076923079</v>
      </c>
      <c r="DE26">
        <v>-0.58652651027708658</v>
      </c>
      <c r="DF26">
        <v>-69.814358974113631</v>
      </c>
      <c r="DG26">
        <v>2860.501153846154</v>
      </c>
      <c r="DH26">
        <v>15</v>
      </c>
      <c r="DI26">
        <v>1665332610.0999999</v>
      </c>
      <c r="DJ26" t="s">
        <v>359</v>
      </c>
      <c r="DK26">
        <v>1665332607.0999999</v>
      </c>
      <c r="DL26">
        <v>1665332610.0999999</v>
      </c>
      <c r="DM26">
        <v>25</v>
      </c>
      <c r="DN26">
        <v>-0.125</v>
      </c>
      <c r="DO26">
        <v>5.0000000000000001E-3</v>
      </c>
      <c r="DP26">
        <v>1.2889999999999999</v>
      </c>
      <c r="DQ26">
        <v>0.106</v>
      </c>
      <c r="DR26">
        <v>475</v>
      </c>
      <c r="DS26">
        <v>20</v>
      </c>
      <c r="DT26">
        <v>0.08</v>
      </c>
      <c r="DU26">
        <v>0.02</v>
      </c>
      <c r="DV26">
        <v>100</v>
      </c>
      <c r="DW26">
        <v>100</v>
      </c>
      <c r="DX26">
        <v>1.2889999999999999</v>
      </c>
      <c r="DY26">
        <v>0.106</v>
      </c>
      <c r="DZ26">
        <v>1.783166184925316</v>
      </c>
      <c r="EA26">
        <v>-6.7132856166521554E-4</v>
      </c>
      <c r="EB26">
        <v>-2.681329234238156E-7</v>
      </c>
      <c r="EC26">
        <v>8.1307759810197942E-11</v>
      </c>
      <c r="ED26">
        <v>-3.3798942102274049E-2</v>
      </c>
      <c r="EE26">
        <v>1.9805995112736431E-4</v>
      </c>
      <c r="EF26">
        <v>3.7201658972467829E-4</v>
      </c>
      <c r="EG26">
        <v>-1.4214358037409139E-6</v>
      </c>
      <c r="EH26">
        <v>2</v>
      </c>
      <c r="EI26">
        <v>2028</v>
      </c>
      <c r="EJ26">
        <v>2</v>
      </c>
      <c r="EK26">
        <v>26</v>
      </c>
      <c r="EL26">
        <v>1.1000000000000001</v>
      </c>
      <c r="EM26">
        <v>1</v>
      </c>
      <c r="EN26">
        <v>1.24146</v>
      </c>
      <c r="EO26">
        <v>2.4939</v>
      </c>
      <c r="EP26">
        <v>1.39893</v>
      </c>
      <c r="EQ26">
        <v>2.32544</v>
      </c>
      <c r="ER26">
        <v>1.49902</v>
      </c>
      <c r="ES26">
        <v>2.4548299999999998</v>
      </c>
      <c r="ET26">
        <v>31.0853</v>
      </c>
      <c r="EU26">
        <v>15.5943</v>
      </c>
      <c r="EV26">
        <v>18</v>
      </c>
      <c r="EW26">
        <v>510.01299999999998</v>
      </c>
      <c r="EX26">
        <v>567.38499999999999</v>
      </c>
      <c r="EY26" s="2">
        <v>39.310099999999998</v>
      </c>
      <c r="EZ26">
        <v>30.725200000000001</v>
      </c>
      <c r="FA26">
        <v>29.9999</v>
      </c>
      <c r="FB26">
        <v>30.7332</v>
      </c>
      <c r="FC26">
        <v>30.719899999999999</v>
      </c>
      <c r="FD26">
        <v>24.837800000000001</v>
      </c>
      <c r="FE26">
        <v>16.286200000000001</v>
      </c>
      <c r="FF26">
        <v>82.835499999999996</v>
      </c>
      <c r="FG26">
        <v>42</v>
      </c>
      <c r="FH26">
        <v>475</v>
      </c>
      <c r="FI26">
        <v>20.0063</v>
      </c>
      <c r="FJ26">
        <v>99.872600000000006</v>
      </c>
      <c r="FK26">
        <v>102.119</v>
      </c>
      <c r="FL26" t="s">
        <v>880</v>
      </c>
      <c r="FM26">
        <v>1</v>
      </c>
      <c r="FN26" t="s">
        <v>881</v>
      </c>
      <c r="FO26">
        <v>25</v>
      </c>
    </row>
    <row r="27" spans="1:171" x14ac:dyDescent="0.2">
      <c r="A27">
        <v>26</v>
      </c>
      <c r="B27">
        <v>1665332671.0999999</v>
      </c>
      <c r="C27">
        <v>2233.099999904633</v>
      </c>
      <c r="D27" t="s">
        <v>360</v>
      </c>
      <c r="E27" t="s">
        <v>361</v>
      </c>
      <c r="F27" t="s">
        <v>284</v>
      </c>
      <c r="G27">
        <v>1665332671.0999999</v>
      </c>
      <c r="H27">
        <v>6.1711823747529655E-3</v>
      </c>
      <c r="I27">
        <v>6.1711823747529655</v>
      </c>
      <c r="J27">
        <v>13.638057823391858</v>
      </c>
      <c r="K27">
        <v>455.33499999999998</v>
      </c>
      <c r="L27">
        <v>368.17878281920497</v>
      </c>
      <c r="M27">
        <v>36.824182975397491</v>
      </c>
      <c r="N27">
        <v>45.54129715653999</v>
      </c>
      <c r="O27">
        <v>0.31136176069380217</v>
      </c>
      <c r="P27">
        <v>2.9246905002848518</v>
      </c>
      <c r="Q27">
        <v>0.29473889883653515</v>
      </c>
      <c r="R27">
        <v>0.18563316786432249</v>
      </c>
      <c r="S27">
        <v>51.261844832802062</v>
      </c>
      <c r="T27">
        <v>31.481735597283137</v>
      </c>
      <c r="U27">
        <v>31.353300000000001</v>
      </c>
      <c r="V27">
        <v>4.6030581122337733</v>
      </c>
      <c r="W27">
        <v>51.783712501963144</v>
      </c>
      <c r="X27">
        <v>2.5841624362128002</v>
      </c>
      <c r="Y27">
        <v>4.9902996740815633</v>
      </c>
      <c r="Z27">
        <v>2.0188956760209731</v>
      </c>
      <c r="AA27">
        <v>-272.14914272660576</v>
      </c>
      <c r="AB27">
        <v>225.12967036808766</v>
      </c>
      <c r="AC27">
        <v>17.468393041518944</v>
      </c>
      <c r="AD27">
        <v>21.710765515802905</v>
      </c>
      <c r="AE27">
        <v>0</v>
      </c>
      <c r="AF27">
        <v>0</v>
      </c>
      <c r="AG27">
        <v>1</v>
      </c>
      <c r="AH27">
        <v>0</v>
      </c>
      <c r="AI27">
        <v>51737.988594041301</v>
      </c>
      <c r="AJ27" t="s">
        <v>285</v>
      </c>
      <c r="AK27" t="s">
        <v>285</v>
      </c>
      <c r="AL27">
        <v>0</v>
      </c>
      <c r="AM27">
        <v>0</v>
      </c>
      <c r="AN27" t="e">
        <v>#DIV/0!</v>
      </c>
      <c r="AO27">
        <v>0</v>
      </c>
      <c r="AP27" t="s">
        <v>285</v>
      </c>
      <c r="AQ27" t="s">
        <v>285</v>
      </c>
      <c r="AR27">
        <v>0</v>
      </c>
      <c r="AS27">
        <v>0</v>
      </c>
      <c r="AT27" t="e">
        <v>#DIV/0!</v>
      </c>
      <c r="AU27">
        <v>0.5</v>
      </c>
      <c r="AV27">
        <v>261.28517100145183</v>
      </c>
      <c r="AW27">
        <v>13.638057823391858</v>
      </c>
      <c r="AX27" t="e">
        <v>#DIV/0!</v>
      </c>
      <c r="AY27">
        <v>5.219606520768099E-2</v>
      </c>
      <c r="AZ27" t="e">
        <v>#DIV/0!</v>
      </c>
      <c r="BA27" t="e">
        <v>#DIV/0!</v>
      </c>
      <c r="BB27" t="s">
        <v>285</v>
      </c>
      <c r="BC27">
        <v>0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>
        <v>309.947</v>
      </c>
      <c r="BM27">
        <v>261.28517100145183</v>
      </c>
      <c r="BN27">
        <v>0.84299951605097589</v>
      </c>
      <c r="BO27">
        <v>0.1653890659783836</v>
      </c>
      <c r="BP27">
        <v>6</v>
      </c>
      <c r="BQ27">
        <v>0.6</v>
      </c>
      <c r="BR27" t="s">
        <v>286</v>
      </c>
      <c r="BS27">
        <v>2</v>
      </c>
      <c r="BT27">
        <v>1665332671.0999999</v>
      </c>
      <c r="BU27">
        <v>455.33499999999998</v>
      </c>
      <c r="BV27">
        <v>475.065</v>
      </c>
      <c r="BW27">
        <v>25.837199999999999</v>
      </c>
      <c r="BX27">
        <v>18.625900000000001</v>
      </c>
      <c r="BY27">
        <v>454.10399999999998</v>
      </c>
      <c r="BZ27">
        <v>25.755199999999999</v>
      </c>
      <c r="CA27">
        <v>500.19299999999998</v>
      </c>
      <c r="CB27">
        <v>99.916899999999998</v>
      </c>
      <c r="CC27">
        <v>0.10022399999999999</v>
      </c>
      <c r="CD27">
        <v>32.781100000000002</v>
      </c>
      <c r="CE27">
        <v>31.353300000000001</v>
      </c>
      <c r="CF27">
        <v>999.9</v>
      </c>
      <c r="CG27">
        <v>0</v>
      </c>
      <c r="CH27">
        <v>0</v>
      </c>
      <c r="CI27">
        <v>9980.6200000000008</v>
      </c>
      <c r="CJ27">
        <v>0</v>
      </c>
      <c r="CK27">
        <v>317.67</v>
      </c>
      <c r="CL27">
        <v>309.947</v>
      </c>
      <c r="CM27">
        <v>0.90002700000000002</v>
      </c>
      <c r="CN27">
        <v>9.9972699999999998E-2</v>
      </c>
      <c r="CO27">
        <v>0</v>
      </c>
      <c r="CP27">
        <v>3.0857000000000001</v>
      </c>
      <c r="CQ27">
        <v>0</v>
      </c>
      <c r="CR27">
        <v>2833.41</v>
      </c>
      <c r="CS27">
        <v>2657.76</v>
      </c>
      <c r="CT27">
        <v>35.436999999999998</v>
      </c>
      <c r="CU27">
        <v>38.5</v>
      </c>
      <c r="CV27">
        <v>36.75</v>
      </c>
      <c r="CW27">
        <v>37.5</v>
      </c>
      <c r="CX27">
        <v>35.936999999999998</v>
      </c>
      <c r="CY27">
        <v>278.95999999999998</v>
      </c>
      <c r="CZ27">
        <v>30.99</v>
      </c>
      <c r="DA27">
        <v>0</v>
      </c>
      <c r="DB27">
        <v>1665332710</v>
      </c>
      <c r="DC27">
        <v>0</v>
      </c>
      <c r="DD27">
        <v>3.2690999999999999</v>
      </c>
      <c r="DE27">
        <v>0.31019230933007141</v>
      </c>
      <c r="DF27">
        <v>28.264615325904181</v>
      </c>
      <c r="DG27">
        <v>2830.7136</v>
      </c>
      <c r="DH27">
        <v>15</v>
      </c>
      <c r="DI27">
        <v>1665332698.0999999</v>
      </c>
      <c r="DJ27" t="s">
        <v>362</v>
      </c>
      <c r="DK27">
        <v>1665332694.0999999</v>
      </c>
      <c r="DL27">
        <v>1665332698.0999999</v>
      </c>
      <c r="DM27">
        <v>26</v>
      </c>
      <c r="DN27">
        <v>-5.8000000000000003E-2</v>
      </c>
      <c r="DO27">
        <v>-1.0999999999999999E-2</v>
      </c>
      <c r="DP27">
        <v>1.2310000000000001</v>
      </c>
      <c r="DQ27">
        <v>8.2000000000000003E-2</v>
      </c>
      <c r="DR27">
        <v>475</v>
      </c>
      <c r="DS27">
        <v>19</v>
      </c>
      <c r="DT27">
        <v>0.25</v>
      </c>
      <c r="DU27">
        <v>0.01</v>
      </c>
      <c r="DV27">
        <v>100</v>
      </c>
      <c r="DW27">
        <v>100</v>
      </c>
      <c r="DX27">
        <v>1.2310000000000001</v>
      </c>
      <c r="DY27">
        <v>8.2000000000000003E-2</v>
      </c>
      <c r="DZ27">
        <v>1.658345583321633</v>
      </c>
      <c r="EA27">
        <v>-6.7132856166521554E-4</v>
      </c>
      <c r="EB27">
        <v>-2.681329234238156E-7</v>
      </c>
      <c r="EC27">
        <v>8.1307759810197942E-11</v>
      </c>
      <c r="ED27">
        <v>-2.8597407429102661E-2</v>
      </c>
      <c r="EE27">
        <v>1.9805995112736431E-4</v>
      </c>
      <c r="EF27">
        <v>3.7201658972467829E-4</v>
      </c>
      <c r="EG27">
        <v>-1.4214358037409139E-6</v>
      </c>
      <c r="EH27">
        <v>2</v>
      </c>
      <c r="EI27">
        <v>2028</v>
      </c>
      <c r="EJ27">
        <v>2</v>
      </c>
      <c r="EK27">
        <v>26</v>
      </c>
      <c r="EL27">
        <v>1.1000000000000001</v>
      </c>
      <c r="EM27">
        <v>1</v>
      </c>
      <c r="EN27">
        <v>1.24146</v>
      </c>
      <c r="EO27">
        <v>2.49268</v>
      </c>
      <c r="EP27">
        <v>1.39893</v>
      </c>
      <c r="EQ27">
        <v>2.32544</v>
      </c>
      <c r="ER27">
        <v>1.49902</v>
      </c>
      <c r="ES27">
        <v>2.4316399999999998</v>
      </c>
      <c r="ET27">
        <v>31.1722</v>
      </c>
      <c r="EU27">
        <v>15.629300000000001</v>
      </c>
      <c r="EV27">
        <v>18</v>
      </c>
      <c r="EW27">
        <v>510.55700000000002</v>
      </c>
      <c r="EX27">
        <v>565.298</v>
      </c>
      <c r="EY27" s="2">
        <v>41.978999999999999</v>
      </c>
      <c r="EZ27">
        <v>30.7715</v>
      </c>
      <c r="FA27">
        <v>30.000900000000001</v>
      </c>
      <c r="FB27">
        <v>30.747900000000001</v>
      </c>
      <c r="FC27">
        <v>30.727900000000002</v>
      </c>
      <c r="FD27">
        <v>24.827000000000002</v>
      </c>
      <c r="FE27">
        <v>25.1694</v>
      </c>
      <c r="FF27">
        <v>82.855199999999996</v>
      </c>
      <c r="FG27">
        <v>42</v>
      </c>
      <c r="FH27">
        <v>475</v>
      </c>
      <c r="FI27">
        <v>18.453800000000001</v>
      </c>
      <c r="FJ27">
        <v>99.869600000000005</v>
      </c>
      <c r="FK27">
        <v>102.117</v>
      </c>
      <c r="FL27" t="s">
        <v>880</v>
      </c>
      <c r="FM27">
        <v>1</v>
      </c>
      <c r="FN27" t="s">
        <v>881</v>
      </c>
      <c r="FO27">
        <v>26</v>
      </c>
    </row>
    <row r="28" spans="1:171" x14ac:dyDescent="0.2">
      <c r="A28">
        <v>27</v>
      </c>
      <c r="B28">
        <v>1665332759.0999999</v>
      </c>
      <c r="C28">
        <v>2321.099999904633</v>
      </c>
      <c r="D28" t="s">
        <v>363</v>
      </c>
      <c r="E28" t="s">
        <v>364</v>
      </c>
      <c r="F28" t="s">
        <v>284</v>
      </c>
      <c r="G28">
        <v>1665332759.0999999</v>
      </c>
      <c r="H28">
        <v>5.921870395299551E-3</v>
      </c>
      <c r="I28">
        <v>5.9218703952995506</v>
      </c>
      <c r="J28">
        <v>13.003447260517</v>
      </c>
      <c r="K28">
        <v>456.16800000000001</v>
      </c>
      <c r="L28">
        <v>370.65335587446577</v>
      </c>
      <c r="M28">
        <v>37.072328111266494</v>
      </c>
      <c r="N28">
        <v>45.625405791787202</v>
      </c>
      <c r="O28">
        <v>0.3026447244125573</v>
      </c>
      <c r="P28">
        <v>2.9323042787819227</v>
      </c>
      <c r="Q28">
        <v>0.28695359617134086</v>
      </c>
      <c r="R28">
        <v>0.18068965699736161</v>
      </c>
      <c r="S28">
        <v>51.274646361291573</v>
      </c>
      <c r="T28">
        <v>32.822575542357562</v>
      </c>
      <c r="U28">
        <v>32.462600000000002</v>
      </c>
      <c r="V28">
        <v>4.9015453376242935</v>
      </c>
      <c r="W28">
        <v>54.454539856868287</v>
      </c>
      <c r="X28">
        <v>2.9181404150238599</v>
      </c>
      <c r="Y28">
        <v>5.3588560709429958</v>
      </c>
      <c r="Z28">
        <v>1.9834049226004336</v>
      </c>
      <c r="AA28">
        <v>-261.15448443271021</v>
      </c>
      <c r="AB28">
        <v>251.4364005556674</v>
      </c>
      <c r="AC28">
        <v>19.687698094926439</v>
      </c>
      <c r="AD28">
        <v>61.244260579175204</v>
      </c>
      <c r="AE28">
        <v>0</v>
      </c>
      <c r="AF28">
        <v>0</v>
      </c>
      <c r="AG28">
        <v>1</v>
      </c>
      <c r="AH28">
        <v>0</v>
      </c>
      <c r="AI28">
        <v>51738.670775483275</v>
      </c>
      <c r="AJ28" t="s">
        <v>285</v>
      </c>
      <c r="AK28" t="s">
        <v>285</v>
      </c>
      <c r="AL28">
        <v>0</v>
      </c>
      <c r="AM28">
        <v>0</v>
      </c>
      <c r="AN28" t="e">
        <v>#DIV/0!</v>
      </c>
      <c r="AO28">
        <v>0</v>
      </c>
      <c r="AP28" t="s">
        <v>285</v>
      </c>
      <c r="AQ28" t="s">
        <v>285</v>
      </c>
      <c r="AR28">
        <v>0</v>
      </c>
      <c r="AS28">
        <v>0</v>
      </c>
      <c r="AT28" t="e">
        <v>#DIV/0!</v>
      </c>
      <c r="AU28">
        <v>0.5</v>
      </c>
      <c r="AV28">
        <v>261.3440580110319</v>
      </c>
      <c r="AW28">
        <v>13.003447260517</v>
      </c>
      <c r="AX28" t="e">
        <v>#DIV/0!</v>
      </c>
      <c r="AY28">
        <v>4.9756047103118359E-2</v>
      </c>
      <c r="AZ28" t="e">
        <v>#DIV/0!</v>
      </c>
      <c r="BA28" t="e">
        <v>#DIV/0!</v>
      </c>
      <c r="BB28" t="s">
        <v>285</v>
      </c>
      <c r="BC28">
        <v>0</v>
      </c>
      <c r="BD28" t="e">
        <v>#DIV/0!</v>
      </c>
      <c r="BE28" t="e">
        <v>#DIV/0!</v>
      </c>
      <c r="BF28" t="e">
        <v>#DIV/0!</v>
      </c>
      <c r="BG28" t="e">
        <v>#DIV/0!</v>
      </c>
      <c r="BH28" t="e">
        <v>#DIV/0!</v>
      </c>
      <c r="BI28" t="e">
        <v>#DIV/0!</v>
      </c>
      <c r="BJ28" t="e">
        <v>#DIV/0!</v>
      </c>
      <c r="BK28" t="e">
        <v>#DIV/0!</v>
      </c>
      <c r="BL28">
        <v>310.01600000000002</v>
      </c>
      <c r="BM28">
        <v>261.3440580110319</v>
      </c>
      <c r="BN28">
        <v>0.84300183865036615</v>
      </c>
      <c r="BO28">
        <v>0.16539354859520661</v>
      </c>
      <c r="BP28">
        <v>6</v>
      </c>
      <c r="BQ28">
        <v>0.6</v>
      </c>
      <c r="BR28" t="s">
        <v>286</v>
      </c>
      <c r="BS28">
        <v>2</v>
      </c>
      <c r="BT28">
        <v>1665332759.0999999</v>
      </c>
      <c r="BU28">
        <v>456.16800000000001</v>
      </c>
      <c r="BV28">
        <v>475.005</v>
      </c>
      <c r="BW28">
        <v>29.175899999999999</v>
      </c>
      <c r="BX28">
        <v>22.280200000000001</v>
      </c>
      <c r="BY28">
        <v>454.786</v>
      </c>
      <c r="BZ28">
        <v>29.036899999999999</v>
      </c>
      <c r="CA28">
        <v>500.233</v>
      </c>
      <c r="CB28">
        <v>99.919300000000007</v>
      </c>
      <c r="CC28">
        <v>9.9565399999999998E-2</v>
      </c>
      <c r="CD28">
        <v>34.053100000000001</v>
      </c>
      <c r="CE28">
        <v>32.462600000000002</v>
      </c>
      <c r="CF28">
        <v>999.9</v>
      </c>
      <c r="CG28">
        <v>0</v>
      </c>
      <c r="CH28">
        <v>0</v>
      </c>
      <c r="CI28">
        <v>10023.799999999999</v>
      </c>
      <c r="CJ28">
        <v>0</v>
      </c>
      <c r="CK28">
        <v>332.85</v>
      </c>
      <c r="CL28">
        <v>310.01600000000002</v>
      </c>
      <c r="CM28">
        <v>0.89993699999999999</v>
      </c>
      <c r="CN28">
        <v>0.100063</v>
      </c>
      <c r="CO28">
        <v>0</v>
      </c>
      <c r="CP28">
        <v>3.6257999999999999</v>
      </c>
      <c r="CQ28">
        <v>0</v>
      </c>
      <c r="CR28">
        <v>2845.58</v>
      </c>
      <c r="CS28">
        <v>2658.29</v>
      </c>
      <c r="CT28">
        <v>35.25</v>
      </c>
      <c r="CU28">
        <v>38.311999999999998</v>
      </c>
      <c r="CV28">
        <v>36.5</v>
      </c>
      <c r="CW28">
        <v>37.375</v>
      </c>
      <c r="CX28">
        <v>36</v>
      </c>
      <c r="CY28">
        <v>278.99</v>
      </c>
      <c r="CZ28">
        <v>31.02</v>
      </c>
      <c r="DA28">
        <v>0</v>
      </c>
      <c r="DB28">
        <v>1665332798.2</v>
      </c>
      <c r="DC28">
        <v>0</v>
      </c>
      <c r="DD28">
        <v>3.2490000000000001</v>
      </c>
      <c r="DE28">
        <v>-7.4885472345055243E-2</v>
      </c>
      <c r="DF28">
        <v>25.22837608086639</v>
      </c>
      <c r="DG28">
        <v>2842.648846153847</v>
      </c>
      <c r="DH28">
        <v>15</v>
      </c>
      <c r="DI28">
        <v>1665332786.5999999</v>
      </c>
      <c r="DJ28" t="s">
        <v>365</v>
      </c>
      <c r="DK28">
        <v>1665332776.0999999</v>
      </c>
      <c r="DL28">
        <v>1665332786.5999999</v>
      </c>
      <c r="DM28">
        <v>27</v>
      </c>
      <c r="DN28">
        <v>0.151</v>
      </c>
      <c r="DO28">
        <v>7.0000000000000001E-3</v>
      </c>
      <c r="DP28">
        <v>1.3819999999999999</v>
      </c>
      <c r="DQ28">
        <v>0.13900000000000001</v>
      </c>
      <c r="DR28">
        <v>475</v>
      </c>
      <c r="DS28">
        <v>22</v>
      </c>
      <c r="DT28">
        <v>0.06</v>
      </c>
      <c r="DU28">
        <v>0.02</v>
      </c>
      <c r="DV28">
        <v>100</v>
      </c>
      <c r="DW28">
        <v>100</v>
      </c>
      <c r="DX28">
        <v>1.3819999999999999</v>
      </c>
      <c r="DY28">
        <v>0.13900000000000001</v>
      </c>
      <c r="DZ28">
        <v>1.600242275004421</v>
      </c>
      <c r="EA28">
        <v>-6.7132856166521554E-4</v>
      </c>
      <c r="EB28">
        <v>-2.681329234238156E-7</v>
      </c>
      <c r="EC28">
        <v>8.1307759810197942E-11</v>
      </c>
      <c r="ED28">
        <v>0.19028770144565171</v>
      </c>
      <c r="EE28">
        <v>0</v>
      </c>
      <c r="EF28">
        <v>0</v>
      </c>
      <c r="EG28">
        <v>0</v>
      </c>
      <c r="EH28">
        <v>2</v>
      </c>
      <c r="EI28">
        <v>2028</v>
      </c>
      <c r="EJ28">
        <v>2</v>
      </c>
      <c r="EK28">
        <v>26</v>
      </c>
      <c r="EL28">
        <v>1.1000000000000001</v>
      </c>
      <c r="EM28">
        <v>1</v>
      </c>
      <c r="EN28">
        <v>1.24634</v>
      </c>
      <c r="EO28">
        <v>2.4902299999999999</v>
      </c>
      <c r="EP28">
        <v>1.39893</v>
      </c>
      <c r="EQ28">
        <v>2.32666</v>
      </c>
      <c r="ER28">
        <v>1.49902</v>
      </c>
      <c r="ES28">
        <v>2.47681</v>
      </c>
      <c r="ET28">
        <v>31.215599999999998</v>
      </c>
      <c r="EU28">
        <v>15.629300000000001</v>
      </c>
      <c r="EV28">
        <v>18</v>
      </c>
      <c r="EW28">
        <v>510.35199999999998</v>
      </c>
      <c r="EX28">
        <v>570.40099999999995</v>
      </c>
      <c r="EY28" s="2">
        <v>42.003700000000002</v>
      </c>
      <c r="EZ28">
        <v>30.883500000000002</v>
      </c>
      <c r="FA28">
        <v>30.000499999999999</v>
      </c>
      <c r="FB28">
        <v>30.7972</v>
      </c>
      <c r="FC28">
        <v>30.7682</v>
      </c>
      <c r="FD28">
        <v>24.932200000000002</v>
      </c>
      <c r="FE28">
        <v>0</v>
      </c>
      <c r="FF28">
        <v>100</v>
      </c>
      <c r="FG28">
        <v>42</v>
      </c>
      <c r="FH28">
        <v>475</v>
      </c>
      <c r="FI28">
        <v>28.279199999999999</v>
      </c>
      <c r="FJ28">
        <v>99.861599999999996</v>
      </c>
      <c r="FK28">
        <v>102.107</v>
      </c>
      <c r="FL28" t="s">
        <v>880</v>
      </c>
      <c r="FM28">
        <v>1</v>
      </c>
      <c r="FN28" t="s">
        <v>881</v>
      </c>
      <c r="FO28">
        <v>27</v>
      </c>
    </row>
    <row r="29" spans="1:171" x14ac:dyDescent="0.2">
      <c r="A29">
        <v>28</v>
      </c>
      <c r="B29">
        <v>1665332847.5999999</v>
      </c>
      <c r="C29">
        <v>2409.599999904633</v>
      </c>
      <c r="D29" t="s">
        <v>366</v>
      </c>
      <c r="E29" t="s">
        <v>367</v>
      </c>
      <c r="F29" t="s">
        <v>284</v>
      </c>
      <c r="G29">
        <v>1665332847.5999999</v>
      </c>
      <c r="H29">
        <v>6.3400522527133334E-3</v>
      </c>
      <c r="I29">
        <v>6.3400522527133338</v>
      </c>
      <c r="J29">
        <v>12.68945211784013</v>
      </c>
      <c r="K29">
        <v>456.15800000000002</v>
      </c>
      <c r="L29">
        <v>373.23960440824061</v>
      </c>
      <c r="M29">
        <v>37.331483495614471</v>
      </c>
      <c r="N29">
        <v>45.624994366263799</v>
      </c>
      <c r="O29">
        <v>0.30978827047996932</v>
      </c>
      <c r="P29">
        <v>2.9267249934973383</v>
      </c>
      <c r="Q29">
        <v>0.29333914836963521</v>
      </c>
      <c r="R29">
        <v>0.18474385669944499</v>
      </c>
      <c r="S29">
        <v>51.273074715618847</v>
      </c>
      <c r="T29">
        <v>33.390729085553367</v>
      </c>
      <c r="U29">
        <v>32.978499999999997</v>
      </c>
      <c r="V29">
        <v>5.046007020830765</v>
      </c>
      <c r="W29">
        <v>53.386753302265411</v>
      </c>
      <c r="X29">
        <v>2.9708686905914696</v>
      </c>
      <c r="Y29">
        <v>5.564804950342249</v>
      </c>
      <c r="Z29">
        <v>2.0751383302392954</v>
      </c>
      <c r="AA29">
        <v>-279.59630434465799</v>
      </c>
      <c r="AB29">
        <v>276.53503879090857</v>
      </c>
      <c r="AC29">
        <v>21.821357468415336</v>
      </c>
      <c r="AD29">
        <v>70.033166630284768</v>
      </c>
      <c r="AE29">
        <v>0</v>
      </c>
      <c r="AF29">
        <v>0</v>
      </c>
      <c r="AG29">
        <v>1</v>
      </c>
      <c r="AH29">
        <v>0</v>
      </c>
      <c r="AI29">
        <v>51467.487752598499</v>
      </c>
      <c r="AJ29" t="s">
        <v>285</v>
      </c>
      <c r="AK29" t="s">
        <v>285</v>
      </c>
      <c r="AL29">
        <v>0</v>
      </c>
      <c r="AM29">
        <v>0</v>
      </c>
      <c r="AN29" t="e">
        <v>#DIV/0!</v>
      </c>
      <c r="AO29">
        <v>0</v>
      </c>
      <c r="AP29" t="s">
        <v>285</v>
      </c>
      <c r="AQ29" t="s">
        <v>285</v>
      </c>
      <c r="AR29">
        <v>0</v>
      </c>
      <c r="AS29">
        <v>0</v>
      </c>
      <c r="AT29" t="e">
        <v>#DIV/0!</v>
      </c>
      <c r="AU29">
        <v>0.5</v>
      </c>
      <c r="AV29">
        <v>261.34400099254862</v>
      </c>
      <c r="AW29">
        <v>12.68945211784013</v>
      </c>
      <c r="AX29" t="e">
        <v>#DIV/0!</v>
      </c>
      <c r="AY29">
        <v>4.8554594976916762E-2</v>
      </c>
      <c r="AZ29" t="e">
        <v>#DIV/0!</v>
      </c>
      <c r="BA29" t="e">
        <v>#DIV/0!</v>
      </c>
      <c r="BB29" t="s">
        <v>285</v>
      </c>
      <c r="BC29">
        <v>0</v>
      </c>
      <c r="BD29" t="e">
        <v>#DIV/0!</v>
      </c>
      <c r="BE29" t="e">
        <v>#DIV/0!</v>
      </c>
      <c r="BF29" t="e">
        <v>#DIV/0!</v>
      </c>
      <c r="BG29" t="e">
        <v>#DIV/0!</v>
      </c>
      <c r="BH29" t="e">
        <v>#DIV/0!</v>
      </c>
      <c r="BI29" t="e">
        <v>#DIV/0!</v>
      </c>
      <c r="BJ29" t="e">
        <v>#DIV/0!</v>
      </c>
      <c r="BK29" t="e">
        <v>#DIV/0!</v>
      </c>
      <c r="BL29">
        <v>310.017</v>
      </c>
      <c r="BM29">
        <v>261.34400099254862</v>
      </c>
      <c r="BN29">
        <v>0.84299893551820904</v>
      </c>
      <c r="BO29">
        <v>0.16538794555014352</v>
      </c>
      <c r="BP29">
        <v>6</v>
      </c>
      <c r="BQ29">
        <v>0.6</v>
      </c>
      <c r="BR29" t="s">
        <v>286</v>
      </c>
      <c r="BS29">
        <v>2</v>
      </c>
      <c r="BT29">
        <v>1665332847.5999999</v>
      </c>
      <c r="BU29">
        <v>456.15800000000002</v>
      </c>
      <c r="BV29">
        <v>474.84699999999998</v>
      </c>
      <c r="BW29">
        <v>29.7027</v>
      </c>
      <c r="BX29">
        <v>22.324100000000001</v>
      </c>
      <c r="BY29">
        <v>454.81900000000002</v>
      </c>
      <c r="BZ29">
        <v>29.5657</v>
      </c>
      <c r="CA29">
        <v>500.23599999999999</v>
      </c>
      <c r="CB29">
        <v>99.920199999999994</v>
      </c>
      <c r="CC29">
        <v>9.9956100000000006E-2</v>
      </c>
      <c r="CD29">
        <v>34.731099999999998</v>
      </c>
      <c r="CE29">
        <v>32.978499999999997</v>
      </c>
      <c r="CF29">
        <v>999.9</v>
      </c>
      <c r="CG29">
        <v>0</v>
      </c>
      <c r="CH29">
        <v>0</v>
      </c>
      <c r="CI29">
        <v>9991.8799999999992</v>
      </c>
      <c r="CJ29">
        <v>0</v>
      </c>
      <c r="CK29">
        <v>317.637</v>
      </c>
      <c r="CL29">
        <v>310.017</v>
      </c>
      <c r="CM29">
        <v>0.90002700000000002</v>
      </c>
      <c r="CN29">
        <v>9.9972699999999998E-2</v>
      </c>
      <c r="CO29">
        <v>0</v>
      </c>
      <c r="CP29">
        <v>3.1412</v>
      </c>
      <c r="CQ29">
        <v>0</v>
      </c>
      <c r="CR29">
        <v>2867.76</v>
      </c>
      <c r="CS29">
        <v>2658.37</v>
      </c>
      <c r="CT29">
        <v>35.125</v>
      </c>
      <c r="CU29">
        <v>38.125</v>
      </c>
      <c r="CV29">
        <v>36.311999999999998</v>
      </c>
      <c r="CW29">
        <v>37.25</v>
      </c>
      <c r="CX29">
        <v>35.936999999999998</v>
      </c>
      <c r="CY29">
        <v>279.02</v>
      </c>
      <c r="CZ29">
        <v>30.99</v>
      </c>
      <c r="DA29">
        <v>0</v>
      </c>
      <c r="DB29">
        <v>1665332886.4000001</v>
      </c>
      <c r="DC29">
        <v>0</v>
      </c>
      <c r="DD29">
        <v>3.247555999999999</v>
      </c>
      <c r="DE29">
        <v>-0.1149538498604747</v>
      </c>
      <c r="DF29">
        <v>7.64846153325262</v>
      </c>
      <c r="DG29">
        <v>2865.9771999999998</v>
      </c>
      <c r="DH29">
        <v>15</v>
      </c>
      <c r="DI29">
        <v>1665332876.5999999</v>
      </c>
      <c r="DJ29" t="s">
        <v>368</v>
      </c>
      <c r="DK29">
        <v>1665332870.5999999</v>
      </c>
      <c r="DL29">
        <v>1665332876.5999999</v>
      </c>
      <c r="DM29">
        <v>28</v>
      </c>
      <c r="DN29">
        <v>-4.2999999999999997E-2</v>
      </c>
      <c r="DO29">
        <v>-3.0000000000000001E-3</v>
      </c>
      <c r="DP29">
        <v>1.339</v>
      </c>
      <c r="DQ29">
        <v>0.13700000000000001</v>
      </c>
      <c r="DR29">
        <v>475</v>
      </c>
      <c r="DS29">
        <v>22</v>
      </c>
      <c r="DT29">
        <v>0.05</v>
      </c>
      <c r="DU29">
        <v>0.01</v>
      </c>
      <c r="DV29">
        <v>100</v>
      </c>
      <c r="DW29">
        <v>100</v>
      </c>
      <c r="DX29">
        <v>1.339</v>
      </c>
      <c r="DY29">
        <v>0.13700000000000001</v>
      </c>
      <c r="DZ29">
        <v>1.7515222075432251</v>
      </c>
      <c r="EA29">
        <v>-6.7132856166521554E-4</v>
      </c>
      <c r="EB29">
        <v>-2.681329234238156E-7</v>
      </c>
      <c r="EC29">
        <v>8.1307759810197942E-11</v>
      </c>
      <c r="ED29">
        <v>0.19702078820288249</v>
      </c>
      <c r="EE29">
        <v>0</v>
      </c>
      <c r="EF29">
        <v>0</v>
      </c>
      <c r="EG29">
        <v>0</v>
      </c>
      <c r="EH29">
        <v>2</v>
      </c>
      <c r="EI29">
        <v>2028</v>
      </c>
      <c r="EJ29">
        <v>2</v>
      </c>
      <c r="EK29">
        <v>26</v>
      </c>
      <c r="EL29">
        <v>1.2</v>
      </c>
      <c r="EM29">
        <v>1</v>
      </c>
      <c r="EN29">
        <v>1.24756</v>
      </c>
      <c r="EO29">
        <v>2.49634</v>
      </c>
      <c r="EP29">
        <v>1.39893</v>
      </c>
      <c r="EQ29">
        <v>2.3278799999999999</v>
      </c>
      <c r="ER29">
        <v>1.49902</v>
      </c>
      <c r="ES29">
        <v>2.4304199999999998</v>
      </c>
      <c r="ET29">
        <v>31.280899999999999</v>
      </c>
      <c r="EU29">
        <v>15.6205</v>
      </c>
      <c r="EV29">
        <v>18</v>
      </c>
      <c r="EW29">
        <v>510.22699999999998</v>
      </c>
      <c r="EX29">
        <v>569.91700000000003</v>
      </c>
      <c r="EY29" s="2">
        <v>42.002299999999998</v>
      </c>
      <c r="EZ29">
        <v>30.9815</v>
      </c>
      <c r="FA29">
        <v>30.000299999999999</v>
      </c>
      <c r="FB29">
        <v>30.8428</v>
      </c>
      <c r="FC29">
        <v>30.805099999999999</v>
      </c>
      <c r="FD29">
        <v>24.949200000000001</v>
      </c>
      <c r="FE29">
        <v>0</v>
      </c>
      <c r="FF29">
        <v>100</v>
      </c>
      <c r="FG29">
        <v>42</v>
      </c>
      <c r="FH29">
        <v>475</v>
      </c>
      <c r="FI29">
        <v>28.279199999999999</v>
      </c>
      <c r="FJ29">
        <v>99.855500000000006</v>
      </c>
      <c r="FK29">
        <v>102.10299999999999</v>
      </c>
      <c r="FL29" t="s">
        <v>880</v>
      </c>
      <c r="FM29">
        <v>1</v>
      </c>
      <c r="FN29" t="s">
        <v>881</v>
      </c>
      <c r="FO29">
        <v>28</v>
      </c>
    </row>
    <row r="30" spans="1:171" x14ac:dyDescent="0.2">
      <c r="A30">
        <v>29</v>
      </c>
      <c r="B30">
        <v>1665332937.5999999</v>
      </c>
      <c r="C30">
        <v>2499.599999904633</v>
      </c>
      <c r="D30" t="s">
        <v>369</v>
      </c>
      <c r="E30" t="s">
        <v>370</v>
      </c>
      <c r="F30" t="s">
        <v>284</v>
      </c>
      <c r="G30">
        <v>1665332937.5999999</v>
      </c>
      <c r="H30">
        <v>6.595306038601821E-3</v>
      </c>
      <c r="I30">
        <v>6.5953060386018212</v>
      </c>
      <c r="J30">
        <v>12.639529618692723</v>
      </c>
      <c r="K30">
        <v>456.19400000000002</v>
      </c>
      <c r="L30">
        <v>373.3337355550529</v>
      </c>
      <c r="M30">
        <v>37.342163698308937</v>
      </c>
      <c r="N30">
        <v>45.630141087730003</v>
      </c>
      <c r="O30">
        <v>0.31121967933099359</v>
      </c>
      <c r="P30">
        <v>2.9251346446057118</v>
      </c>
      <c r="Q30">
        <v>0.29461394182456174</v>
      </c>
      <c r="R30">
        <v>0.1855536470156324</v>
      </c>
      <c r="S30">
        <v>51.275439775144328</v>
      </c>
      <c r="T30">
        <v>33.75208554420449</v>
      </c>
      <c r="U30">
        <v>33.3446</v>
      </c>
      <c r="V30">
        <v>5.1507559487927734</v>
      </c>
      <c r="W30">
        <v>52.698217484562157</v>
      </c>
      <c r="X30">
        <v>3.0028668585719998</v>
      </c>
      <c r="Y30">
        <v>5.6982323158305759</v>
      </c>
      <c r="Z30">
        <v>2.1478890902207737</v>
      </c>
      <c r="AA30">
        <v>-290.85299630234033</v>
      </c>
      <c r="AB30">
        <v>286.09908412520139</v>
      </c>
      <c r="AC30">
        <v>22.676106215140326</v>
      </c>
      <c r="AD30">
        <v>69.197633813145728</v>
      </c>
      <c r="AE30">
        <v>0</v>
      </c>
      <c r="AF30">
        <v>0</v>
      </c>
      <c r="AG30">
        <v>1</v>
      </c>
      <c r="AH30">
        <v>0</v>
      </c>
      <c r="AI30">
        <v>51351.407062676924</v>
      </c>
      <c r="AJ30" t="s">
        <v>285</v>
      </c>
      <c r="AK30" t="s">
        <v>285</v>
      </c>
      <c r="AL30">
        <v>0</v>
      </c>
      <c r="AM30">
        <v>0</v>
      </c>
      <c r="AN30" t="e">
        <v>#DIV/0!</v>
      </c>
      <c r="AO30">
        <v>0</v>
      </c>
      <c r="AP30" t="s">
        <v>285</v>
      </c>
      <c r="AQ30" t="s">
        <v>285</v>
      </c>
      <c r="AR30">
        <v>0</v>
      </c>
      <c r="AS30">
        <v>0</v>
      </c>
      <c r="AT30" t="e">
        <v>#DIV/0!</v>
      </c>
      <c r="AU30">
        <v>0.5</v>
      </c>
      <c r="AV30">
        <v>261.35658599748405</v>
      </c>
      <c r="AW30">
        <v>12.639529618692723</v>
      </c>
      <c r="AX30" t="e">
        <v>#DIV/0!</v>
      </c>
      <c r="AY30">
        <v>4.8361243970390697E-2</v>
      </c>
      <c r="AZ30" t="e">
        <v>#DIV/0!</v>
      </c>
      <c r="BA30" t="e">
        <v>#DIV/0!</v>
      </c>
      <c r="BB30" t="s">
        <v>285</v>
      </c>
      <c r="BC30">
        <v>0</v>
      </c>
      <c r="BD30" t="e">
        <v>#DIV/0!</v>
      </c>
      <c r="BE30" t="e">
        <v>#DIV/0!</v>
      </c>
      <c r="BF30" t="e">
        <v>#DIV/0!</v>
      </c>
      <c r="BG30" t="e">
        <v>#DIV/0!</v>
      </c>
      <c r="BH30" t="e">
        <v>#DIV/0!</v>
      </c>
      <c r="BI30" t="e">
        <v>#DIV/0!</v>
      </c>
      <c r="BJ30" t="e">
        <v>#DIV/0!</v>
      </c>
      <c r="BK30" t="e">
        <v>#DIV/0!</v>
      </c>
      <c r="BL30">
        <v>310.03199999999998</v>
      </c>
      <c r="BM30">
        <v>261.35658599748405</v>
      </c>
      <c r="BN30">
        <v>0.84299874205722014</v>
      </c>
      <c r="BO30">
        <v>0.16538757217043509</v>
      </c>
      <c r="BP30">
        <v>6</v>
      </c>
      <c r="BQ30">
        <v>0.6</v>
      </c>
      <c r="BR30" t="s">
        <v>286</v>
      </c>
      <c r="BS30">
        <v>2</v>
      </c>
      <c r="BT30">
        <v>1665332937.5999999</v>
      </c>
      <c r="BU30">
        <v>456.19400000000002</v>
      </c>
      <c r="BV30">
        <v>474.96100000000001</v>
      </c>
      <c r="BW30">
        <v>30.021599999999999</v>
      </c>
      <c r="BX30">
        <v>22.349299999999999</v>
      </c>
      <c r="BY30">
        <v>454.84899999999999</v>
      </c>
      <c r="BZ30">
        <v>29.8886</v>
      </c>
      <c r="CA30">
        <v>500.291</v>
      </c>
      <c r="CB30">
        <v>99.923400000000001</v>
      </c>
      <c r="CC30">
        <v>0.100145</v>
      </c>
      <c r="CD30">
        <v>35.158799999999999</v>
      </c>
      <c r="CE30">
        <v>33.3446</v>
      </c>
      <c r="CF30">
        <v>999.9</v>
      </c>
      <c r="CG30">
        <v>0</v>
      </c>
      <c r="CH30">
        <v>0</v>
      </c>
      <c r="CI30">
        <v>9982.5</v>
      </c>
      <c r="CJ30">
        <v>0</v>
      </c>
      <c r="CK30">
        <v>309.91899999999998</v>
      </c>
      <c r="CL30">
        <v>310.03199999999998</v>
      </c>
      <c r="CM30">
        <v>0.90002700000000002</v>
      </c>
      <c r="CN30">
        <v>9.9972699999999998E-2</v>
      </c>
      <c r="CO30">
        <v>0</v>
      </c>
      <c r="CP30">
        <v>3.2561</v>
      </c>
      <c r="CQ30">
        <v>0</v>
      </c>
      <c r="CR30">
        <v>2881.95</v>
      </c>
      <c r="CS30">
        <v>2658.49</v>
      </c>
      <c r="CT30">
        <v>35.061999999999998</v>
      </c>
      <c r="CU30">
        <v>38</v>
      </c>
      <c r="CV30">
        <v>36.25</v>
      </c>
      <c r="CW30">
        <v>37.186999999999998</v>
      </c>
      <c r="CX30">
        <v>35.936999999999998</v>
      </c>
      <c r="CY30">
        <v>279.04000000000002</v>
      </c>
      <c r="CZ30">
        <v>30.99</v>
      </c>
      <c r="DA30">
        <v>0</v>
      </c>
      <c r="DB30">
        <v>1665332976.4000001</v>
      </c>
      <c r="DC30">
        <v>0</v>
      </c>
      <c r="DD30">
        <v>3.2564199999999999</v>
      </c>
      <c r="DE30">
        <v>0.76793077393394804</v>
      </c>
      <c r="DF30">
        <v>6.4661538067698743</v>
      </c>
      <c r="DG30">
        <v>2880.5924</v>
      </c>
      <c r="DH30">
        <v>15</v>
      </c>
      <c r="DI30">
        <v>1665332966.5999999</v>
      </c>
      <c r="DJ30" t="s">
        <v>371</v>
      </c>
      <c r="DK30">
        <v>1665332964.0999999</v>
      </c>
      <c r="DL30">
        <v>1665332966.5999999</v>
      </c>
      <c r="DM30">
        <v>29</v>
      </c>
      <c r="DN30">
        <v>6.0000000000000001E-3</v>
      </c>
      <c r="DO30">
        <v>-4.0000000000000001E-3</v>
      </c>
      <c r="DP30">
        <v>1.345</v>
      </c>
      <c r="DQ30">
        <v>0.13300000000000001</v>
      </c>
      <c r="DR30">
        <v>475</v>
      </c>
      <c r="DS30">
        <v>22</v>
      </c>
      <c r="DT30">
        <v>0.16</v>
      </c>
      <c r="DU30">
        <v>0.01</v>
      </c>
      <c r="DV30">
        <v>100</v>
      </c>
      <c r="DW30">
        <v>100</v>
      </c>
      <c r="DX30">
        <v>1.345</v>
      </c>
      <c r="DY30">
        <v>0.13300000000000001</v>
      </c>
      <c r="DZ30">
        <v>1.7088962034815329</v>
      </c>
      <c r="EA30">
        <v>-6.7132856166521554E-4</v>
      </c>
      <c r="EB30">
        <v>-2.681329234238156E-7</v>
      </c>
      <c r="EC30">
        <v>8.1307759810197942E-11</v>
      </c>
      <c r="ED30">
        <v>0.1940423758914768</v>
      </c>
      <c r="EE30">
        <v>0</v>
      </c>
      <c r="EF30">
        <v>0</v>
      </c>
      <c r="EG30">
        <v>0</v>
      </c>
      <c r="EH30">
        <v>2</v>
      </c>
      <c r="EI30">
        <v>2028</v>
      </c>
      <c r="EJ30">
        <v>2</v>
      </c>
      <c r="EK30">
        <v>26</v>
      </c>
      <c r="EL30">
        <v>1.1000000000000001</v>
      </c>
      <c r="EM30">
        <v>1</v>
      </c>
      <c r="EN30">
        <v>1.24756</v>
      </c>
      <c r="EO30">
        <v>2.5</v>
      </c>
      <c r="EP30">
        <v>1.39893</v>
      </c>
      <c r="EQ30">
        <v>2.32666</v>
      </c>
      <c r="ER30">
        <v>1.49902</v>
      </c>
      <c r="ES30">
        <v>2.3156699999999999</v>
      </c>
      <c r="ET30">
        <v>31.324400000000001</v>
      </c>
      <c r="EU30">
        <v>15.5943</v>
      </c>
      <c r="EV30">
        <v>18</v>
      </c>
      <c r="EW30">
        <v>510.00400000000002</v>
      </c>
      <c r="EX30">
        <v>569.33799999999997</v>
      </c>
      <c r="EY30" s="2">
        <v>42.002000000000002</v>
      </c>
      <c r="EZ30">
        <v>31.0594</v>
      </c>
      <c r="FA30">
        <v>30.000499999999999</v>
      </c>
      <c r="FB30">
        <v>30.8901</v>
      </c>
      <c r="FC30">
        <v>30.847999999999999</v>
      </c>
      <c r="FD30">
        <v>24.950299999999999</v>
      </c>
      <c r="FE30">
        <v>0</v>
      </c>
      <c r="FF30">
        <v>100</v>
      </c>
      <c r="FG30">
        <v>42</v>
      </c>
      <c r="FH30">
        <v>475</v>
      </c>
      <c r="FI30">
        <v>28.279199999999999</v>
      </c>
      <c r="FJ30">
        <v>99.855900000000005</v>
      </c>
      <c r="FK30">
        <v>102.099</v>
      </c>
      <c r="FL30" t="s">
        <v>880</v>
      </c>
      <c r="FM30">
        <v>1</v>
      </c>
      <c r="FN30" t="s">
        <v>881</v>
      </c>
      <c r="FO30">
        <v>29</v>
      </c>
    </row>
    <row r="31" spans="1:171" x14ac:dyDescent="0.2">
      <c r="A31">
        <v>30</v>
      </c>
      <c r="B31">
        <v>1665333027.5999999</v>
      </c>
      <c r="C31">
        <v>2589.599999904633</v>
      </c>
      <c r="D31" t="s">
        <v>372</v>
      </c>
      <c r="E31" t="s">
        <v>373</v>
      </c>
      <c r="F31" t="s">
        <v>284</v>
      </c>
      <c r="G31">
        <v>1665333027.5999999</v>
      </c>
      <c r="H31">
        <v>6.8162495346968423E-3</v>
      </c>
      <c r="I31">
        <v>6.8162495346968424</v>
      </c>
      <c r="J31">
        <v>12.609033070591591</v>
      </c>
      <c r="K31">
        <v>456.17200000000003</v>
      </c>
      <c r="L31">
        <v>373.61608018147132</v>
      </c>
      <c r="M31">
        <v>37.371417308332298</v>
      </c>
      <c r="N31">
        <v>45.629176795860005</v>
      </c>
      <c r="O31">
        <v>0.31372847366663797</v>
      </c>
      <c r="P31">
        <v>2.9281442742452262</v>
      </c>
      <c r="Q31">
        <v>0.29687789310289014</v>
      </c>
      <c r="R31">
        <v>0.18698906646842176</v>
      </c>
      <c r="S31">
        <v>51.252930636458103</v>
      </c>
      <c r="T31">
        <v>34.019376245929735</v>
      </c>
      <c r="U31">
        <v>33.623100000000001</v>
      </c>
      <c r="V31">
        <v>5.2317025694976547</v>
      </c>
      <c r="W31">
        <v>52.233583068231695</v>
      </c>
      <c r="X31">
        <v>3.0299653085835003</v>
      </c>
      <c r="Y31">
        <v>5.8007992762539704</v>
      </c>
      <c r="Z31">
        <v>2.2017372609141543</v>
      </c>
      <c r="AA31">
        <v>-300.59660448013074</v>
      </c>
      <c r="AB31">
        <v>293.40252529062303</v>
      </c>
      <c r="AC31">
        <v>23.299355632653683</v>
      </c>
      <c r="AD31">
        <v>67.358207079604085</v>
      </c>
      <c r="AE31">
        <v>0</v>
      </c>
      <c r="AF31">
        <v>0</v>
      </c>
      <c r="AG31">
        <v>1</v>
      </c>
      <c r="AH31">
        <v>0</v>
      </c>
      <c r="AI31">
        <v>51382.256792615277</v>
      </c>
      <c r="AJ31" t="s">
        <v>285</v>
      </c>
      <c r="AK31" t="s">
        <v>285</v>
      </c>
      <c r="AL31">
        <v>0</v>
      </c>
      <c r="AM31">
        <v>0</v>
      </c>
      <c r="AN31" t="e">
        <v>#DIV/0!</v>
      </c>
      <c r="AO31">
        <v>0</v>
      </c>
      <c r="AP31" t="s">
        <v>285</v>
      </c>
      <c r="AQ31" t="s">
        <v>285</v>
      </c>
      <c r="AR31">
        <v>0</v>
      </c>
      <c r="AS31">
        <v>0</v>
      </c>
      <c r="AT31" t="e">
        <v>#DIV/0!</v>
      </c>
      <c r="AU31">
        <v>0.5</v>
      </c>
      <c r="AV31">
        <v>261.23284198780215</v>
      </c>
      <c r="AW31">
        <v>12.609033070591591</v>
      </c>
      <c r="AX31" t="e">
        <v>#DIV/0!</v>
      </c>
      <c r="AY31">
        <v>4.826741145809052E-2</v>
      </c>
      <c r="AZ31" t="e">
        <v>#DIV/0!</v>
      </c>
      <c r="BA31" t="e">
        <v>#DIV/0!</v>
      </c>
      <c r="BB31" t="s">
        <v>285</v>
      </c>
      <c r="BC31">
        <v>0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>
        <v>309.88400000000001</v>
      </c>
      <c r="BM31">
        <v>261.23284198780215</v>
      </c>
      <c r="BN31">
        <v>0.84300203297944432</v>
      </c>
      <c r="BO31">
        <v>0.16539392365032754</v>
      </c>
      <c r="BP31">
        <v>6</v>
      </c>
      <c r="BQ31">
        <v>0.6</v>
      </c>
      <c r="BR31" t="s">
        <v>286</v>
      </c>
      <c r="BS31">
        <v>2</v>
      </c>
      <c r="BT31">
        <v>1665333027.5999999</v>
      </c>
      <c r="BU31">
        <v>456.17200000000003</v>
      </c>
      <c r="BV31">
        <v>475.02</v>
      </c>
      <c r="BW31">
        <v>30.291699999999999</v>
      </c>
      <c r="BX31">
        <v>22.3659</v>
      </c>
      <c r="BY31">
        <v>454.83800000000002</v>
      </c>
      <c r="BZ31">
        <v>30.160699999999999</v>
      </c>
      <c r="CA31">
        <v>500.37400000000002</v>
      </c>
      <c r="CB31">
        <v>99.926100000000005</v>
      </c>
      <c r="CC31">
        <v>0.10015499999999999</v>
      </c>
      <c r="CD31">
        <v>35.481699999999996</v>
      </c>
      <c r="CE31">
        <v>33.623100000000001</v>
      </c>
      <c r="CF31">
        <v>999.9</v>
      </c>
      <c r="CG31">
        <v>0</v>
      </c>
      <c r="CH31">
        <v>0</v>
      </c>
      <c r="CI31">
        <v>9999.3799999999992</v>
      </c>
      <c r="CJ31">
        <v>0</v>
      </c>
      <c r="CK31">
        <v>309.84100000000001</v>
      </c>
      <c r="CL31">
        <v>309.88400000000001</v>
      </c>
      <c r="CM31">
        <v>0.89993699999999999</v>
      </c>
      <c r="CN31">
        <v>0.100063</v>
      </c>
      <c r="CO31">
        <v>0</v>
      </c>
      <c r="CP31">
        <v>3.2692999999999999</v>
      </c>
      <c r="CQ31">
        <v>0</v>
      </c>
      <c r="CR31">
        <v>2895.61</v>
      </c>
      <c r="CS31">
        <v>2657.16</v>
      </c>
      <c r="CT31">
        <v>35.811999999999998</v>
      </c>
      <c r="CU31">
        <v>40.061999999999998</v>
      </c>
      <c r="CV31">
        <v>37.436999999999998</v>
      </c>
      <c r="CW31">
        <v>39.186999999999998</v>
      </c>
      <c r="CX31">
        <v>37.061999999999998</v>
      </c>
      <c r="CY31">
        <v>278.88</v>
      </c>
      <c r="CZ31">
        <v>31.01</v>
      </c>
      <c r="DA31">
        <v>0</v>
      </c>
      <c r="DB31">
        <v>1665333066.4000001</v>
      </c>
      <c r="DC31">
        <v>0</v>
      </c>
      <c r="DD31">
        <v>3.263128</v>
      </c>
      <c r="DE31">
        <v>-0.48476154345376782</v>
      </c>
      <c r="DF31">
        <v>2.9969230481528051</v>
      </c>
      <c r="DG31">
        <v>2896.0383999999999</v>
      </c>
      <c r="DH31">
        <v>15</v>
      </c>
      <c r="DI31">
        <v>1665333055.5999999</v>
      </c>
      <c r="DJ31" t="s">
        <v>374</v>
      </c>
      <c r="DK31">
        <v>1665333055.5999999</v>
      </c>
      <c r="DL31">
        <v>1665333051.5999999</v>
      </c>
      <c r="DM31">
        <v>30</v>
      </c>
      <c r="DN31">
        <v>-1.0999999999999999E-2</v>
      </c>
      <c r="DO31">
        <v>-3.0000000000000001E-3</v>
      </c>
      <c r="DP31">
        <v>1.3340000000000001</v>
      </c>
      <c r="DQ31">
        <v>0.13100000000000001</v>
      </c>
      <c r="DR31">
        <v>475</v>
      </c>
      <c r="DS31">
        <v>22</v>
      </c>
      <c r="DT31">
        <v>0.1</v>
      </c>
      <c r="DU31">
        <v>0.01</v>
      </c>
      <c r="DV31">
        <v>100</v>
      </c>
      <c r="DW31">
        <v>100</v>
      </c>
      <c r="DX31">
        <v>1.3340000000000001</v>
      </c>
      <c r="DY31">
        <v>0.13100000000000001</v>
      </c>
      <c r="DZ31">
        <v>1.714890113115604</v>
      </c>
      <c r="EA31">
        <v>-6.7132856166521554E-4</v>
      </c>
      <c r="EB31">
        <v>-2.681329234238156E-7</v>
      </c>
      <c r="EC31">
        <v>8.1307759810197942E-11</v>
      </c>
      <c r="ED31">
        <v>0.19039732571845369</v>
      </c>
      <c r="EE31">
        <v>0</v>
      </c>
      <c r="EF31">
        <v>0</v>
      </c>
      <c r="EG31">
        <v>0</v>
      </c>
      <c r="EH31">
        <v>2</v>
      </c>
      <c r="EI31">
        <v>2028</v>
      </c>
      <c r="EJ31">
        <v>2</v>
      </c>
      <c r="EK31">
        <v>26</v>
      </c>
      <c r="EL31">
        <v>1.1000000000000001</v>
      </c>
      <c r="EM31">
        <v>1</v>
      </c>
      <c r="EN31">
        <v>1.24756</v>
      </c>
      <c r="EO31">
        <v>2.49878</v>
      </c>
      <c r="EP31">
        <v>1.39893</v>
      </c>
      <c r="EQ31">
        <v>2.32666</v>
      </c>
      <c r="ER31">
        <v>1.49902</v>
      </c>
      <c r="ES31">
        <v>2.35107</v>
      </c>
      <c r="ET31">
        <v>31.367999999999999</v>
      </c>
      <c r="EU31">
        <v>15.5943</v>
      </c>
      <c r="EV31">
        <v>18</v>
      </c>
      <c r="EW31">
        <v>510.27199999999999</v>
      </c>
      <c r="EX31">
        <v>568.80499999999995</v>
      </c>
      <c r="EY31" s="2">
        <v>42.0015</v>
      </c>
      <c r="EZ31">
        <v>31.1538</v>
      </c>
      <c r="FA31">
        <v>30.000499999999999</v>
      </c>
      <c r="FB31">
        <v>30.9572</v>
      </c>
      <c r="FC31">
        <v>30.9117</v>
      </c>
      <c r="FD31">
        <v>24.9559</v>
      </c>
      <c r="FE31">
        <v>0</v>
      </c>
      <c r="FF31">
        <v>100</v>
      </c>
      <c r="FG31">
        <v>42</v>
      </c>
      <c r="FH31">
        <v>475</v>
      </c>
      <c r="FI31">
        <v>28.279199999999999</v>
      </c>
      <c r="FJ31">
        <v>99.849199999999996</v>
      </c>
      <c r="FK31">
        <v>102.089</v>
      </c>
      <c r="FL31" t="s">
        <v>880</v>
      </c>
      <c r="FM31">
        <v>1</v>
      </c>
      <c r="FN31" t="s">
        <v>881</v>
      </c>
      <c r="FO31">
        <v>30</v>
      </c>
    </row>
    <row r="32" spans="1:171" x14ac:dyDescent="0.2">
      <c r="A32">
        <v>31</v>
      </c>
      <c r="B32">
        <v>1665333116.5999999</v>
      </c>
      <c r="C32">
        <v>2678.599999904633</v>
      </c>
      <c r="D32" t="s">
        <v>375</v>
      </c>
      <c r="E32" t="s">
        <v>376</v>
      </c>
      <c r="F32" t="s">
        <v>284</v>
      </c>
      <c r="G32">
        <v>1665333116.5999999</v>
      </c>
      <c r="H32">
        <v>7.0308824824883483E-3</v>
      </c>
      <c r="I32">
        <v>7.030882482488348</v>
      </c>
      <c r="J32">
        <v>12.410261412458585</v>
      </c>
      <c r="K32">
        <v>456.28199999999998</v>
      </c>
      <c r="L32">
        <v>375.30834143618705</v>
      </c>
      <c r="M32">
        <v>37.540973473770947</v>
      </c>
      <c r="N32">
        <v>45.640526914511995</v>
      </c>
      <c r="O32">
        <v>0.31793196131424856</v>
      </c>
      <c r="P32">
        <v>2.9245374896408443</v>
      </c>
      <c r="Q32">
        <v>0.30061973383578522</v>
      </c>
      <c r="R32">
        <v>0.18936613049884196</v>
      </c>
      <c r="S32">
        <v>51.289282939731066</v>
      </c>
      <c r="T32">
        <v>34.250862161648847</v>
      </c>
      <c r="U32">
        <v>33.850200000000001</v>
      </c>
      <c r="V32">
        <v>5.2985264220280071</v>
      </c>
      <c r="W32">
        <v>51.865690085073169</v>
      </c>
      <c r="X32">
        <v>3.0568056035568003</v>
      </c>
      <c r="Y32">
        <v>5.8936950391344398</v>
      </c>
      <c r="Z32">
        <v>2.2417208184712067</v>
      </c>
      <c r="AA32">
        <v>-310.06191747773619</v>
      </c>
      <c r="AB32">
        <v>302.6746167721704</v>
      </c>
      <c r="AC32">
        <v>24.125850116893762</v>
      </c>
      <c r="AD32">
        <v>68.027832351059033</v>
      </c>
      <c r="AE32">
        <v>0</v>
      </c>
      <c r="AF32">
        <v>0</v>
      </c>
      <c r="AG32">
        <v>1</v>
      </c>
      <c r="AH32">
        <v>0</v>
      </c>
      <c r="AI32">
        <v>51233.095125895903</v>
      </c>
      <c r="AJ32" t="s">
        <v>285</v>
      </c>
      <c r="AK32" t="s">
        <v>285</v>
      </c>
      <c r="AL32">
        <v>0</v>
      </c>
      <c r="AM32">
        <v>0</v>
      </c>
      <c r="AN32" t="e">
        <v>#DIV/0!</v>
      </c>
      <c r="AO32">
        <v>0</v>
      </c>
      <c r="AP32" t="s">
        <v>285</v>
      </c>
      <c r="AQ32" t="s">
        <v>285</v>
      </c>
      <c r="AR32">
        <v>0</v>
      </c>
      <c r="AS32">
        <v>0</v>
      </c>
      <c r="AT32" t="e">
        <v>#DIV/0!</v>
      </c>
      <c r="AU32">
        <v>0.5</v>
      </c>
      <c r="AV32">
        <v>261.42661499467931</v>
      </c>
      <c r="AW32">
        <v>12.410261412458585</v>
      </c>
      <c r="AX32" t="e">
        <v>#DIV/0!</v>
      </c>
      <c r="AY32">
        <v>4.7471300551059671E-2</v>
      </c>
      <c r="AZ32" t="e">
        <v>#DIV/0!</v>
      </c>
      <c r="BA32" t="e">
        <v>#DIV/0!</v>
      </c>
      <c r="BB32" t="s">
        <v>285</v>
      </c>
      <c r="BC32">
        <v>0</v>
      </c>
      <c r="BD32" t="e">
        <v>#DIV/0!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 t="e">
        <v>#DIV/0!</v>
      </c>
      <c r="BK32" t="e">
        <v>#DIV/0!</v>
      </c>
      <c r="BL32">
        <v>310.11500000000001</v>
      </c>
      <c r="BM32">
        <v>261.42661499467931</v>
      </c>
      <c r="BN32">
        <v>0.84299893586146846</v>
      </c>
      <c r="BO32">
        <v>0.16538794621263422</v>
      </c>
      <c r="BP32">
        <v>6</v>
      </c>
      <c r="BQ32">
        <v>0.6</v>
      </c>
      <c r="BR32" t="s">
        <v>286</v>
      </c>
      <c r="BS32">
        <v>2</v>
      </c>
      <c r="BT32">
        <v>1665333116.5999999</v>
      </c>
      <c r="BU32">
        <v>456.28199999999998</v>
      </c>
      <c r="BV32">
        <v>475.01499999999999</v>
      </c>
      <c r="BW32">
        <v>30.559799999999999</v>
      </c>
      <c r="BX32">
        <v>22.384499999999999</v>
      </c>
      <c r="BY32">
        <v>454.85399999999998</v>
      </c>
      <c r="BZ32">
        <v>30.4298</v>
      </c>
      <c r="CA32">
        <v>500.24</v>
      </c>
      <c r="CB32">
        <v>99.926900000000003</v>
      </c>
      <c r="CC32">
        <v>0.100116</v>
      </c>
      <c r="CD32">
        <v>35.7699</v>
      </c>
      <c r="CE32">
        <v>33.850200000000001</v>
      </c>
      <c r="CF32">
        <v>999.9</v>
      </c>
      <c r="CG32">
        <v>0</v>
      </c>
      <c r="CH32">
        <v>0</v>
      </c>
      <c r="CI32">
        <v>9978.75</v>
      </c>
      <c r="CJ32">
        <v>0</v>
      </c>
      <c r="CK32">
        <v>317.57400000000001</v>
      </c>
      <c r="CL32">
        <v>310.11500000000001</v>
      </c>
      <c r="CM32">
        <v>0.90003699999999998</v>
      </c>
      <c r="CN32">
        <v>9.9962800000000004E-2</v>
      </c>
      <c r="CO32">
        <v>0</v>
      </c>
      <c r="CP32">
        <v>3.1280000000000001</v>
      </c>
      <c r="CQ32">
        <v>0</v>
      </c>
      <c r="CR32">
        <v>2908.62</v>
      </c>
      <c r="CS32">
        <v>2659.21</v>
      </c>
      <c r="CT32">
        <v>36.686999999999998</v>
      </c>
      <c r="CU32">
        <v>41.436999999999998</v>
      </c>
      <c r="CV32">
        <v>38.436999999999998</v>
      </c>
      <c r="CW32">
        <v>40.811999999999998</v>
      </c>
      <c r="CX32">
        <v>38</v>
      </c>
      <c r="CY32">
        <v>279.11</v>
      </c>
      <c r="CZ32">
        <v>31</v>
      </c>
      <c r="DA32">
        <v>0</v>
      </c>
      <c r="DB32">
        <v>1665333155.2</v>
      </c>
      <c r="DC32">
        <v>0</v>
      </c>
      <c r="DD32">
        <v>3.2209759999999998</v>
      </c>
      <c r="DE32">
        <v>6.3300016424597455E-2</v>
      </c>
      <c r="DF32">
        <v>8.8661538390040153</v>
      </c>
      <c r="DG32">
        <v>2906.5812000000001</v>
      </c>
      <c r="DH32">
        <v>15</v>
      </c>
      <c r="DI32">
        <v>1665333145.5999999</v>
      </c>
      <c r="DJ32" t="s">
        <v>377</v>
      </c>
      <c r="DK32">
        <v>1665333133.5999999</v>
      </c>
      <c r="DL32">
        <v>1665333145.5999999</v>
      </c>
      <c r="DM32">
        <v>31</v>
      </c>
      <c r="DN32">
        <v>9.4E-2</v>
      </c>
      <c r="DO32">
        <v>-1E-3</v>
      </c>
      <c r="DP32">
        <v>1.4279999999999999</v>
      </c>
      <c r="DQ32">
        <v>0.13</v>
      </c>
      <c r="DR32">
        <v>475</v>
      </c>
      <c r="DS32">
        <v>22</v>
      </c>
      <c r="DT32">
        <v>0.13</v>
      </c>
      <c r="DU32">
        <v>0.01</v>
      </c>
      <c r="DV32">
        <v>100</v>
      </c>
      <c r="DW32">
        <v>100</v>
      </c>
      <c r="DX32">
        <v>1.4279999999999999</v>
      </c>
      <c r="DY32">
        <v>0.13</v>
      </c>
      <c r="DZ32">
        <v>1.703717201585675</v>
      </c>
      <c r="EA32">
        <v>-6.7132856166521554E-4</v>
      </c>
      <c r="EB32">
        <v>-2.681329234238156E-7</v>
      </c>
      <c r="EC32">
        <v>8.1307759810197942E-11</v>
      </c>
      <c r="ED32">
        <v>0.187340835884203</v>
      </c>
      <c r="EE32">
        <v>0</v>
      </c>
      <c r="EF32">
        <v>0</v>
      </c>
      <c r="EG32">
        <v>0</v>
      </c>
      <c r="EH32">
        <v>2</v>
      </c>
      <c r="EI32">
        <v>2028</v>
      </c>
      <c r="EJ32">
        <v>2</v>
      </c>
      <c r="EK32">
        <v>26</v>
      </c>
      <c r="EL32">
        <v>1</v>
      </c>
      <c r="EM32">
        <v>1.1000000000000001</v>
      </c>
      <c r="EN32">
        <v>1.24756</v>
      </c>
      <c r="EO32">
        <v>2.49878</v>
      </c>
      <c r="EP32">
        <v>1.39893</v>
      </c>
      <c r="EQ32">
        <v>2.32544</v>
      </c>
      <c r="ER32">
        <v>1.49902</v>
      </c>
      <c r="ES32">
        <v>2.2277800000000001</v>
      </c>
      <c r="ET32">
        <v>31.433299999999999</v>
      </c>
      <c r="EU32">
        <v>15.568</v>
      </c>
      <c r="EV32">
        <v>18</v>
      </c>
      <c r="EW32">
        <v>510.30500000000001</v>
      </c>
      <c r="EX32">
        <v>568.19200000000001</v>
      </c>
      <c r="EY32" s="2">
        <v>42.001300000000001</v>
      </c>
      <c r="EZ32">
        <v>31.275200000000002</v>
      </c>
      <c r="FA32">
        <v>30.000699999999998</v>
      </c>
      <c r="FB32">
        <v>31.050599999999999</v>
      </c>
      <c r="FC32">
        <v>31.0029</v>
      </c>
      <c r="FD32">
        <v>24.962700000000002</v>
      </c>
      <c r="FE32">
        <v>0</v>
      </c>
      <c r="FF32">
        <v>100</v>
      </c>
      <c r="FG32">
        <v>42</v>
      </c>
      <c r="FH32">
        <v>475</v>
      </c>
      <c r="FI32">
        <v>28.279199999999999</v>
      </c>
      <c r="FJ32">
        <v>99.839600000000004</v>
      </c>
      <c r="FK32">
        <v>102.072</v>
      </c>
      <c r="FL32" t="s">
        <v>880</v>
      </c>
      <c r="FM32">
        <v>1</v>
      </c>
      <c r="FN32" t="s">
        <v>881</v>
      </c>
      <c r="FO32">
        <v>31</v>
      </c>
    </row>
    <row r="33" spans="1:171" x14ac:dyDescent="0.2">
      <c r="A33">
        <v>32</v>
      </c>
      <c r="B33">
        <v>1665333206.5999999</v>
      </c>
      <c r="C33">
        <v>2768.599999904633</v>
      </c>
      <c r="D33" t="s">
        <v>378</v>
      </c>
      <c r="E33" t="s">
        <v>379</v>
      </c>
      <c r="F33" t="s">
        <v>284</v>
      </c>
      <c r="G33">
        <v>1665333206.5999999</v>
      </c>
      <c r="H33">
        <v>7.2427938184180338E-3</v>
      </c>
      <c r="I33">
        <v>7.2427938184180336</v>
      </c>
      <c r="J33">
        <v>12.372962203756066</v>
      </c>
      <c r="K33">
        <v>456.17599999999999</v>
      </c>
      <c r="L33">
        <v>376.3564385852257</v>
      </c>
      <c r="M33">
        <v>37.642518008873331</v>
      </c>
      <c r="N33">
        <v>45.625932054639996</v>
      </c>
      <c r="O33">
        <v>0.32393787407377161</v>
      </c>
      <c r="P33">
        <v>2.9280038640683452</v>
      </c>
      <c r="Q33">
        <v>0.30600475472293237</v>
      </c>
      <c r="R33">
        <v>0.19278347726947787</v>
      </c>
      <c r="S33">
        <v>51.312205936003217</v>
      </c>
      <c r="T33">
        <v>34.421416718835857</v>
      </c>
      <c r="U33">
        <v>34.025799999999997</v>
      </c>
      <c r="V33">
        <v>5.3507041562135171</v>
      </c>
      <c r="W33">
        <v>51.674571596253081</v>
      </c>
      <c r="X33">
        <v>3.0831930423695</v>
      </c>
      <c r="Y33">
        <v>5.9665575294156126</v>
      </c>
      <c r="Z33">
        <v>2.2675111138440172</v>
      </c>
      <c r="AA33">
        <v>-319.40720739223531</v>
      </c>
      <c r="AB33">
        <v>310.56303049448536</v>
      </c>
      <c r="AC33">
        <v>24.773426708566507</v>
      </c>
      <c r="AD33">
        <v>67.241455746819781</v>
      </c>
      <c r="AE33">
        <v>0</v>
      </c>
      <c r="AF33">
        <v>0</v>
      </c>
      <c r="AG33">
        <v>1</v>
      </c>
      <c r="AH33">
        <v>0</v>
      </c>
      <c r="AI33">
        <v>51293.093014910184</v>
      </c>
      <c r="AJ33" t="s">
        <v>285</v>
      </c>
      <c r="AK33" t="s">
        <v>285</v>
      </c>
      <c r="AL33">
        <v>0</v>
      </c>
      <c r="AM33">
        <v>0</v>
      </c>
      <c r="AN33" t="e">
        <v>#DIV/0!</v>
      </c>
      <c r="AO33">
        <v>0</v>
      </c>
      <c r="AP33" t="s">
        <v>285</v>
      </c>
      <c r="AQ33" t="s">
        <v>285</v>
      </c>
      <c r="AR33">
        <v>0</v>
      </c>
      <c r="AS33">
        <v>0</v>
      </c>
      <c r="AT33" t="e">
        <v>#DIV/0!</v>
      </c>
      <c r="AU33">
        <v>0.5</v>
      </c>
      <c r="AV33">
        <v>261.54451499274779</v>
      </c>
      <c r="AW33">
        <v>12.372962203756066</v>
      </c>
      <c r="AX33" t="e">
        <v>#DIV/0!</v>
      </c>
      <c r="AY33">
        <v>4.7307289942972605E-2</v>
      </c>
      <c r="AZ33" t="e">
        <v>#DIV/0!</v>
      </c>
      <c r="BA33" t="e">
        <v>#DIV/0!</v>
      </c>
      <c r="BB33" t="s">
        <v>285</v>
      </c>
      <c r="BC33">
        <v>0</v>
      </c>
      <c r="BD33" t="e">
        <v>#DIV/0!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 t="e">
        <v>#DIV/0!</v>
      </c>
      <c r="BK33" t="e">
        <v>#DIV/0!</v>
      </c>
      <c r="BL33">
        <v>310.255</v>
      </c>
      <c r="BM33">
        <v>261.54451499274779</v>
      </c>
      <c r="BN33">
        <v>0.84299854955680908</v>
      </c>
      <c r="BO33">
        <v>0.16538720064464141</v>
      </c>
      <c r="BP33">
        <v>6</v>
      </c>
      <c r="BQ33">
        <v>0.6</v>
      </c>
      <c r="BR33" t="s">
        <v>286</v>
      </c>
      <c r="BS33">
        <v>2</v>
      </c>
      <c r="BT33">
        <v>1665333206.5999999</v>
      </c>
      <c r="BU33">
        <v>456.17599999999999</v>
      </c>
      <c r="BV33">
        <v>474.97800000000001</v>
      </c>
      <c r="BW33">
        <v>30.8263</v>
      </c>
      <c r="BX33">
        <v>22.407499999999999</v>
      </c>
      <c r="BY33">
        <v>454.80500000000001</v>
      </c>
      <c r="BZ33">
        <v>30.697299999999998</v>
      </c>
      <c r="CA33">
        <v>500.27499999999998</v>
      </c>
      <c r="CB33">
        <v>99.918099999999995</v>
      </c>
      <c r="CC33">
        <v>0.100165</v>
      </c>
      <c r="CD33">
        <v>35.993200000000002</v>
      </c>
      <c r="CE33">
        <v>34.025799999999997</v>
      </c>
      <c r="CF33">
        <v>999.9</v>
      </c>
      <c r="CG33">
        <v>0</v>
      </c>
      <c r="CH33">
        <v>0</v>
      </c>
      <c r="CI33">
        <v>9999.3799999999992</v>
      </c>
      <c r="CJ33">
        <v>0</v>
      </c>
      <c r="CK33">
        <v>318.99</v>
      </c>
      <c r="CL33">
        <v>310.255</v>
      </c>
      <c r="CM33">
        <v>0.90003699999999998</v>
      </c>
      <c r="CN33">
        <v>9.9962800000000004E-2</v>
      </c>
      <c r="CO33">
        <v>0</v>
      </c>
      <c r="CP33">
        <v>3.1261999999999999</v>
      </c>
      <c r="CQ33">
        <v>0</v>
      </c>
      <c r="CR33">
        <v>2916.17</v>
      </c>
      <c r="CS33">
        <v>2660.41</v>
      </c>
      <c r="CT33">
        <v>37.125</v>
      </c>
      <c r="CU33">
        <v>40.936999999999998</v>
      </c>
      <c r="CV33">
        <v>38.625</v>
      </c>
      <c r="CW33">
        <v>40.436999999999998</v>
      </c>
      <c r="CX33">
        <v>38.186999999999998</v>
      </c>
      <c r="CY33">
        <v>279.24</v>
      </c>
      <c r="CZ33">
        <v>31.01</v>
      </c>
      <c r="DA33">
        <v>0</v>
      </c>
      <c r="DB33">
        <v>1665333245.2</v>
      </c>
      <c r="DC33">
        <v>0</v>
      </c>
      <c r="DD33">
        <v>3.1522079999999999</v>
      </c>
      <c r="DE33">
        <v>0.1432230700865835</v>
      </c>
      <c r="DF33">
        <v>4.1053847297666008</v>
      </c>
      <c r="DG33">
        <v>2913.2628</v>
      </c>
      <c r="DH33">
        <v>15</v>
      </c>
      <c r="DI33">
        <v>1665333239.0999999</v>
      </c>
      <c r="DJ33" t="s">
        <v>380</v>
      </c>
      <c r="DK33">
        <v>1665333224.5999999</v>
      </c>
      <c r="DL33">
        <v>1665333239.0999999</v>
      </c>
      <c r="DM33">
        <v>32</v>
      </c>
      <c r="DN33">
        <v>-5.7000000000000002E-2</v>
      </c>
      <c r="DO33">
        <v>-1E-3</v>
      </c>
      <c r="DP33">
        <v>1.371</v>
      </c>
      <c r="DQ33">
        <v>0.129</v>
      </c>
      <c r="DR33">
        <v>475</v>
      </c>
      <c r="DS33">
        <v>22</v>
      </c>
      <c r="DT33">
        <v>0.11</v>
      </c>
      <c r="DU33">
        <v>0.01</v>
      </c>
      <c r="DV33">
        <v>100</v>
      </c>
      <c r="DW33">
        <v>100</v>
      </c>
      <c r="DX33">
        <v>1.371</v>
      </c>
      <c r="DY33">
        <v>0.129</v>
      </c>
      <c r="DZ33">
        <v>1.797147177856899</v>
      </c>
      <c r="EA33">
        <v>-6.7132856166521554E-4</v>
      </c>
      <c r="EB33">
        <v>-2.681329234238156E-7</v>
      </c>
      <c r="EC33">
        <v>8.1307759810197942E-11</v>
      </c>
      <c r="ED33">
        <v>0.1860746563189549</v>
      </c>
      <c r="EE33">
        <v>0</v>
      </c>
      <c r="EF33">
        <v>0</v>
      </c>
      <c r="EG33">
        <v>0</v>
      </c>
      <c r="EH33">
        <v>2</v>
      </c>
      <c r="EI33">
        <v>2028</v>
      </c>
      <c r="EJ33">
        <v>2</v>
      </c>
      <c r="EK33">
        <v>26</v>
      </c>
      <c r="EL33">
        <v>1.2</v>
      </c>
      <c r="EM33">
        <v>1</v>
      </c>
      <c r="EN33">
        <v>1.24878</v>
      </c>
      <c r="EO33">
        <v>2.49878</v>
      </c>
      <c r="EP33">
        <v>1.39893</v>
      </c>
      <c r="EQ33">
        <v>2.32666</v>
      </c>
      <c r="ER33">
        <v>1.49902</v>
      </c>
      <c r="ES33">
        <v>2.4523899999999998</v>
      </c>
      <c r="ET33">
        <v>31.477</v>
      </c>
      <c r="EU33">
        <v>15.559200000000001</v>
      </c>
      <c r="EV33">
        <v>18</v>
      </c>
      <c r="EW33">
        <v>510.25700000000001</v>
      </c>
      <c r="EX33">
        <v>567.52099999999996</v>
      </c>
      <c r="EY33" s="2">
        <v>42.000700000000002</v>
      </c>
      <c r="EZ33">
        <v>31.419899999999998</v>
      </c>
      <c r="FA33">
        <v>30.000699999999998</v>
      </c>
      <c r="FB33">
        <v>31.169799999999999</v>
      </c>
      <c r="FC33">
        <v>31.118099999999998</v>
      </c>
      <c r="FD33">
        <v>24.965399999999999</v>
      </c>
      <c r="FE33">
        <v>0</v>
      </c>
      <c r="FF33">
        <v>100</v>
      </c>
      <c r="FG33">
        <v>42</v>
      </c>
      <c r="FH33">
        <v>475</v>
      </c>
      <c r="FI33">
        <v>28.279199999999999</v>
      </c>
      <c r="FJ33">
        <v>99.821200000000005</v>
      </c>
      <c r="FK33">
        <v>102.05</v>
      </c>
      <c r="FL33" t="s">
        <v>880</v>
      </c>
      <c r="FM33">
        <v>1</v>
      </c>
      <c r="FN33" t="s">
        <v>881</v>
      </c>
      <c r="FO33">
        <v>32</v>
      </c>
    </row>
    <row r="34" spans="1:171" x14ac:dyDescent="0.2">
      <c r="A34">
        <v>33</v>
      </c>
      <c r="B34">
        <v>1665333300.0999999</v>
      </c>
      <c r="C34">
        <v>2862.099999904633</v>
      </c>
      <c r="D34" t="s">
        <v>381</v>
      </c>
      <c r="E34" t="s">
        <v>382</v>
      </c>
      <c r="F34" t="s">
        <v>284</v>
      </c>
      <c r="G34">
        <v>1665333300.0999999</v>
      </c>
      <c r="H34">
        <v>7.4040191960441717E-3</v>
      </c>
      <c r="I34">
        <v>7.4040191960441719</v>
      </c>
      <c r="J34">
        <v>12.369854276837852</v>
      </c>
      <c r="K34">
        <v>456.09199999999998</v>
      </c>
      <c r="L34">
        <v>377.88124586365944</v>
      </c>
      <c r="M34">
        <v>37.795147887201566</v>
      </c>
      <c r="N34">
        <v>45.617676925912001</v>
      </c>
      <c r="O34">
        <v>0.33252540967106992</v>
      </c>
      <c r="P34">
        <v>2.9253770159255095</v>
      </c>
      <c r="Q34">
        <v>0.31364193954950248</v>
      </c>
      <c r="R34">
        <v>0.19763562451492295</v>
      </c>
      <c r="S34">
        <v>51.269635030388088</v>
      </c>
      <c r="T34">
        <v>34.456132691980166</v>
      </c>
      <c r="U34">
        <v>34.073700000000002</v>
      </c>
      <c r="V34">
        <v>5.3650144798562716</v>
      </c>
      <c r="W34">
        <v>51.798966741697015</v>
      </c>
      <c r="X34">
        <v>3.1038767793380004</v>
      </c>
      <c r="Y34">
        <v>5.9921596405888318</v>
      </c>
      <c r="Z34">
        <v>2.2611377005182711</v>
      </c>
      <c r="AA34">
        <v>-326.51724654554795</v>
      </c>
      <c r="AB34">
        <v>315.01579775837729</v>
      </c>
      <c r="AC34">
        <v>25.166605214664155</v>
      </c>
      <c r="AD34">
        <v>64.934791457881602</v>
      </c>
      <c r="AE34">
        <v>0</v>
      </c>
      <c r="AF34">
        <v>0</v>
      </c>
      <c r="AG34">
        <v>1</v>
      </c>
      <c r="AH34">
        <v>0</v>
      </c>
      <c r="AI34">
        <v>51206.520375805696</v>
      </c>
      <c r="AJ34" t="s">
        <v>285</v>
      </c>
      <c r="AK34" t="s">
        <v>285</v>
      </c>
      <c r="AL34">
        <v>0</v>
      </c>
      <c r="AM34">
        <v>0</v>
      </c>
      <c r="AN34" t="e">
        <v>#DIV/0!</v>
      </c>
      <c r="AO34">
        <v>0</v>
      </c>
      <c r="AP34" t="s">
        <v>285</v>
      </c>
      <c r="AQ34" t="s">
        <v>285</v>
      </c>
      <c r="AR34">
        <v>0</v>
      </c>
      <c r="AS34">
        <v>0</v>
      </c>
      <c r="AT34" t="e">
        <v>#DIV/0!</v>
      </c>
      <c r="AU34">
        <v>0.5</v>
      </c>
      <c r="AV34">
        <v>261.31798498983841</v>
      </c>
      <c r="AW34">
        <v>12.369854276837852</v>
      </c>
      <c r="AX34" t="e">
        <v>#DIV/0!</v>
      </c>
      <c r="AY34">
        <v>4.7336406169360544E-2</v>
      </c>
      <c r="AZ34" t="e">
        <v>#DIV/0!</v>
      </c>
      <c r="BA34" t="e">
        <v>#DIV/0!</v>
      </c>
      <c r="BB34" t="s">
        <v>285</v>
      </c>
      <c r="BC34">
        <v>0</v>
      </c>
      <c r="BD34" t="e">
        <v>#DIV/0!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>
        <v>309.98500000000001</v>
      </c>
      <c r="BM34">
        <v>261.31798498983841</v>
      </c>
      <c r="BN34">
        <v>0.84300203232362336</v>
      </c>
      <c r="BO34">
        <v>0.16539392238459308</v>
      </c>
      <c r="BP34">
        <v>6</v>
      </c>
      <c r="BQ34">
        <v>0.6</v>
      </c>
      <c r="BR34" t="s">
        <v>286</v>
      </c>
      <c r="BS34">
        <v>2</v>
      </c>
      <c r="BT34">
        <v>1665333300.0999999</v>
      </c>
      <c r="BU34">
        <v>456.09199999999998</v>
      </c>
      <c r="BV34">
        <v>474.98</v>
      </c>
      <c r="BW34">
        <v>31.033000000000001</v>
      </c>
      <c r="BX34">
        <v>22.427600000000002</v>
      </c>
      <c r="BY34">
        <v>454.733</v>
      </c>
      <c r="BZ34">
        <v>30.905000000000001</v>
      </c>
      <c r="CA34">
        <v>500.21499999999997</v>
      </c>
      <c r="CB34">
        <v>99.918400000000005</v>
      </c>
      <c r="CC34">
        <v>0.100186</v>
      </c>
      <c r="CD34">
        <v>36.071100000000001</v>
      </c>
      <c r="CE34">
        <v>34.073700000000002</v>
      </c>
      <c r="CF34">
        <v>999.9</v>
      </c>
      <c r="CG34">
        <v>0</v>
      </c>
      <c r="CH34">
        <v>0</v>
      </c>
      <c r="CI34">
        <v>9984.3799999999992</v>
      </c>
      <c r="CJ34">
        <v>0</v>
      </c>
      <c r="CK34">
        <v>328.4</v>
      </c>
      <c r="CL34">
        <v>309.98500000000001</v>
      </c>
      <c r="CM34">
        <v>0.89993699999999999</v>
      </c>
      <c r="CN34">
        <v>0.100063</v>
      </c>
      <c r="CO34">
        <v>0</v>
      </c>
      <c r="CP34">
        <v>3.6004</v>
      </c>
      <c r="CQ34">
        <v>0</v>
      </c>
      <c r="CR34">
        <v>2916.62</v>
      </c>
      <c r="CS34">
        <v>2658.02</v>
      </c>
      <c r="CT34">
        <v>36.811999999999998</v>
      </c>
      <c r="CU34">
        <v>39.811999999999998</v>
      </c>
      <c r="CV34">
        <v>38.061999999999998</v>
      </c>
      <c r="CW34">
        <v>39.061999999999998</v>
      </c>
      <c r="CX34">
        <v>37.686999999999998</v>
      </c>
      <c r="CY34">
        <v>278.97000000000003</v>
      </c>
      <c r="CZ34">
        <v>31.02</v>
      </c>
      <c r="DA34">
        <v>0</v>
      </c>
      <c r="DB34">
        <v>1665333338.8</v>
      </c>
      <c r="DC34">
        <v>0</v>
      </c>
      <c r="DD34">
        <v>3.263096</v>
      </c>
      <c r="DE34">
        <v>0.73361539602896153</v>
      </c>
      <c r="DF34">
        <v>4.6123076919149044</v>
      </c>
      <c r="DG34">
        <v>2916.306</v>
      </c>
      <c r="DH34">
        <v>15</v>
      </c>
      <c r="DI34">
        <v>1665333331.0999999</v>
      </c>
      <c r="DJ34" t="s">
        <v>383</v>
      </c>
      <c r="DK34">
        <v>1665333323.0999999</v>
      </c>
      <c r="DL34">
        <v>1665333331.0999999</v>
      </c>
      <c r="DM34">
        <v>33</v>
      </c>
      <c r="DN34">
        <v>-1.2E-2</v>
      </c>
      <c r="DO34">
        <v>-1E-3</v>
      </c>
      <c r="DP34">
        <v>1.359</v>
      </c>
      <c r="DQ34">
        <v>0.128</v>
      </c>
      <c r="DR34">
        <v>475</v>
      </c>
      <c r="DS34">
        <v>22</v>
      </c>
      <c r="DT34">
        <v>0.11</v>
      </c>
      <c r="DU34">
        <v>0.02</v>
      </c>
      <c r="DV34">
        <v>100</v>
      </c>
      <c r="DW34">
        <v>100</v>
      </c>
      <c r="DX34">
        <v>1.359</v>
      </c>
      <c r="DY34">
        <v>0.128</v>
      </c>
      <c r="DZ34">
        <v>1.7402319583067389</v>
      </c>
      <c r="EA34">
        <v>-6.7132856166521554E-4</v>
      </c>
      <c r="EB34">
        <v>-2.681329234238156E-7</v>
      </c>
      <c r="EC34">
        <v>8.1307759810197942E-11</v>
      </c>
      <c r="ED34">
        <v>0.18460842654149551</v>
      </c>
      <c r="EE34">
        <v>0</v>
      </c>
      <c r="EF34">
        <v>0</v>
      </c>
      <c r="EG34">
        <v>0</v>
      </c>
      <c r="EH34">
        <v>2</v>
      </c>
      <c r="EI34">
        <v>2028</v>
      </c>
      <c r="EJ34">
        <v>2</v>
      </c>
      <c r="EK34">
        <v>26</v>
      </c>
      <c r="EL34">
        <v>1.3</v>
      </c>
      <c r="EM34">
        <v>1</v>
      </c>
      <c r="EN34">
        <v>1.24756</v>
      </c>
      <c r="EO34">
        <v>2.4902299999999999</v>
      </c>
      <c r="EP34">
        <v>1.39893</v>
      </c>
      <c r="EQ34">
        <v>2.3278799999999999</v>
      </c>
      <c r="ER34">
        <v>1.49902</v>
      </c>
      <c r="ES34">
        <v>2.4487299999999999</v>
      </c>
      <c r="ET34">
        <v>31.498799999999999</v>
      </c>
      <c r="EU34">
        <v>15.541700000000001</v>
      </c>
      <c r="EV34">
        <v>18</v>
      </c>
      <c r="EW34">
        <v>510.24900000000002</v>
      </c>
      <c r="EX34">
        <v>567.096</v>
      </c>
      <c r="EY34" s="2">
        <v>41.9998</v>
      </c>
      <c r="EZ34">
        <v>31.5565</v>
      </c>
      <c r="FA34">
        <v>30.000499999999999</v>
      </c>
      <c r="FB34">
        <v>31.2928</v>
      </c>
      <c r="FC34">
        <v>31.237200000000001</v>
      </c>
      <c r="FD34">
        <v>24.971900000000002</v>
      </c>
      <c r="FE34">
        <v>0</v>
      </c>
      <c r="FF34">
        <v>100</v>
      </c>
      <c r="FG34">
        <v>42</v>
      </c>
      <c r="FH34">
        <v>475</v>
      </c>
      <c r="FI34">
        <v>28.279199999999999</v>
      </c>
      <c r="FJ34">
        <v>99.802700000000002</v>
      </c>
      <c r="FK34">
        <v>102.026</v>
      </c>
      <c r="FL34" t="s">
        <v>880</v>
      </c>
      <c r="FM34">
        <v>1</v>
      </c>
      <c r="FN34" t="s">
        <v>881</v>
      </c>
      <c r="FO34">
        <v>33</v>
      </c>
    </row>
    <row r="35" spans="1:171" x14ac:dyDescent="0.2">
      <c r="A35">
        <v>34</v>
      </c>
      <c r="B35">
        <v>1665333392.0999999</v>
      </c>
      <c r="C35">
        <v>2954.099999904633</v>
      </c>
      <c r="D35" t="s">
        <v>384</v>
      </c>
      <c r="E35" t="s">
        <v>385</v>
      </c>
      <c r="F35" t="s">
        <v>284</v>
      </c>
      <c r="G35">
        <v>1665333392.0999999</v>
      </c>
      <c r="H35">
        <v>7.5023147471984181E-3</v>
      </c>
      <c r="I35">
        <v>7.502314747198418</v>
      </c>
      <c r="J35">
        <v>12.502825206751</v>
      </c>
      <c r="K35">
        <v>455.88200000000001</v>
      </c>
      <c r="L35">
        <v>379.05427418715561</v>
      </c>
      <c r="M35">
        <v>37.912431318255997</v>
      </c>
      <c r="N35">
        <v>45.596623468478604</v>
      </c>
      <c r="O35">
        <v>0.34290970661193948</v>
      </c>
      <c r="P35">
        <v>2.9276811401658849</v>
      </c>
      <c r="Q35">
        <v>0.32288044004659938</v>
      </c>
      <c r="R35">
        <v>0.20350469056237133</v>
      </c>
      <c r="S35">
        <v>51.268559611681013</v>
      </c>
      <c r="T35">
        <v>34.376821956088882</v>
      </c>
      <c r="U35">
        <v>33.998600000000003</v>
      </c>
      <c r="V35">
        <v>5.3425928285113535</v>
      </c>
      <c r="W35">
        <v>52.173540299758258</v>
      </c>
      <c r="X35">
        <v>3.1168858099476302</v>
      </c>
      <c r="Y35">
        <v>5.9740738160374978</v>
      </c>
      <c r="Z35">
        <v>2.2257070185637233</v>
      </c>
      <c r="AA35">
        <v>-330.85208035145024</v>
      </c>
      <c r="AB35">
        <v>318.43644130574705</v>
      </c>
      <c r="AC35">
        <v>25.403765405185482</v>
      </c>
      <c r="AD35">
        <v>64.256685971163307</v>
      </c>
      <c r="AE35">
        <v>0</v>
      </c>
      <c r="AF35">
        <v>0</v>
      </c>
      <c r="AG35">
        <v>1</v>
      </c>
      <c r="AH35">
        <v>0</v>
      </c>
      <c r="AI35">
        <v>51280.247920986163</v>
      </c>
      <c r="AJ35" t="s">
        <v>285</v>
      </c>
      <c r="AK35" t="s">
        <v>285</v>
      </c>
      <c r="AL35">
        <v>0</v>
      </c>
      <c r="AM35">
        <v>0</v>
      </c>
      <c r="AN35" t="e">
        <v>#DIV/0!</v>
      </c>
      <c r="AO35">
        <v>0</v>
      </c>
      <c r="AP35" t="s">
        <v>285</v>
      </c>
      <c r="AQ35" t="s">
        <v>285</v>
      </c>
      <c r="AR35">
        <v>0</v>
      </c>
      <c r="AS35">
        <v>0</v>
      </c>
      <c r="AT35" t="e">
        <v>#DIV/0!</v>
      </c>
      <c r="AU35">
        <v>0.5</v>
      </c>
      <c r="AV35">
        <v>261.32045700087093</v>
      </c>
      <c r="AW35">
        <v>12.502825206751</v>
      </c>
      <c r="AX35" t="e">
        <v>#DIV/0!</v>
      </c>
      <c r="AY35">
        <v>4.784480078691019E-2</v>
      </c>
      <c r="AZ35" t="e">
        <v>#DIV/0!</v>
      </c>
      <c r="BA35" t="e">
        <v>#DIV/0!</v>
      </c>
      <c r="BB35" t="s">
        <v>285</v>
      </c>
      <c r="BC35">
        <v>0</v>
      </c>
      <c r="BD35" t="e">
        <v>#DIV/0!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 t="e">
        <v>#DIV/0!</v>
      </c>
      <c r="BK35" t="e">
        <v>#DIV/0!</v>
      </c>
      <c r="BL35">
        <v>309.98899999999998</v>
      </c>
      <c r="BM35">
        <v>261.32045700087093</v>
      </c>
      <c r="BN35">
        <v>0.8429991290041613</v>
      </c>
      <c r="BO35">
        <v>0.16538831897803152</v>
      </c>
      <c r="BP35">
        <v>6</v>
      </c>
      <c r="BQ35">
        <v>0.6</v>
      </c>
      <c r="BR35" t="s">
        <v>286</v>
      </c>
      <c r="BS35">
        <v>2</v>
      </c>
      <c r="BT35">
        <v>1665333392.0999999</v>
      </c>
      <c r="BU35">
        <v>455.88200000000001</v>
      </c>
      <c r="BV35">
        <v>474.98099999999999</v>
      </c>
      <c r="BW35">
        <v>31.1631</v>
      </c>
      <c r="BX35">
        <v>22.444800000000001</v>
      </c>
      <c r="BY35">
        <v>454.52199999999999</v>
      </c>
      <c r="BZ35">
        <v>31.034099999999999</v>
      </c>
      <c r="CA35">
        <v>500.22500000000002</v>
      </c>
      <c r="CB35">
        <v>99.918499999999995</v>
      </c>
      <c r="CC35">
        <v>9.9977300000000005E-2</v>
      </c>
      <c r="CD35">
        <v>36.016100000000002</v>
      </c>
      <c r="CE35">
        <v>33.998600000000003</v>
      </c>
      <c r="CF35">
        <v>999.9</v>
      </c>
      <c r="CG35">
        <v>0</v>
      </c>
      <c r="CH35">
        <v>0</v>
      </c>
      <c r="CI35">
        <v>9997.5</v>
      </c>
      <c r="CJ35">
        <v>0</v>
      </c>
      <c r="CK35">
        <v>311.66000000000003</v>
      </c>
      <c r="CL35">
        <v>309.98899999999998</v>
      </c>
      <c r="CM35">
        <v>0.90002700000000002</v>
      </c>
      <c r="CN35">
        <v>9.9972699999999998E-2</v>
      </c>
      <c r="CO35">
        <v>0</v>
      </c>
      <c r="CP35">
        <v>3.6341999999999999</v>
      </c>
      <c r="CQ35">
        <v>0</v>
      </c>
      <c r="CR35">
        <v>2922.1</v>
      </c>
      <c r="CS35">
        <v>2658.12</v>
      </c>
      <c r="CT35">
        <v>36.5</v>
      </c>
      <c r="CU35">
        <v>39.311999999999998</v>
      </c>
      <c r="CV35">
        <v>37.686999999999998</v>
      </c>
      <c r="CW35">
        <v>38.5</v>
      </c>
      <c r="CX35">
        <v>37.375</v>
      </c>
      <c r="CY35">
        <v>279</v>
      </c>
      <c r="CZ35">
        <v>30.99</v>
      </c>
      <c r="DA35">
        <v>0</v>
      </c>
      <c r="DB35">
        <v>1665333431.2</v>
      </c>
      <c r="DC35">
        <v>0</v>
      </c>
      <c r="DD35">
        <v>3.2298200000000001</v>
      </c>
      <c r="DE35">
        <v>-0.60875383765880842</v>
      </c>
      <c r="DF35">
        <v>4.8100000033003889</v>
      </c>
      <c r="DG35">
        <v>2921.782400000001</v>
      </c>
      <c r="DH35">
        <v>15</v>
      </c>
      <c r="DI35">
        <v>1665333427.0999999</v>
      </c>
      <c r="DJ35" t="s">
        <v>386</v>
      </c>
      <c r="DK35">
        <v>1665333409.0999999</v>
      </c>
      <c r="DL35">
        <v>1665333427.0999999</v>
      </c>
      <c r="DM35">
        <v>34</v>
      </c>
      <c r="DN35">
        <v>1E-3</v>
      </c>
      <c r="DO35">
        <v>1E-3</v>
      </c>
      <c r="DP35">
        <v>1.36</v>
      </c>
      <c r="DQ35">
        <v>0.129</v>
      </c>
      <c r="DR35">
        <v>475</v>
      </c>
      <c r="DS35">
        <v>22</v>
      </c>
      <c r="DT35">
        <v>0.08</v>
      </c>
      <c r="DU35">
        <v>0.01</v>
      </c>
      <c r="DV35">
        <v>100</v>
      </c>
      <c r="DW35">
        <v>100</v>
      </c>
      <c r="DX35">
        <v>1.36</v>
      </c>
      <c r="DY35">
        <v>0.129</v>
      </c>
      <c r="DZ35">
        <v>1.7283704569414531</v>
      </c>
      <c r="EA35">
        <v>-6.7132856166521554E-4</v>
      </c>
      <c r="EB35">
        <v>-2.681329234238156E-7</v>
      </c>
      <c r="EC35">
        <v>8.1307759810197942E-11</v>
      </c>
      <c r="ED35">
        <v>0.1835058798007789</v>
      </c>
      <c r="EE35">
        <v>0</v>
      </c>
      <c r="EF35">
        <v>0</v>
      </c>
      <c r="EG35">
        <v>0</v>
      </c>
      <c r="EH35">
        <v>2</v>
      </c>
      <c r="EI35">
        <v>2028</v>
      </c>
      <c r="EJ35">
        <v>2</v>
      </c>
      <c r="EK35">
        <v>26</v>
      </c>
      <c r="EL35">
        <v>1.1000000000000001</v>
      </c>
      <c r="EM35">
        <v>1</v>
      </c>
      <c r="EN35">
        <v>1.24878</v>
      </c>
      <c r="EO35">
        <v>2.50488</v>
      </c>
      <c r="EP35">
        <v>1.39893</v>
      </c>
      <c r="EQ35">
        <v>2.32666</v>
      </c>
      <c r="ER35">
        <v>1.49902</v>
      </c>
      <c r="ES35">
        <v>2.3010299999999999</v>
      </c>
      <c r="ET35">
        <v>31.564299999999999</v>
      </c>
      <c r="EU35">
        <v>15.515499999999999</v>
      </c>
      <c r="EV35">
        <v>18</v>
      </c>
      <c r="EW35">
        <v>510.71600000000001</v>
      </c>
      <c r="EX35">
        <v>567.06899999999996</v>
      </c>
      <c r="EY35" s="2">
        <v>41.999200000000002</v>
      </c>
      <c r="EZ35">
        <v>31.632200000000001</v>
      </c>
      <c r="FA35">
        <v>30.000299999999999</v>
      </c>
      <c r="FB35">
        <v>31.3748</v>
      </c>
      <c r="FC35">
        <v>31.316800000000001</v>
      </c>
      <c r="FD35">
        <v>24.9727</v>
      </c>
      <c r="FE35">
        <v>0</v>
      </c>
      <c r="FF35">
        <v>100</v>
      </c>
      <c r="FG35">
        <v>42</v>
      </c>
      <c r="FH35">
        <v>475</v>
      </c>
      <c r="FI35">
        <v>28.279199999999999</v>
      </c>
      <c r="FJ35">
        <v>99.793800000000005</v>
      </c>
      <c r="FK35">
        <v>102.01600000000001</v>
      </c>
      <c r="FL35" t="s">
        <v>880</v>
      </c>
      <c r="FM35">
        <v>1</v>
      </c>
      <c r="FN35" t="s">
        <v>881</v>
      </c>
      <c r="FO35">
        <v>34</v>
      </c>
    </row>
    <row r="36" spans="1:171" x14ac:dyDescent="0.2">
      <c r="A36">
        <v>35</v>
      </c>
      <c r="B36">
        <v>1665333488.0999999</v>
      </c>
      <c r="C36">
        <v>3050.099999904633</v>
      </c>
      <c r="D36" t="s">
        <v>387</v>
      </c>
      <c r="E36" t="s">
        <v>388</v>
      </c>
      <c r="F36" t="s">
        <v>284</v>
      </c>
      <c r="G36">
        <v>1665333488.0999999</v>
      </c>
      <c r="H36">
        <v>7.5528921007973109E-3</v>
      </c>
      <c r="I36">
        <v>7.5528921007973109</v>
      </c>
      <c r="J36">
        <v>12.620470902366018</v>
      </c>
      <c r="K36">
        <v>455.75900000000001</v>
      </c>
      <c r="L36">
        <v>380.10520642971147</v>
      </c>
      <c r="M36">
        <v>38.01650007797349</v>
      </c>
      <c r="N36">
        <v>45.583069544829002</v>
      </c>
      <c r="O36">
        <v>0.35186987774983569</v>
      </c>
      <c r="P36">
        <v>2.9263161197351715</v>
      </c>
      <c r="Q36">
        <v>0.33080464960803191</v>
      </c>
      <c r="R36">
        <v>0.20854297238576586</v>
      </c>
      <c r="S36">
        <v>51.271751612054445</v>
      </c>
      <c r="T36">
        <v>34.279449644976346</v>
      </c>
      <c r="U36">
        <v>33.896099999999997</v>
      </c>
      <c r="V36">
        <v>5.3121222359477098</v>
      </c>
      <c r="W36">
        <v>52.548268456222878</v>
      </c>
      <c r="X36">
        <v>3.1248914993640002</v>
      </c>
      <c r="Y36">
        <v>5.9467068871494737</v>
      </c>
      <c r="Z36">
        <v>2.1872307365837096</v>
      </c>
      <c r="AA36">
        <v>-333.08254164516143</v>
      </c>
      <c r="AB36">
        <v>321.28547903894719</v>
      </c>
      <c r="AC36">
        <v>25.619792173293288</v>
      </c>
      <c r="AD36">
        <v>65.094481179133481</v>
      </c>
      <c r="AE36">
        <v>0</v>
      </c>
      <c r="AF36">
        <v>0</v>
      </c>
      <c r="AG36">
        <v>1</v>
      </c>
      <c r="AH36">
        <v>0</v>
      </c>
      <c r="AI36">
        <v>51255.758087540235</v>
      </c>
      <c r="AJ36" t="s">
        <v>285</v>
      </c>
      <c r="AK36" t="s">
        <v>285</v>
      </c>
      <c r="AL36">
        <v>0</v>
      </c>
      <c r="AM36">
        <v>0</v>
      </c>
      <c r="AN36" t="e">
        <v>#DIV/0!</v>
      </c>
      <c r="AO36">
        <v>0</v>
      </c>
      <c r="AP36" t="s">
        <v>285</v>
      </c>
      <c r="AQ36" t="s">
        <v>285</v>
      </c>
      <c r="AR36">
        <v>0</v>
      </c>
      <c r="AS36">
        <v>0</v>
      </c>
      <c r="AT36" t="e">
        <v>#DIV/0!</v>
      </c>
      <c r="AU36">
        <v>0.5</v>
      </c>
      <c r="AV36">
        <v>261.33725700106447</v>
      </c>
      <c r="AW36">
        <v>12.620470902366018</v>
      </c>
      <c r="AX36" t="e">
        <v>#DIV/0!</v>
      </c>
      <c r="AY36">
        <v>4.8291893192690137E-2</v>
      </c>
      <c r="AZ36" t="e">
        <v>#DIV/0!</v>
      </c>
      <c r="BA36" t="e">
        <v>#DIV/0!</v>
      </c>
      <c r="BB36" t="s">
        <v>285</v>
      </c>
      <c r="BC36">
        <v>0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>
        <v>310.00900000000001</v>
      </c>
      <c r="BM36">
        <v>261.33725700106447</v>
      </c>
      <c r="BN36">
        <v>0.84299893551820904</v>
      </c>
      <c r="BO36">
        <v>0.16538794555014352</v>
      </c>
      <c r="BP36">
        <v>6</v>
      </c>
      <c r="BQ36">
        <v>0.6</v>
      </c>
      <c r="BR36" t="s">
        <v>286</v>
      </c>
      <c r="BS36">
        <v>2</v>
      </c>
      <c r="BT36">
        <v>1665333488.0999999</v>
      </c>
      <c r="BU36">
        <v>455.75900000000001</v>
      </c>
      <c r="BV36">
        <v>475.02600000000001</v>
      </c>
      <c r="BW36">
        <v>31.244</v>
      </c>
      <c r="BX36">
        <v>22.467500000000001</v>
      </c>
      <c r="BY36">
        <v>454.40199999999999</v>
      </c>
      <c r="BZ36">
        <v>31.116</v>
      </c>
      <c r="CA36">
        <v>500.21600000000001</v>
      </c>
      <c r="CB36">
        <v>99.915700000000001</v>
      </c>
      <c r="CC36">
        <v>0.10003099999999999</v>
      </c>
      <c r="CD36">
        <v>35.932600000000001</v>
      </c>
      <c r="CE36">
        <v>33.896099999999997</v>
      </c>
      <c r="CF36">
        <v>999.9</v>
      </c>
      <c r="CG36">
        <v>0</v>
      </c>
      <c r="CH36">
        <v>0</v>
      </c>
      <c r="CI36">
        <v>9990</v>
      </c>
      <c r="CJ36">
        <v>0</v>
      </c>
      <c r="CK36">
        <v>311.67099999999999</v>
      </c>
      <c r="CL36">
        <v>310.00900000000001</v>
      </c>
      <c r="CM36">
        <v>0.90002700000000002</v>
      </c>
      <c r="CN36">
        <v>9.9972699999999998E-2</v>
      </c>
      <c r="CO36">
        <v>0</v>
      </c>
      <c r="CP36">
        <v>3.5310000000000001</v>
      </c>
      <c r="CQ36">
        <v>0</v>
      </c>
      <c r="CR36">
        <v>2924.92</v>
      </c>
      <c r="CS36">
        <v>2658.3</v>
      </c>
      <c r="CT36">
        <v>36.186999999999998</v>
      </c>
      <c r="CU36">
        <v>39</v>
      </c>
      <c r="CV36">
        <v>37.375</v>
      </c>
      <c r="CW36">
        <v>38.186999999999998</v>
      </c>
      <c r="CX36">
        <v>37.061999999999998</v>
      </c>
      <c r="CY36">
        <v>279.02</v>
      </c>
      <c r="CZ36">
        <v>30.99</v>
      </c>
      <c r="DA36">
        <v>0</v>
      </c>
      <c r="DB36">
        <v>1665333527.2</v>
      </c>
      <c r="DC36">
        <v>0</v>
      </c>
      <c r="DD36">
        <v>3.2656520000000002</v>
      </c>
      <c r="DE36">
        <v>-0.31217692642639749</v>
      </c>
      <c r="DF36">
        <v>-8.1538451029759929E-2</v>
      </c>
      <c r="DG36">
        <v>2925.3887999999988</v>
      </c>
      <c r="DH36">
        <v>15</v>
      </c>
      <c r="DI36">
        <v>1665333517.0999999</v>
      </c>
      <c r="DJ36" t="s">
        <v>389</v>
      </c>
      <c r="DK36">
        <v>1665333511.0999999</v>
      </c>
      <c r="DL36">
        <v>1665333517.0999999</v>
      </c>
      <c r="DM36">
        <v>35</v>
      </c>
      <c r="DN36">
        <v>-3.0000000000000001E-3</v>
      </c>
      <c r="DO36">
        <v>-2E-3</v>
      </c>
      <c r="DP36">
        <v>1.357</v>
      </c>
      <c r="DQ36">
        <v>0.128</v>
      </c>
      <c r="DR36">
        <v>475</v>
      </c>
      <c r="DS36">
        <v>22</v>
      </c>
      <c r="DT36">
        <v>0.12</v>
      </c>
      <c r="DU36">
        <v>0.02</v>
      </c>
      <c r="DV36">
        <v>100</v>
      </c>
      <c r="DW36">
        <v>100</v>
      </c>
      <c r="DX36">
        <v>1.357</v>
      </c>
      <c r="DY36">
        <v>0.128</v>
      </c>
      <c r="DZ36">
        <v>1.7290663909963651</v>
      </c>
      <c r="EA36">
        <v>-6.7132856166521554E-4</v>
      </c>
      <c r="EB36">
        <v>-2.681329234238156E-7</v>
      </c>
      <c r="EC36">
        <v>8.1307759810197942E-11</v>
      </c>
      <c r="ED36">
        <v>0.1848173563176167</v>
      </c>
      <c r="EE36">
        <v>0</v>
      </c>
      <c r="EF36">
        <v>0</v>
      </c>
      <c r="EG36">
        <v>0</v>
      </c>
      <c r="EH36">
        <v>2</v>
      </c>
      <c r="EI36">
        <v>2028</v>
      </c>
      <c r="EJ36">
        <v>2</v>
      </c>
      <c r="EK36">
        <v>26</v>
      </c>
      <c r="EL36">
        <v>1.3</v>
      </c>
      <c r="EM36">
        <v>1</v>
      </c>
      <c r="EN36">
        <v>1.24878</v>
      </c>
      <c r="EO36">
        <v>2.5</v>
      </c>
      <c r="EP36">
        <v>1.39893</v>
      </c>
      <c r="EQ36">
        <v>2.32666</v>
      </c>
      <c r="ER36">
        <v>1.49902</v>
      </c>
      <c r="ES36">
        <v>2.47437</v>
      </c>
      <c r="ET36">
        <v>31.608000000000001</v>
      </c>
      <c r="EU36">
        <v>15.5067</v>
      </c>
      <c r="EV36">
        <v>18</v>
      </c>
      <c r="EW36">
        <v>510.81299999999999</v>
      </c>
      <c r="EX36">
        <v>567.23500000000001</v>
      </c>
      <c r="EY36" s="2">
        <v>41.999400000000001</v>
      </c>
      <c r="EZ36">
        <v>31.640499999999999</v>
      </c>
      <c r="FA36">
        <v>30</v>
      </c>
      <c r="FB36">
        <v>31.408999999999999</v>
      </c>
      <c r="FC36">
        <v>31.3523</v>
      </c>
      <c r="FD36">
        <v>24.970800000000001</v>
      </c>
      <c r="FE36">
        <v>0</v>
      </c>
      <c r="FF36">
        <v>100</v>
      </c>
      <c r="FG36">
        <v>42</v>
      </c>
      <c r="FH36">
        <v>475</v>
      </c>
      <c r="FI36">
        <v>28.279199999999999</v>
      </c>
      <c r="FJ36">
        <v>99.792100000000005</v>
      </c>
      <c r="FK36">
        <v>102.014</v>
      </c>
      <c r="FL36" t="s">
        <v>880</v>
      </c>
      <c r="FM36">
        <v>1</v>
      </c>
      <c r="FN36" t="s">
        <v>881</v>
      </c>
      <c r="FO36">
        <v>35</v>
      </c>
    </row>
    <row r="37" spans="1:171" x14ac:dyDescent="0.2">
      <c r="A37">
        <v>36</v>
      </c>
      <c r="B37">
        <v>1665333578.0999999</v>
      </c>
      <c r="C37">
        <v>3140.099999904633</v>
      </c>
      <c r="D37" t="s">
        <v>390</v>
      </c>
      <c r="E37" t="s">
        <v>391</v>
      </c>
      <c r="F37" t="s">
        <v>284</v>
      </c>
      <c r="G37">
        <v>1665333578.0999999</v>
      </c>
      <c r="H37">
        <v>7.6141571260446095E-3</v>
      </c>
      <c r="I37">
        <v>7.6141571260446099</v>
      </c>
      <c r="J37">
        <v>12.698760698793849</v>
      </c>
      <c r="K37">
        <v>455.64400000000001</v>
      </c>
      <c r="L37">
        <v>380.81151512226853</v>
      </c>
      <c r="M37">
        <v>38.086814560268238</v>
      </c>
      <c r="N37">
        <v>45.571175881923999</v>
      </c>
      <c r="O37">
        <v>0.35845622689082929</v>
      </c>
      <c r="P37">
        <v>2.9285982840303864</v>
      </c>
      <c r="Q37">
        <v>0.33663655901052975</v>
      </c>
      <c r="R37">
        <v>0.21225023578047883</v>
      </c>
      <c r="S37">
        <v>51.274009163276567</v>
      </c>
      <c r="T37">
        <v>34.219062344313599</v>
      </c>
      <c r="U37">
        <v>33.857700000000001</v>
      </c>
      <c r="V37">
        <v>5.3007458896502229</v>
      </c>
      <c r="W37">
        <v>52.833527766022357</v>
      </c>
      <c r="X37">
        <v>3.1339659827849999</v>
      </c>
      <c r="Y37">
        <v>5.9317749832341828</v>
      </c>
      <c r="Z37">
        <v>2.1667799068652229</v>
      </c>
      <c r="AA37">
        <v>-335.78432925856725</v>
      </c>
      <c r="AB37">
        <v>320.38346982540025</v>
      </c>
      <c r="AC37">
        <v>25.517496854457232</v>
      </c>
      <c r="AD37">
        <v>61.390646584566809</v>
      </c>
      <c r="AE37">
        <v>0</v>
      </c>
      <c r="AF37">
        <v>0</v>
      </c>
      <c r="AG37">
        <v>1</v>
      </c>
      <c r="AH37">
        <v>0</v>
      </c>
      <c r="AI37">
        <v>51327.357577900162</v>
      </c>
      <c r="AJ37" t="s">
        <v>285</v>
      </c>
      <c r="AK37" t="s">
        <v>285</v>
      </c>
      <c r="AL37">
        <v>0</v>
      </c>
      <c r="AM37">
        <v>0</v>
      </c>
      <c r="AN37" t="e">
        <v>#DIV/0!</v>
      </c>
      <c r="AO37">
        <v>0</v>
      </c>
      <c r="AP37" t="s">
        <v>285</v>
      </c>
      <c r="AQ37" t="s">
        <v>285</v>
      </c>
      <c r="AR37">
        <v>0</v>
      </c>
      <c r="AS37">
        <v>0</v>
      </c>
      <c r="AT37" t="e">
        <v>#DIV/0!</v>
      </c>
      <c r="AU37">
        <v>0.5</v>
      </c>
      <c r="AV37">
        <v>261.34902899651638</v>
      </c>
      <c r="AW37">
        <v>12.698760698793849</v>
      </c>
      <c r="AX37" t="e">
        <v>#DIV/0!</v>
      </c>
      <c r="AY37">
        <v>4.8589278282580174E-2</v>
      </c>
      <c r="AZ37" t="e">
        <v>#DIV/0!</v>
      </c>
      <c r="BA37" t="e">
        <v>#DIV/0!</v>
      </c>
      <c r="BB37" t="s">
        <v>285</v>
      </c>
      <c r="BC37">
        <v>0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>
        <v>310.02300000000002</v>
      </c>
      <c r="BM37">
        <v>261.34902899651638</v>
      </c>
      <c r="BN37">
        <v>0.84299883878459447</v>
      </c>
      <c r="BO37">
        <v>0.16538775885426746</v>
      </c>
      <c r="BP37">
        <v>6</v>
      </c>
      <c r="BQ37">
        <v>0.6</v>
      </c>
      <c r="BR37" t="s">
        <v>286</v>
      </c>
      <c r="BS37">
        <v>2</v>
      </c>
      <c r="BT37">
        <v>1665333578.0999999</v>
      </c>
      <c r="BU37">
        <v>455.64400000000001</v>
      </c>
      <c r="BV37">
        <v>475.03699999999998</v>
      </c>
      <c r="BW37">
        <v>31.335000000000001</v>
      </c>
      <c r="BX37">
        <v>22.488299999999999</v>
      </c>
      <c r="BY37">
        <v>454.28300000000002</v>
      </c>
      <c r="BZ37">
        <v>31.209</v>
      </c>
      <c r="CA37">
        <v>500.22500000000002</v>
      </c>
      <c r="CB37">
        <v>99.9148</v>
      </c>
      <c r="CC37">
        <v>0.10007099999999999</v>
      </c>
      <c r="CD37">
        <v>35.886899999999997</v>
      </c>
      <c r="CE37">
        <v>33.857700000000001</v>
      </c>
      <c r="CF37">
        <v>999.9</v>
      </c>
      <c r="CG37">
        <v>0</v>
      </c>
      <c r="CH37">
        <v>0</v>
      </c>
      <c r="CI37">
        <v>10003.1</v>
      </c>
      <c r="CJ37">
        <v>0</v>
      </c>
      <c r="CK37">
        <v>311.738</v>
      </c>
      <c r="CL37">
        <v>310.02300000000002</v>
      </c>
      <c r="CM37">
        <v>0.90002700000000002</v>
      </c>
      <c r="CN37">
        <v>9.9972699999999998E-2</v>
      </c>
      <c r="CO37">
        <v>0</v>
      </c>
      <c r="CP37">
        <v>3.5076000000000001</v>
      </c>
      <c r="CQ37">
        <v>0</v>
      </c>
      <c r="CR37">
        <v>2927.39</v>
      </c>
      <c r="CS37">
        <v>2658.42</v>
      </c>
      <c r="CT37">
        <v>35.936999999999998</v>
      </c>
      <c r="CU37">
        <v>38.75</v>
      </c>
      <c r="CV37">
        <v>37.125</v>
      </c>
      <c r="CW37">
        <v>37.936999999999998</v>
      </c>
      <c r="CX37">
        <v>36.811999999999998</v>
      </c>
      <c r="CY37">
        <v>279.02999999999997</v>
      </c>
      <c r="CZ37">
        <v>30.99</v>
      </c>
      <c r="DA37">
        <v>0</v>
      </c>
      <c r="DB37">
        <v>1665333617.2</v>
      </c>
      <c r="DC37">
        <v>0</v>
      </c>
      <c r="DD37">
        <v>3.2178360000000001</v>
      </c>
      <c r="DE37">
        <v>0.96998461325657515</v>
      </c>
      <c r="DF37">
        <v>0.78307691721477979</v>
      </c>
      <c r="DG37">
        <v>2927.5095999999999</v>
      </c>
      <c r="DH37">
        <v>15</v>
      </c>
      <c r="DI37">
        <v>1665333605.0999999</v>
      </c>
      <c r="DJ37" t="s">
        <v>392</v>
      </c>
      <c r="DK37">
        <v>1665333603.0999999</v>
      </c>
      <c r="DL37">
        <v>1665333605.0999999</v>
      </c>
      <c r="DM37">
        <v>36</v>
      </c>
      <c r="DN37">
        <v>3.0000000000000001E-3</v>
      </c>
      <c r="DO37">
        <v>-2E-3</v>
      </c>
      <c r="DP37">
        <v>1.361</v>
      </c>
      <c r="DQ37">
        <v>0.126</v>
      </c>
      <c r="DR37">
        <v>475</v>
      </c>
      <c r="DS37">
        <v>22</v>
      </c>
      <c r="DT37">
        <v>0.12</v>
      </c>
      <c r="DU37">
        <v>0.01</v>
      </c>
      <c r="DV37">
        <v>100</v>
      </c>
      <c r="DW37">
        <v>100</v>
      </c>
      <c r="DX37">
        <v>1.361</v>
      </c>
      <c r="DY37">
        <v>0.126</v>
      </c>
      <c r="DZ37">
        <v>1.726634178352046</v>
      </c>
      <c r="EA37">
        <v>-6.7132856166521554E-4</v>
      </c>
      <c r="EB37">
        <v>-2.681329234238156E-7</v>
      </c>
      <c r="EC37">
        <v>8.1307759810197942E-11</v>
      </c>
      <c r="ED37">
        <v>0.1827928892024753</v>
      </c>
      <c r="EE37">
        <v>0</v>
      </c>
      <c r="EF37">
        <v>0</v>
      </c>
      <c r="EG37">
        <v>0</v>
      </c>
      <c r="EH37">
        <v>2</v>
      </c>
      <c r="EI37">
        <v>2028</v>
      </c>
      <c r="EJ37">
        <v>2</v>
      </c>
      <c r="EK37">
        <v>26</v>
      </c>
      <c r="EL37">
        <v>1.1000000000000001</v>
      </c>
      <c r="EM37">
        <v>1</v>
      </c>
      <c r="EN37">
        <v>1.24878</v>
      </c>
      <c r="EO37">
        <v>2.5</v>
      </c>
      <c r="EP37">
        <v>1.39893</v>
      </c>
      <c r="EQ37">
        <v>2.32666</v>
      </c>
      <c r="ER37">
        <v>1.49902</v>
      </c>
      <c r="ES37">
        <v>2.34863</v>
      </c>
      <c r="ET37">
        <v>31.651700000000002</v>
      </c>
      <c r="EU37">
        <v>15.4892</v>
      </c>
      <c r="EV37">
        <v>18</v>
      </c>
      <c r="EW37">
        <v>511.16899999999998</v>
      </c>
      <c r="EX37">
        <v>567.33100000000002</v>
      </c>
      <c r="EY37" s="2">
        <v>42.000100000000003</v>
      </c>
      <c r="EZ37">
        <v>31.621099999999998</v>
      </c>
      <c r="FA37">
        <v>30.0001</v>
      </c>
      <c r="FB37">
        <v>31.4117</v>
      </c>
      <c r="FC37">
        <v>31.360399999999998</v>
      </c>
      <c r="FD37">
        <v>24.9709</v>
      </c>
      <c r="FE37">
        <v>0</v>
      </c>
      <c r="FF37">
        <v>100</v>
      </c>
      <c r="FG37">
        <v>42</v>
      </c>
      <c r="FH37">
        <v>475</v>
      </c>
      <c r="FI37">
        <v>28.279199999999999</v>
      </c>
      <c r="FJ37">
        <v>99.800200000000004</v>
      </c>
      <c r="FK37">
        <v>102.018</v>
      </c>
      <c r="FL37" t="s">
        <v>880</v>
      </c>
      <c r="FM37">
        <v>1</v>
      </c>
      <c r="FN37" t="s">
        <v>881</v>
      </c>
      <c r="FO37">
        <v>36</v>
      </c>
    </row>
    <row r="38" spans="1:171" x14ac:dyDescent="0.2">
      <c r="A38">
        <v>37</v>
      </c>
      <c r="B38">
        <v>1665333666.0999999</v>
      </c>
      <c r="C38">
        <v>3228.099999904633</v>
      </c>
      <c r="D38" t="s">
        <v>393</v>
      </c>
      <c r="E38" t="s">
        <v>394</v>
      </c>
      <c r="F38" t="s">
        <v>284</v>
      </c>
      <c r="G38">
        <v>1665333666.0999999</v>
      </c>
      <c r="H38">
        <v>7.7031689286653476E-3</v>
      </c>
      <c r="I38">
        <v>7.703168928665348</v>
      </c>
      <c r="J38">
        <v>12.735510035084893</v>
      </c>
      <c r="K38">
        <v>455.53300000000002</v>
      </c>
      <c r="L38">
        <v>381.65607586558849</v>
      </c>
      <c r="M38">
        <v>38.170922147415283</v>
      </c>
      <c r="N38">
        <v>45.559643297025005</v>
      </c>
      <c r="O38">
        <v>0.36526015190182809</v>
      </c>
      <c r="P38">
        <v>2.9213396660973885</v>
      </c>
      <c r="Q38">
        <v>0.34257909111049917</v>
      </c>
      <c r="R38">
        <v>0.21603517824267021</v>
      </c>
      <c r="S38">
        <v>51.272578551782196</v>
      </c>
      <c r="T38">
        <v>34.181341591341877</v>
      </c>
      <c r="U38">
        <v>33.854399999999998</v>
      </c>
      <c r="V38">
        <v>5.2997692243052388</v>
      </c>
      <c r="W38">
        <v>53.065027207885699</v>
      </c>
      <c r="X38">
        <v>3.1458279955574997</v>
      </c>
      <c r="Y38">
        <v>5.9282509801295564</v>
      </c>
      <c r="Z38">
        <v>2.1539412287477391</v>
      </c>
      <c r="AA38">
        <v>-339.70974975414185</v>
      </c>
      <c r="AB38">
        <v>318.4081753877918</v>
      </c>
      <c r="AC38">
        <v>25.421434731387166</v>
      </c>
      <c r="AD38">
        <v>55.392438916819344</v>
      </c>
      <c r="AE38">
        <v>0</v>
      </c>
      <c r="AF38">
        <v>0</v>
      </c>
      <c r="AG38">
        <v>1</v>
      </c>
      <c r="AH38">
        <v>0</v>
      </c>
      <c r="AI38">
        <v>51125.56382343002</v>
      </c>
      <c r="AJ38" t="s">
        <v>285</v>
      </c>
      <c r="AK38" t="s">
        <v>285</v>
      </c>
      <c r="AL38">
        <v>0</v>
      </c>
      <c r="AM38">
        <v>0</v>
      </c>
      <c r="AN38" t="e">
        <v>#DIV/0!</v>
      </c>
      <c r="AO38">
        <v>0</v>
      </c>
      <c r="AP38" t="s">
        <v>285</v>
      </c>
      <c r="AQ38" t="s">
        <v>285</v>
      </c>
      <c r="AR38">
        <v>0</v>
      </c>
      <c r="AS38">
        <v>0</v>
      </c>
      <c r="AT38" t="e">
        <v>#DIV/0!</v>
      </c>
      <c r="AU38">
        <v>0.5</v>
      </c>
      <c r="AV38">
        <v>261.34147199574204</v>
      </c>
      <c r="AW38">
        <v>12.735510035084893</v>
      </c>
      <c r="AX38" t="e">
        <v>#DIV/0!</v>
      </c>
      <c r="AY38">
        <v>4.8731301380641141E-2</v>
      </c>
      <c r="AZ38" t="e">
        <v>#DIV/0!</v>
      </c>
      <c r="BA38" t="e">
        <v>#DIV/0!</v>
      </c>
      <c r="BB38" t="s">
        <v>285</v>
      </c>
      <c r="BC38">
        <v>0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>
        <v>310.01400000000001</v>
      </c>
      <c r="BM38">
        <v>261.34147199574204</v>
      </c>
      <c r="BN38">
        <v>0.84299893551820904</v>
      </c>
      <c r="BO38">
        <v>0.16538794555014352</v>
      </c>
      <c r="BP38">
        <v>6</v>
      </c>
      <c r="BQ38">
        <v>0.6</v>
      </c>
      <c r="BR38" t="s">
        <v>286</v>
      </c>
      <c r="BS38">
        <v>2</v>
      </c>
      <c r="BT38">
        <v>1665333666.0999999</v>
      </c>
      <c r="BU38">
        <v>455.53300000000002</v>
      </c>
      <c r="BV38">
        <v>475.017</v>
      </c>
      <c r="BW38">
        <v>31.453900000000001</v>
      </c>
      <c r="BX38">
        <v>22.505199999999999</v>
      </c>
      <c r="BY38">
        <v>454.16500000000002</v>
      </c>
      <c r="BZ38">
        <v>31.322900000000001</v>
      </c>
      <c r="CA38">
        <v>500.24299999999999</v>
      </c>
      <c r="CB38">
        <v>99.913600000000002</v>
      </c>
      <c r="CC38">
        <v>0.100325</v>
      </c>
      <c r="CD38">
        <v>35.876100000000001</v>
      </c>
      <c r="CE38">
        <v>33.854399999999998</v>
      </c>
      <c r="CF38">
        <v>999.9</v>
      </c>
      <c r="CG38">
        <v>0</v>
      </c>
      <c r="CH38">
        <v>0</v>
      </c>
      <c r="CI38">
        <v>9961.8799999999992</v>
      </c>
      <c r="CJ38">
        <v>0</v>
      </c>
      <c r="CK38">
        <v>319.09100000000001</v>
      </c>
      <c r="CL38">
        <v>310.01400000000001</v>
      </c>
      <c r="CM38">
        <v>0.90002700000000002</v>
      </c>
      <c r="CN38">
        <v>9.9972699999999998E-2</v>
      </c>
      <c r="CO38">
        <v>0</v>
      </c>
      <c r="CP38">
        <v>3.4727999999999999</v>
      </c>
      <c r="CQ38">
        <v>0</v>
      </c>
      <c r="CR38">
        <v>2929.5</v>
      </c>
      <c r="CS38">
        <v>2658.34</v>
      </c>
      <c r="CT38">
        <v>35.75</v>
      </c>
      <c r="CU38">
        <v>38.561999999999998</v>
      </c>
      <c r="CV38">
        <v>36.936999999999998</v>
      </c>
      <c r="CW38">
        <v>37.811999999999998</v>
      </c>
      <c r="CX38">
        <v>36.686999999999998</v>
      </c>
      <c r="CY38">
        <v>279.02</v>
      </c>
      <c r="CZ38">
        <v>30.99</v>
      </c>
      <c r="DA38">
        <v>0</v>
      </c>
      <c r="DB38">
        <v>1665333704.8</v>
      </c>
      <c r="DC38">
        <v>0</v>
      </c>
      <c r="DD38">
        <v>3.2460879999999999</v>
      </c>
      <c r="DE38">
        <v>-2.902307758826508E-2</v>
      </c>
      <c r="DF38">
        <v>3.2669230787817631</v>
      </c>
      <c r="DG38">
        <v>2929.1747999999998</v>
      </c>
      <c r="DH38">
        <v>15</v>
      </c>
      <c r="DI38">
        <v>1665333702.0999999</v>
      </c>
      <c r="DJ38" t="s">
        <v>395</v>
      </c>
      <c r="DK38">
        <v>1665333689.0999999</v>
      </c>
      <c r="DL38">
        <v>1665333702.0999999</v>
      </c>
      <c r="DM38">
        <v>37</v>
      </c>
      <c r="DN38">
        <v>7.0000000000000001E-3</v>
      </c>
      <c r="DO38">
        <v>4.0000000000000001E-3</v>
      </c>
      <c r="DP38">
        <v>1.3680000000000001</v>
      </c>
      <c r="DQ38">
        <v>0.13100000000000001</v>
      </c>
      <c r="DR38">
        <v>475</v>
      </c>
      <c r="DS38">
        <v>23</v>
      </c>
      <c r="DT38">
        <v>0.06</v>
      </c>
      <c r="DU38">
        <v>0.01</v>
      </c>
      <c r="DV38">
        <v>100</v>
      </c>
      <c r="DW38">
        <v>100</v>
      </c>
      <c r="DX38">
        <v>1.3680000000000001</v>
      </c>
      <c r="DY38">
        <v>0.13100000000000001</v>
      </c>
      <c r="DZ38">
        <v>1.730010280322172</v>
      </c>
      <c r="EA38">
        <v>-6.7132856166521554E-4</v>
      </c>
      <c r="EB38">
        <v>-2.681329234238156E-7</v>
      </c>
      <c r="EC38">
        <v>8.1307759810197942E-11</v>
      </c>
      <c r="ED38">
        <v>0.1811766082867029</v>
      </c>
      <c r="EE38">
        <v>0</v>
      </c>
      <c r="EF38">
        <v>0</v>
      </c>
      <c r="EG38">
        <v>0</v>
      </c>
      <c r="EH38">
        <v>2</v>
      </c>
      <c r="EI38">
        <v>2028</v>
      </c>
      <c r="EJ38">
        <v>2</v>
      </c>
      <c r="EK38">
        <v>26</v>
      </c>
      <c r="EL38">
        <v>1.1000000000000001</v>
      </c>
      <c r="EM38">
        <v>1</v>
      </c>
      <c r="EN38">
        <v>1.24878</v>
      </c>
      <c r="EO38">
        <v>2.5061</v>
      </c>
      <c r="EP38">
        <v>1.39893</v>
      </c>
      <c r="EQ38">
        <v>2.32666</v>
      </c>
      <c r="ER38">
        <v>1.49902</v>
      </c>
      <c r="ES38">
        <v>2.2863799999999999</v>
      </c>
      <c r="ET38">
        <v>31.651700000000002</v>
      </c>
      <c r="EU38">
        <v>15.462899999999999</v>
      </c>
      <c r="EV38">
        <v>18</v>
      </c>
      <c r="EW38">
        <v>511.286</v>
      </c>
      <c r="EX38">
        <v>567.30700000000002</v>
      </c>
      <c r="EY38" s="2">
        <v>42.000100000000003</v>
      </c>
      <c r="EZ38">
        <v>31.61</v>
      </c>
      <c r="FA38">
        <v>30.0001</v>
      </c>
      <c r="FB38">
        <v>31.4145</v>
      </c>
      <c r="FC38">
        <v>31.3659</v>
      </c>
      <c r="FD38">
        <v>24.9742</v>
      </c>
      <c r="FE38">
        <v>0</v>
      </c>
      <c r="FF38">
        <v>100</v>
      </c>
      <c r="FG38">
        <v>42</v>
      </c>
      <c r="FH38">
        <v>475</v>
      </c>
      <c r="FI38">
        <v>28.279199999999999</v>
      </c>
      <c r="FJ38">
        <v>99.801599999999993</v>
      </c>
      <c r="FK38">
        <v>102.023</v>
      </c>
      <c r="FL38" t="s">
        <v>880</v>
      </c>
      <c r="FM38">
        <v>1</v>
      </c>
      <c r="FN38" t="s">
        <v>881</v>
      </c>
      <c r="FO38">
        <v>37</v>
      </c>
    </row>
    <row r="39" spans="1:171" x14ac:dyDescent="0.2">
      <c r="A39">
        <v>38</v>
      </c>
      <c r="B39">
        <v>1665333763.0999999</v>
      </c>
      <c r="C39">
        <v>3325.099999904633</v>
      </c>
      <c r="D39" t="s">
        <v>396</v>
      </c>
      <c r="E39" t="s">
        <v>397</v>
      </c>
      <c r="F39" t="s">
        <v>284</v>
      </c>
      <c r="G39">
        <v>1665333763.0999999</v>
      </c>
      <c r="H39">
        <v>7.8026556170417974E-3</v>
      </c>
      <c r="I39">
        <v>7.8026556170417978</v>
      </c>
      <c r="J39">
        <v>12.692389530172292</v>
      </c>
      <c r="K39">
        <v>455.476</v>
      </c>
      <c r="L39">
        <v>382.86306028272861</v>
      </c>
      <c r="M39">
        <v>38.29191803501049</v>
      </c>
      <c r="N39">
        <v>45.554276367207997</v>
      </c>
      <c r="O39">
        <v>0.37201996812157939</v>
      </c>
      <c r="P39">
        <v>2.9266267268593138</v>
      </c>
      <c r="Q39">
        <v>0.34855954471818906</v>
      </c>
      <c r="R39">
        <v>0.21983719542517965</v>
      </c>
      <c r="S39">
        <v>51.271751612054445</v>
      </c>
      <c r="T39">
        <v>34.170249450316497</v>
      </c>
      <c r="U39">
        <v>33.864400000000003</v>
      </c>
      <c r="V39">
        <v>5.3027292977819327</v>
      </c>
      <c r="W39">
        <v>53.245261945237466</v>
      </c>
      <c r="X39">
        <v>3.1585629142979998</v>
      </c>
      <c r="Y39">
        <v>5.9321013718489528</v>
      </c>
      <c r="Z39">
        <v>2.1441663834839328</v>
      </c>
      <c r="AA39">
        <v>-344.09711271154328</v>
      </c>
      <c r="AB39">
        <v>319.26843724919178</v>
      </c>
      <c r="AC39">
        <v>25.446771561149941</v>
      </c>
      <c r="AD39">
        <v>51.889847710852905</v>
      </c>
      <c r="AE39">
        <v>0</v>
      </c>
      <c r="AF39">
        <v>0</v>
      </c>
      <c r="AG39">
        <v>1</v>
      </c>
      <c r="AH39">
        <v>0</v>
      </c>
      <c r="AI39">
        <v>51271.865863935011</v>
      </c>
      <c r="AJ39" t="s">
        <v>285</v>
      </c>
      <c r="AK39" t="s">
        <v>285</v>
      </c>
      <c r="AL39">
        <v>0</v>
      </c>
      <c r="AM39">
        <v>0</v>
      </c>
      <c r="AN39" t="e">
        <v>#DIV/0!</v>
      </c>
      <c r="AO39">
        <v>0</v>
      </c>
      <c r="AP39" t="s">
        <v>285</v>
      </c>
      <c r="AQ39" t="s">
        <v>285</v>
      </c>
      <c r="AR39">
        <v>0</v>
      </c>
      <c r="AS39">
        <v>0</v>
      </c>
      <c r="AT39" t="e">
        <v>#DIV/0!</v>
      </c>
      <c r="AU39">
        <v>0.5</v>
      </c>
      <c r="AV39">
        <v>261.33725700106447</v>
      </c>
      <c r="AW39">
        <v>12.692389530172292</v>
      </c>
      <c r="AX39" t="e">
        <v>#DIV/0!</v>
      </c>
      <c r="AY39">
        <v>4.8567087891798734E-2</v>
      </c>
      <c r="AZ39" t="e">
        <v>#DIV/0!</v>
      </c>
      <c r="BA39" t="e">
        <v>#DIV/0!</v>
      </c>
      <c r="BB39" t="s">
        <v>285</v>
      </c>
      <c r="BC39">
        <v>0</v>
      </c>
      <c r="BD39" t="e">
        <v>#DIV/0!</v>
      </c>
      <c r="BE39" t="e">
        <v>#DIV/0!</v>
      </c>
      <c r="BF39" t="e">
        <v>#DIV/0!</v>
      </c>
      <c r="BG39" t="e">
        <v>#DIV/0!</v>
      </c>
      <c r="BH39" t="e">
        <v>#DIV/0!</v>
      </c>
      <c r="BI39" t="e">
        <v>#DIV/0!</v>
      </c>
      <c r="BJ39" t="e">
        <v>#DIV/0!</v>
      </c>
      <c r="BK39" t="e">
        <v>#DIV/0!</v>
      </c>
      <c r="BL39">
        <v>310.00900000000001</v>
      </c>
      <c r="BM39">
        <v>261.33725700106447</v>
      </c>
      <c r="BN39">
        <v>0.84299893551820904</v>
      </c>
      <c r="BO39">
        <v>0.16538794555014352</v>
      </c>
      <c r="BP39">
        <v>6</v>
      </c>
      <c r="BQ39">
        <v>0.6</v>
      </c>
      <c r="BR39" t="s">
        <v>286</v>
      </c>
      <c r="BS39">
        <v>2</v>
      </c>
      <c r="BT39">
        <v>1665333763.0999999</v>
      </c>
      <c r="BU39">
        <v>455.476</v>
      </c>
      <c r="BV39">
        <v>474.96300000000002</v>
      </c>
      <c r="BW39">
        <v>31.581</v>
      </c>
      <c r="BX39">
        <v>22.517499999999998</v>
      </c>
      <c r="BY39">
        <v>454.03699999999998</v>
      </c>
      <c r="BZ39">
        <v>31.45</v>
      </c>
      <c r="CA39">
        <v>500.22</v>
      </c>
      <c r="CB39">
        <v>99.914599999999993</v>
      </c>
      <c r="CC39">
        <v>0.10005799999999999</v>
      </c>
      <c r="CD39">
        <v>35.887900000000002</v>
      </c>
      <c r="CE39">
        <v>33.864400000000003</v>
      </c>
      <c r="CF39">
        <v>999.9</v>
      </c>
      <c r="CG39">
        <v>0</v>
      </c>
      <c r="CH39">
        <v>0</v>
      </c>
      <c r="CI39">
        <v>9991.8799999999992</v>
      </c>
      <c r="CJ39">
        <v>0</v>
      </c>
      <c r="CK39">
        <v>317.62900000000002</v>
      </c>
      <c r="CL39">
        <v>310.00900000000001</v>
      </c>
      <c r="CM39">
        <v>0.90002700000000002</v>
      </c>
      <c r="CN39">
        <v>9.9972699999999998E-2</v>
      </c>
      <c r="CO39">
        <v>0</v>
      </c>
      <c r="CP39">
        <v>3.12</v>
      </c>
      <c r="CQ39">
        <v>0</v>
      </c>
      <c r="CR39">
        <v>2930.75</v>
      </c>
      <c r="CS39">
        <v>2658.29</v>
      </c>
      <c r="CT39">
        <v>35.625</v>
      </c>
      <c r="CU39">
        <v>38.5</v>
      </c>
      <c r="CV39">
        <v>36.811999999999998</v>
      </c>
      <c r="CW39">
        <v>37.75</v>
      </c>
      <c r="CX39">
        <v>36.561999999999998</v>
      </c>
      <c r="CY39">
        <v>279.02</v>
      </c>
      <c r="CZ39">
        <v>30.99</v>
      </c>
      <c r="DA39">
        <v>0</v>
      </c>
      <c r="DB39">
        <v>1665333802</v>
      </c>
      <c r="DC39">
        <v>0</v>
      </c>
      <c r="DD39">
        <v>3.2300360000000001</v>
      </c>
      <c r="DE39">
        <v>-0.28530000117957072</v>
      </c>
      <c r="DF39">
        <v>-0.9192307464416305</v>
      </c>
      <c r="DG39">
        <v>2930.6932000000002</v>
      </c>
      <c r="DH39">
        <v>15</v>
      </c>
      <c r="DI39">
        <v>1665333799.5999999</v>
      </c>
      <c r="DJ39" t="s">
        <v>398</v>
      </c>
      <c r="DK39">
        <v>1665333789.0999999</v>
      </c>
      <c r="DL39">
        <v>1665333799.5999999</v>
      </c>
      <c r="DM39">
        <v>38</v>
      </c>
      <c r="DN39">
        <v>7.0999999999999994E-2</v>
      </c>
      <c r="DO39">
        <v>0</v>
      </c>
      <c r="DP39">
        <v>1.4390000000000001</v>
      </c>
      <c r="DQ39">
        <v>0.13100000000000001</v>
      </c>
      <c r="DR39">
        <v>475</v>
      </c>
      <c r="DS39">
        <v>23</v>
      </c>
      <c r="DT39">
        <v>0.24</v>
      </c>
      <c r="DU39">
        <v>0.01</v>
      </c>
      <c r="DV39">
        <v>100</v>
      </c>
      <c r="DW39">
        <v>100</v>
      </c>
      <c r="DX39">
        <v>1.4390000000000001</v>
      </c>
      <c r="DY39">
        <v>0.13100000000000001</v>
      </c>
      <c r="DZ39">
        <v>1.7375079895502501</v>
      </c>
      <c r="EA39">
        <v>-6.7132856166521554E-4</v>
      </c>
      <c r="EB39">
        <v>-2.681329234238156E-7</v>
      </c>
      <c r="EC39">
        <v>8.1307759810197942E-11</v>
      </c>
      <c r="ED39">
        <v>0.18560281071610349</v>
      </c>
      <c r="EE39">
        <v>0</v>
      </c>
      <c r="EF39">
        <v>0</v>
      </c>
      <c r="EG39">
        <v>0</v>
      </c>
      <c r="EH39">
        <v>2</v>
      </c>
      <c r="EI39">
        <v>2028</v>
      </c>
      <c r="EJ39">
        <v>2</v>
      </c>
      <c r="EK39">
        <v>26</v>
      </c>
      <c r="EL39">
        <v>1.2</v>
      </c>
      <c r="EM39">
        <v>1</v>
      </c>
      <c r="EN39">
        <v>1.24878</v>
      </c>
      <c r="EO39">
        <v>2.4877899999999999</v>
      </c>
      <c r="EP39">
        <v>1.39893</v>
      </c>
      <c r="EQ39">
        <v>2.32666</v>
      </c>
      <c r="ER39">
        <v>1.49902</v>
      </c>
      <c r="ES39">
        <v>2.48291</v>
      </c>
      <c r="ET39">
        <v>31.717300000000002</v>
      </c>
      <c r="EU39">
        <v>15.445399999999999</v>
      </c>
      <c r="EV39">
        <v>18</v>
      </c>
      <c r="EW39">
        <v>511.24</v>
      </c>
      <c r="EX39">
        <v>567.04899999999998</v>
      </c>
      <c r="EY39" s="2">
        <v>42.000399999999999</v>
      </c>
      <c r="EZ39">
        <v>31.615500000000001</v>
      </c>
      <c r="FA39">
        <v>30.0001</v>
      </c>
      <c r="FB39">
        <v>31.422699999999999</v>
      </c>
      <c r="FC39">
        <v>31.376799999999999</v>
      </c>
      <c r="FD39">
        <v>24.975899999999999</v>
      </c>
      <c r="FE39">
        <v>0</v>
      </c>
      <c r="FF39">
        <v>100</v>
      </c>
      <c r="FG39">
        <v>42</v>
      </c>
      <c r="FH39">
        <v>475</v>
      </c>
      <c r="FI39">
        <v>28.279199999999999</v>
      </c>
      <c r="FJ39">
        <v>99.802199999999999</v>
      </c>
      <c r="FK39">
        <v>102.02</v>
      </c>
      <c r="FL39" t="s">
        <v>880</v>
      </c>
      <c r="FM39">
        <v>1</v>
      </c>
      <c r="FN39" t="s">
        <v>881</v>
      </c>
      <c r="FO39">
        <v>38</v>
      </c>
    </row>
    <row r="40" spans="1:171" x14ac:dyDescent="0.2">
      <c r="A40">
        <v>39</v>
      </c>
      <c r="B40">
        <v>1665333860.5999999</v>
      </c>
      <c r="C40">
        <v>3422.599999904633</v>
      </c>
      <c r="D40" t="s">
        <v>399</v>
      </c>
      <c r="E40" t="s">
        <v>400</v>
      </c>
      <c r="F40" t="s">
        <v>284</v>
      </c>
      <c r="G40">
        <v>1665333860.5999999</v>
      </c>
      <c r="H40">
        <v>7.8888155666060802E-3</v>
      </c>
      <c r="I40">
        <v>7.8888155666060795</v>
      </c>
      <c r="J40">
        <v>12.823970003319506</v>
      </c>
      <c r="K40">
        <v>455.32600000000002</v>
      </c>
      <c r="L40">
        <v>383.20229519922032</v>
      </c>
      <c r="M40">
        <v>38.327379691548153</v>
      </c>
      <c r="N40">
        <v>45.541095927834</v>
      </c>
      <c r="O40">
        <v>0.37886191774658201</v>
      </c>
      <c r="P40">
        <v>2.9283300654301385</v>
      </c>
      <c r="Q40">
        <v>0.35457330436407541</v>
      </c>
      <c r="R40">
        <v>0.22366387835984758</v>
      </c>
      <c r="S40">
        <v>51.269386553275908</v>
      </c>
      <c r="T40">
        <v>34.152889389665233</v>
      </c>
      <c r="U40">
        <v>33.860799999999998</v>
      </c>
      <c r="V40">
        <v>5.3016635057372081</v>
      </c>
      <c r="W40">
        <v>53.436776744044757</v>
      </c>
      <c r="X40">
        <v>3.1706214958976999</v>
      </c>
      <c r="Y40">
        <v>5.9334070823256546</v>
      </c>
      <c r="Z40">
        <v>2.1310420098395082</v>
      </c>
      <c r="AA40">
        <v>-347.89676648732814</v>
      </c>
      <c r="AB40">
        <v>320.65408423309992</v>
      </c>
      <c r="AC40">
        <v>25.54239814342414</v>
      </c>
      <c r="AD40">
        <v>49.569102442471831</v>
      </c>
      <c r="AE40">
        <v>0</v>
      </c>
      <c r="AF40">
        <v>0</v>
      </c>
      <c r="AG40">
        <v>1</v>
      </c>
      <c r="AH40">
        <v>0</v>
      </c>
      <c r="AI40">
        <v>51319.077021356075</v>
      </c>
      <c r="AJ40" t="s">
        <v>285</v>
      </c>
      <c r="AK40" t="s">
        <v>285</v>
      </c>
      <c r="AL40">
        <v>0</v>
      </c>
      <c r="AM40">
        <v>0</v>
      </c>
      <c r="AN40" t="e">
        <v>#DIV/0!</v>
      </c>
      <c r="AO40">
        <v>0</v>
      </c>
      <c r="AP40" t="s">
        <v>285</v>
      </c>
      <c r="AQ40" t="s">
        <v>285</v>
      </c>
      <c r="AR40">
        <v>0</v>
      </c>
      <c r="AS40">
        <v>0</v>
      </c>
      <c r="AT40" t="e">
        <v>#DIV/0!</v>
      </c>
      <c r="AU40">
        <v>0.5</v>
      </c>
      <c r="AV40">
        <v>261.32467199651597</v>
      </c>
      <c r="AW40">
        <v>12.823970003319506</v>
      </c>
      <c r="AX40" t="e">
        <v>#DIV/0!</v>
      </c>
      <c r="AY40">
        <v>4.9072940206313462E-2</v>
      </c>
      <c r="AZ40" t="e">
        <v>#DIV/0!</v>
      </c>
      <c r="BA40" t="e">
        <v>#DIV/0!</v>
      </c>
      <c r="BB40" t="s">
        <v>285</v>
      </c>
      <c r="BC40">
        <v>0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>
        <v>309.99400000000003</v>
      </c>
      <c r="BM40">
        <v>261.32467199651597</v>
      </c>
      <c r="BN40">
        <v>0.8429991290041613</v>
      </c>
      <c r="BO40">
        <v>0.16538831897803152</v>
      </c>
      <c r="BP40">
        <v>6</v>
      </c>
      <c r="BQ40">
        <v>0.6</v>
      </c>
      <c r="BR40" t="s">
        <v>286</v>
      </c>
      <c r="BS40">
        <v>2</v>
      </c>
      <c r="BT40">
        <v>1665333860.5999999</v>
      </c>
      <c r="BU40">
        <v>455.32600000000002</v>
      </c>
      <c r="BV40">
        <v>475.01400000000001</v>
      </c>
      <c r="BW40">
        <v>31.700299999999999</v>
      </c>
      <c r="BX40">
        <v>22.539000000000001</v>
      </c>
      <c r="BY40">
        <v>453.93299999999999</v>
      </c>
      <c r="BZ40">
        <v>31.571300000000001</v>
      </c>
      <c r="CA40">
        <v>500.28300000000002</v>
      </c>
      <c r="CB40">
        <v>99.918499999999995</v>
      </c>
      <c r="CC40">
        <v>0.100159</v>
      </c>
      <c r="CD40">
        <v>35.8919</v>
      </c>
      <c r="CE40">
        <v>33.860799999999998</v>
      </c>
      <c r="CF40">
        <v>999.9</v>
      </c>
      <c r="CG40">
        <v>0</v>
      </c>
      <c r="CH40">
        <v>0</v>
      </c>
      <c r="CI40">
        <v>10001.200000000001</v>
      </c>
      <c r="CJ40">
        <v>0</v>
      </c>
      <c r="CK40">
        <v>312.2</v>
      </c>
      <c r="CL40">
        <v>309.99400000000003</v>
      </c>
      <c r="CM40">
        <v>0.90002700000000002</v>
      </c>
      <c r="CN40">
        <v>9.9972699999999998E-2</v>
      </c>
      <c r="CO40">
        <v>0</v>
      </c>
      <c r="CP40">
        <v>3.4003000000000001</v>
      </c>
      <c r="CQ40">
        <v>0</v>
      </c>
      <c r="CR40">
        <v>2932.92</v>
      </c>
      <c r="CS40">
        <v>2658.17</v>
      </c>
      <c r="CT40">
        <v>35.561999999999998</v>
      </c>
      <c r="CU40">
        <v>38.436999999999998</v>
      </c>
      <c r="CV40">
        <v>36.75</v>
      </c>
      <c r="CW40">
        <v>37.625</v>
      </c>
      <c r="CX40">
        <v>36.5</v>
      </c>
      <c r="CY40">
        <v>279</v>
      </c>
      <c r="CZ40">
        <v>30.99</v>
      </c>
      <c r="DA40">
        <v>0</v>
      </c>
      <c r="DB40">
        <v>1665333899.2</v>
      </c>
      <c r="DC40">
        <v>0</v>
      </c>
      <c r="DD40">
        <v>3.2292200000000002</v>
      </c>
      <c r="DE40">
        <v>-0.31346922462720361</v>
      </c>
      <c r="DF40">
        <v>1.263846151954833</v>
      </c>
      <c r="DG40">
        <v>2932.8919999999998</v>
      </c>
      <c r="DH40">
        <v>15</v>
      </c>
      <c r="DI40">
        <v>1665333890.0999999</v>
      </c>
      <c r="DJ40" t="s">
        <v>401</v>
      </c>
      <c r="DK40">
        <v>1665333881.0999999</v>
      </c>
      <c r="DL40">
        <v>1665333890.0999999</v>
      </c>
      <c r="DM40">
        <v>39</v>
      </c>
      <c r="DN40">
        <v>-4.7E-2</v>
      </c>
      <c r="DO40">
        <v>-3.0000000000000001E-3</v>
      </c>
      <c r="DP40">
        <v>1.393</v>
      </c>
      <c r="DQ40">
        <v>0.129</v>
      </c>
      <c r="DR40">
        <v>475</v>
      </c>
      <c r="DS40">
        <v>23</v>
      </c>
      <c r="DT40">
        <v>0.15</v>
      </c>
      <c r="DU40">
        <v>0.01</v>
      </c>
      <c r="DV40">
        <v>100</v>
      </c>
      <c r="DW40">
        <v>100</v>
      </c>
      <c r="DX40">
        <v>1.393</v>
      </c>
      <c r="DY40">
        <v>0.129</v>
      </c>
      <c r="DZ40">
        <v>1.808741606065456</v>
      </c>
      <c r="EA40">
        <v>-6.7132856166521554E-4</v>
      </c>
      <c r="EB40">
        <v>-2.681329234238156E-7</v>
      </c>
      <c r="EC40">
        <v>8.1307759810197942E-11</v>
      </c>
      <c r="ED40">
        <v>0.18570478629268969</v>
      </c>
      <c r="EE40">
        <v>0</v>
      </c>
      <c r="EF40">
        <v>0</v>
      </c>
      <c r="EG40">
        <v>0</v>
      </c>
      <c r="EH40">
        <v>2</v>
      </c>
      <c r="EI40">
        <v>2028</v>
      </c>
      <c r="EJ40">
        <v>2</v>
      </c>
      <c r="EK40">
        <v>26</v>
      </c>
      <c r="EL40">
        <v>1.2</v>
      </c>
      <c r="EM40">
        <v>1</v>
      </c>
      <c r="EN40">
        <v>1.24878</v>
      </c>
      <c r="EO40">
        <v>2.5109900000000001</v>
      </c>
      <c r="EP40">
        <v>1.39893</v>
      </c>
      <c r="EQ40">
        <v>2.32666</v>
      </c>
      <c r="ER40">
        <v>1.49902</v>
      </c>
      <c r="ES40">
        <v>2.32422</v>
      </c>
      <c r="ET40">
        <v>31.7392</v>
      </c>
      <c r="EU40">
        <v>15.427899999999999</v>
      </c>
      <c r="EV40">
        <v>18</v>
      </c>
      <c r="EW40">
        <v>511.56400000000002</v>
      </c>
      <c r="EX40">
        <v>566.72199999999998</v>
      </c>
      <c r="EY40" s="2">
        <v>41.999899999999997</v>
      </c>
      <c r="EZ40">
        <v>31.642900000000001</v>
      </c>
      <c r="FA40">
        <v>30.0002</v>
      </c>
      <c r="FB40">
        <v>31.447399999999998</v>
      </c>
      <c r="FC40">
        <v>31.398599999999998</v>
      </c>
      <c r="FD40">
        <v>24.975000000000001</v>
      </c>
      <c r="FE40">
        <v>0</v>
      </c>
      <c r="FF40">
        <v>100</v>
      </c>
      <c r="FG40">
        <v>42</v>
      </c>
      <c r="FH40">
        <v>475</v>
      </c>
      <c r="FI40">
        <v>28.279199999999999</v>
      </c>
      <c r="FJ40">
        <v>99.803799999999995</v>
      </c>
      <c r="FK40">
        <v>102.01300000000001</v>
      </c>
      <c r="FL40" t="s">
        <v>880</v>
      </c>
      <c r="FM40">
        <v>1</v>
      </c>
      <c r="FN40" t="s">
        <v>881</v>
      </c>
      <c r="FO40">
        <v>39</v>
      </c>
    </row>
    <row r="41" spans="1:171" x14ac:dyDescent="0.2">
      <c r="A41">
        <v>40</v>
      </c>
      <c r="B41">
        <v>1665333951.0999999</v>
      </c>
      <c r="C41">
        <v>3513.099999904633</v>
      </c>
      <c r="D41" t="s">
        <v>402</v>
      </c>
      <c r="E41" t="s">
        <v>403</v>
      </c>
      <c r="F41" t="s">
        <v>284</v>
      </c>
      <c r="G41">
        <v>1665333951.0999999</v>
      </c>
      <c r="H41">
        <v>7.9534540756144509E-3</v>
      </c>
      <c r="I41">
        <v>7.9534540756144514</v>
      </c>
      <c r="J41">
        <v>12.872254151787622</v>
      </c>
      <c r="K41">
        <v>455.28</v>
      </c>
      <c r="L41">
        <v>383.79498351731803</v>
      </c>
      <c r="M41">
        <v>38.386220137073124</v>
      </c>
      <c r="N41">
        <v>45.535973773919999</v>
      </c>
      <c r="O41">
        <v>0.38437685356085821</v>
      </c>
      <c r="P41">
        <v>2.9306262596583794</v>
      </c>
      <c r="Q41">
        <v>0.35941860511689688</v>
      </c>
      <c r="R41">
        <v>0.22674718595631027</v>
      </c>
      <c r="S41">
        <v>51.22376414991281</v>
      </c>
      <c r="T41">
        <v>34.129674182190328</v>
      </c>
      <c r="U41">
        <v>33.852400000000003</v>
      </c>
      <c r="V41">
        <v>5.2991773820830543</v>
      </c>
      <c r="W41">
        <v>53.612523012264568</v>
      </c>
      <c r="X41">
        <v>3.1797368015851997</v>
      </c>
      <c r="Y41">
        <v>5.9309590799481553</v>
      </c>
      <c r="Z41">
        <v>2.1194405804978547</v>
      </c>
      <c r="AA41">
        <v>-350.74732473459727</v>
      </c>
      <c r="AB41">
        <v>321.04771535454699</v>
      </c>
      <c r="AC41">
        <v>25.551736989933449</v>
      </c>
      <c r="AD41">
        <v>47.075891759795979</v>
      </c>
      <c r="AE41">
        <v>0</v>
      </c>
      <c r="AF41">
        <v>0</v>
      </c>
      <c r="AG41">
        <v>1</v>
      </c>
      <c r="AH41">
        <v>0</v>
      </c>
      <c r="AI41">
        <v>51384.76055091076</v>
      </c>
      <c r="AJ41" t="s">
        <v>285</v>
      </c>
      <c r="AK41" t="s">
        <v>285</v>
      </c>
      <c r="AL41">
        <v>0</v>
      </c>
      <c r="AM41">
        <v>0</v>
      </c>
      <c r="AN41" t="e">
        <v>#DIV/0!</v>
      </c>
      <c r="AO41">
        <v>0</v>
      </c>
      <c r="AP41" t="s">
        <v>285</v>
      </c>
      <c r="AQ41" t="s">
        <v>285</v>
      </c>
      <c r="AR41">
        <v>0</v>
      </c>
      <c r="AS41">
        <v>0</v>
      </c>
      <c r="AT41" t="e">
        <v>#DIV/0!</v>
      </c>
      <c r="AU41">
        <v>0.5</v>
      </c>
      <c r="AV41">
        <v>261.08444401549883</v>
      </c>
      <c r="AW41">
        <v>12.872254151787622</v>
      </c>
      <c r="AX41" t="e">
        <v>#DIV/0!</v>
      </c>
      <c r="AY41">
        <v>4.9303029907915477E-2</v>
      </c>
      <c r="AZ41" t="e">
        <v>#DIV/0!</v>
      </c>
      <c r="BA41" t="e">
        <v>#DIV/0!</v>
      </c>
      <c r="BB41" t="s">
        <v>285</v>
      </c>
      <c r="BC41">
        <v>0</v>
      </c>
      <c r="BD41" t="e">
        <v>#DIV/0!</v>
      </c>
      <c r="BE41" t="e">
        <v>#DIV/0!</v>
      </c>
      <c r="BF41" t="e">
        <v>#DIV/0!</v>
      </c>
      <c r="BG41" t="e">
        <v>#DIV/0!</v>
      </c>
      <c r="BH41" t="e">
        <v>#DIV/0!</v>
      </c>
      <c r="BI41" t="e">
        <v>#DIV/0!</v>
      </c>
      <c r="BJ41" t="e">
        <v>#DIV/0!</v>
      </c>
      <c r="BK41" t="e">
        <v>#DIV/0!</v>
      </c>
      <c r="BL41">
        <v>309.70800000000003</v>
      </c>
      <c r="BM41">
        <v>261.08444401549883</v>
      </c>
      <c r="BN41">
        <v>0.84300193735873408</v>
      </c>
      <c r="BO41">
        <v>0.16539373910235708</v>
      </c>
      <c r="BP41">
        <v>6</v>
      </c>
      <c r="BQ41">
        <v>0.6</v>
      </c>
      <c r="BR41" t="s">
        <v>286</v>
      </c>
      <c r="BS41">
        <v>2</v>
      </c>
      <c r="BT41">
        <v>1665333951.0999999</v>
      </c>
      <c r="BU41">
        <v>455.28</v>
      </c>
      <c r="BV41">
        <v>475.05799999999999</v>
      </c>
      <c r="BW41">
        <v>31.791799999999999</v>
      </c>
      <c r="BX41">
        <v>22.557600000000001</v>
      </c>
      <c r="BY41">
        <v>453.87799999999999</v>
      </c>
      <c r="BZ41">
        <v>31.663799999999998</v>
      </c>
      <c r="CA41">
        <v>500.35300000000001</v>
      </c>
      <c r="CB41">
        <v>99.917500000000004</v>
      </c>
      <c r="CC41">
        <v>0.10001400000000001</v>
      </c>
      <c r="CD41">
        <v>35.884399999999999</v>
      </c>
      <c r="CE41">
        <v>33.852400000000003</v>
      </c>
      <c r="CF41">
        <v>999.9</v>
      </c>
      <c r="CG41">
        <v>0</v>
      </c>
      <c r="CH41">
        <v>0</v>
      </c>
      <c r="CI41">
        <v>10014.4</v>
      </c>
      <c r="CJ41">
        <v>0</v>
      </c>
      <c r="CK41">
        <v>313.726</v>
      </c>
      <c r="CL41">
        <v>309.70800000000003</v>
      </c>
      <c r="CM41">
        <v>0.89992700000000003</v>
      </c>
      <c r="CN41">
        <v>0.100073</v>
      </c>
      <c r="CO41">
        <v>0</v>
      </c>
      <c r="CP41">
        <v>2.8788999999999998</v>
      </c>
      <c r="CQ41">
        <v>0</v>
      </c>
      <c r="CR41">
        <v>2932.5</v>
      </c>
      <c r="CS41">
        <v>2655.64</v>
      </c>
      <c r="CT41">
        <v>35.5</v>
      </c>
      <c r="CU41">
        <v>38.375</v>
      </c>
      <c r="CV41">
        <v>36.686999999999998</v>
      </c>
      <c r="CW41">
        <v>37.561999999999998</v>
      </c>
      <c r="CX41">
        <v>36.436999999999998</v>
      </c>
      <c r="CY41">
        <v>278.70999999999998</v>
      </c>
      <c r="CZ41">
        <v>30.99</v>
      </c>
      <c r="DA41">
        <v>0</v>
      </c>
      <c r="DB41">
        <v>1665333989.8</v>
      </c>
      <c r="DC41">
        <v>0</v>
      </c>
      <c r="DD41">
        <v>3.2612000000000001</v>
      </c>
      <c r="DE41">
        <v>-0.17154187875397481</v>
      </c>
      <c r="DF41">
        <v>0.32683760851052579</v>
      </c>
      <c r="DG41">
        <v>2935.2584615384621</v>
      </c>
      <c r="DH41">
        <v>15</v>
      </c>
      <c r="DI41">
        <v>1665333978</v>
      </c>
      <c r="DJ41" t="s">
        <v>404</v>
      </c>
      <c r="DK41">
        <v>1665333975</v>
      </c>
      <c r="DL41">
        <v>1665333978</v>
      </c>
      <c r="DM41">
        <v>40</v>
      </c>
      <c r="DN41">
        <v>8.9999999999999993E-3</v>
      </c>
      <c r="DO41">
        <v>-2E-3</v>
      </c>
      <c r="DP41">
        <v>1.4019999999999999</v>
      </c>
      <c r="DQ41">
        <v>0.128</v>
      </c>
      <c r="DR41">
        <v>475</v>
      </c>
      <c r="DS41">
        <v>23</v>
      </c>
      <c r="DT41">
        <v>0.16</v>
      </c>
      <c r="DU41">
        <v>0.01</v>
      </c>
      <c r="DV41">
        <v>100</v>
      </c>
      <c r="DW41">
        <v>100</v>
      </c>
      <c r="DX41">
        <v>1.4019999999999999</v>
      </c>
      <c r="DY41">
        <v>0.128</v>
      </c>
      <c r="DZ41">
        <v>1.7619607517109239</v>
      </c>
      <c r="EA41">
        <v>-6.7132856166521554E-4</v>
      </c>
      <c r="EB41">
        <v>-2.681329234238156E-7</v>
      </c>
      <c r="EC41">
        <v>8.1307759810197942E-11</v>
      </c>
      <c r="ED41">
        <v>0.18308304911748349</v>
      </c>
      <c r="EE41">
        <v>0</v>
      </c>
      <c r="EF41">
        <v>0</v>
      </c>
      <c r="EG41">
        <v>0</v>
      </c>
      <c r="EH41">
        <v>2</v>
      </c>
      <c r="EI41">
        <v>2028</v>
      </c>
      <c r="EJ41">
        <v>2</v>
      </c>
      <c r="EK41">
        <v>26</v>
      </c>
      <c r="EL41">
        <v>1.2</v>
      </c>
      <c r="EM41">
        <v>1</v>
      </c>
      <c r="EN41">
        <v>1.24878</v>
      </c>
      <c r="EO41">
        <v>2.50732</v>
      </c>
      <c r="EP41">
        <v>1.39893</v>
      </c>
      <c r="EQ41">
        <v>2.32666</v>
      </c>
      <c r="ER41">
        <v>1.49902</v>
      </c>
      <c r="ES41">
        <v>2.3535200000000001</v>
      </c>
      <c r="ET41">
        <v>31.783000000000001</v>
      </c>
      <c r="EU41">
        <v>15.4192</v>
      </c>
      <c r="EV41">
        <v>18</v>
      </c>
      <c r="EW41">
        <v>511.65300000000002</v>
      </c>
      <c r="EX41">
        <v>566.351</v>
      </c>
      <c r="EY41" s="2">
        <v>41.9998</v>
      </c>
      <c r="EZ41">
        <v>31.665500000000002</v>
      </c>
      <c r="FA41">
        <v>30.0001</v>
      </c>
      <c r="FB41">
        <v>31.4666</v>
      </c>
      <c r="FC41">
        <v>31.4178</v>
      </c>
      <c r="FD41">
        <v>24.977699999999999</v>
      </c>
      <c r="FE41">
        <v>0</v>
      </c>
      <c r="FF41">
        <v>100</v>
      </c>
      <c r="FG41">
        <v>42</v>
      </c>
      <c r="FH41">
        <v>475</v>
      </c>
      <c r="FI41">
        <v>28.279199999999999</v>
      </c>
      <c r="FJ41">
        <v>99.799700000000001</v>
      </c>
      <c r="FK41">
        <v>102.008</v>
      </c>
      <c r="FL41" t="s">
        <v>880</v>
      </c>
      <c r="FM41">
        <v>1</v>
      </c>
      <c r="FN41" t="s">
        <v>881</v>
      </c>
      <c r="FO41">
        <v>40</v>
      </c>
    </row>
    <row r="42" spans="1:171" x14ac:dyDescent="0.2">
      <c r="A42">
        <v>41</v>
      </c>
      <c r="B42">
        <v>1665334039</v>
      </c>
      <c r="C42">
        <v>3601</v>
      </c>
      <c r="D42" t="s">
        <v>405</v>
      </c>
      <c r="E42" t="s">
        <v>406</v>
      </c>
      <c r="F42" t="s">
        <v>284</v>
      </c>
      <c r="G42">
        <v>1665334039</v>
      </c>
      <c r="H42">
        <v>7.9782994795166134E-3</v>
      </c>
      <c r="I42">
        <v>7.9782994795166138</v>
      </c>
      <c r="J42">
        <v>12.956173099858944</v>
      </c>
      <c r="K42">
        <v>455.13900000000001</v>
      </c>
      <c r="L42">
        <v>384.20521049826027</v>
      </c>
      <c r="M42">
        <v>38.424335823361062</v>
      </c>
      <c r="N42">
        <v>45.518419075131</v>
      </c>
      <c r="O42">
        <v>0.39002825796509272</v>
      </c>
      <c r="P42">
        <v>2.922255747046401</v>
      </c>
      <c r="Q42">
        <v>0.3642878906890803</v>
      </c>
      <c r="R42">
        <v>0.22985438890637361</v>
      </c>
      <c r="S42">
        <v>51.275274387572161</v>
      </c>
      <c r="T42">
        <v>34.064119538417572</v>
      </c>
      <c r="U42">
        <v>33.794800000000002</v>
      </c>
      <c r="V42">
        <v>5.2821569733385143</v>
      </c>
      <c r="W42">
        <v>53.855493673993081</v>
      </c>
      <c r="X42">
        <v>3.1845461621967002</v>
      </c>
      <c r="Y42">
        <v>5.9131315023754452</v>
      </c>
      <c r="Z42">
        <v>2.0976108111418141</v>
      </c>
      <c r="AA42">
        <v>-351.84300704668266</v>
      </c>
      <c r="AB42">
        <v>320.58761201856453</v>
      </c>
      <c r="AC42">
        <v>25.57420642512766</v>
      </c>
      <c r="AD42">
        <v>45.594085784581694</v>
      </c>
      <c r="AE42">
        <v>0</v>
      </c>
      <c r="AF42">
        <v>0</v>
      </c>
      <c r="AG42">
        <v>1</v>
      </c>
      <c r="AH42">
        <v>0</v>
      </c>
      <c r="AI42">
        <v>51158.837816663254</v>
      </c>
      <c r="AJ42" t="s">
        <v>285</v>
      </c>
      <c r="AK42" t="s">
        <v>285</v>
      </c>
      <c r="AL42">
        <v>0</v>
      </c>
      <c r="AM42">
        <v>0</v>
      </c>
      <c r="AN42" t="e">
        <v>#DIV/0!</v>
      </c>
      <c r="AO42">
        <v>0</v>
      </c>
      <c r="AP42" t="s">
        <v>285</v>
      </c>
      <c r="AQ42" t="s">
        <v>285</v>
      </c>
      <c r="AR42">
        <v>0</v>
      </c>
      <c r="AS42">
        <v>0</v>
      </c>
      <c r="AT42" t="e">
        <v>#DIV/0!</v>
      </c>
      <c r="AU42">
        <v>0.5</v>
      </c>
      <c r="AV42">
        <v>261.35574299874202</v>
      </c>
      <c r="AW42">
        <v>12.956173099858944</v>
      </c>
      <c r="AX42" t="e">
        <v>#DIV/0!</v>
      </c>
      <c r="AY42">
        <v>4.9572942041381914E-2</v>
      </c>
      <c r="AZ42" t="e">
        <v>#DIV/0!</v>
      </c>
      <c r="BA42" t="e">
        <v>#DIV/0!</v>
      </c>
      <c r="BB42" t="s">
        <v>285</v>
      </c>
      <c r="BC42">
        <v>0</v>
      </c>
      <c r="BD42" t="e">
        <v>#DIV/0!</v>
      </c>
      <c r="BE42" t="e">
        <v>#DIV/0!</v>
      </c>
      <c r="BF42" t="e">
        <v>#DIV/0!</v>
      </c>
      <c r="BG42" t="e">
        <v>#DIV/0!</v>
      </c>
      <c r="BH42" t="e">
        <v>#DIV/0!</v>
      </c>
      <c r="BI42" t="e">
        <v>#DIV/0!</v>
      </c>
      <c r="BJ42" t="e">
        <v>#DIV/0!</v>
      </c>
      <c r="BK42" t="e">
        <v>#DIV/0!</v>
      </c>
      <c r="BL42">
        <v>310.03100000000001</v>
      </c>
      <c r="BM42">
        <v>261.35574299874202</v>
      </c>
      <c r="BN42">
        <v>0.84299874205722014</v>
      </c>
      <c r="BO42">
        <v>0.16538757217043509</v>
      </c>
      <c r="BP42">
        <v>6</v>
      </c>
      <c r="BQ42">
        <v>0.6</v>
      </c>
      <c r="BR42" t="s">
        <v>286</v>
      </c>
      <c r="BS42">
        <v>2</v>
      </c>
      <c r="BT42">
        <v>1665334039</v>
      </c>
      <c r="BU42">
        <v>455.13900000000001</v>
      </c>
      <c r="BV42">
        <v>475.03100000000001</v>
      </c>
      <c r="BW42">
        <v>31.842300000000002</v>
      </c>
      <c r="BX42">
        <v>22.5792</v>
      </c>
      <c r="BY42">
        <v>453.71</v>
      </c>
      <c r="BZ42">
        <v>31.712299999999999</v>
      </c>
      <c r="CA42">
        <v>500.32400000000001</v>
      </c>
      <c r="CB42">
        <v>99.909499999999994</v>
      </c>
      <c r="CC42">
        <v>0.100429</v>
      </c>
      <c r="CD42">
        <v>35.829700000000003</v>
      </c>
      <c r="CE42">
        <v>33.794800000000002</v>
      </c>
      <c r="CF42">
        <v>999.9</v>
      </c>
      <c r="CG42">
        <v>0</v>
      </c>
      <c r="CH42">
        <v>0</v>
      </c>
      <c r="CI42">
        <v>9967.5</v>
      </c>
      <c r="CJ42">
        <v>0</v>
      </c>
      <c r="CK42">
        <v>303.92</v>
      </c>
      <c r="CL42">
        <v>310.03100000000001</v>
      </c>
      <c r="CM42">
        <v>0.90002700000000002</v>
      </c>
      <c r="CN42">
        <v>9.9972699999999998E-2</v>
      </c>
      <c r="CO42">
        <v>0</v>
      </c>
      <c r="CP42">
        <v>3.1164999999999998</v>
      </c>
      <c r="CQ42">
        <v>0</v>
      </c>
      <c r="CR42">
        <v>2937.32</v>
      </c>
      <c r="CS42">
        <v>2658.49</v>
      </c>
      <c r="CT42">
        <v>35.375</v>
      </c>
      <c r="CU42">
        <v>38.25</v>
      </c>
      <c r="CV42">
        <v>36.561999999999998</v>
      </c>
      <c r="CW42">
        <v>37.5</v>
      </c>
      <c r="CX42">
        <v>36.311999999999998</v>
      </c>
      <c r="CY42">
        <v>279.04000000000002</v>
      </c>
      <c r="CZ42">
        <v>30.99</v>
      </c>
      <c r="DA42">
        <v>0</v>
      </c>
      <c r="DB42">
        <v>1665334078</v>
      </c>
      <c r="DC42">
        <v>0</v>
      </c>
      <c r="DD42">
        <v>3.1902200000000001</v>
      </c>
      <c r="DE42">
        <v>0.30538461215560608</v>
      </c>
      <c r="DF42">
        <v>-0.69230765926565607</v>
      </c>
      <c r="DG42">
        <v>2937.3316</v>
      </c>
      <c r="DH42">
        <v>15</v>
      </c>
      <c r="DI42">
        <v>1665334071</v>
      </c>
      <c r="DJ42" t="s">
        <v>407</v>
      </c>
      <c r="DK42">
        <v>1665334060</v>
      </c>
      <c r="DL42">
        <v>1665334071</v>
      </c>
      <c r="DM42">
        <v>41</v>
      </c>
      <c r="DN42">
        <v>2.7E-2</v>
      </c>
      <c r="DO42">
        <v>2E-3</v>
      </c>
      <c r="DP42">
        <v>1.429</v>
      </c>
      <c r="DQ42">
        <v>0.13</v>
      </c>
      <c r="DR42">
        <v>475</v>
      </c>
      <c r="DS42">
        <v>23</v>
      </c>
      <c r="DT42">
        <v>0.12</v>
      </c>
      <c r="DU42">
        <v>0.01</v>
      </c>
      <c r="DV42">
        <v>100</v>
      </c>
      <c r="DW42">
        <v>100</v>
      </c>
      <c r="DX42">
        <v>1.429</v>
      </c>
      <c r="DY42">
        <v>0.13</v>
      </c>
      <c r="DZ42">
        <v>1.7712994849306509</v>
      </c>
      <c r="EA42">
        <v>-6.7132856166521554E-4</v>
      </c>
      <c r="EB42">
        <v>-2.681329234238156E-7</v>
      </c>
      <c r="EC42">
        <v>8.1307759810197942E-11</v>
      </c>
      <c r="ED42">
        <v>0.18142307492344789</v>
      </c>
      <c r="EE42">
        <v>0</v>
      </c>
      <c r="EF42">
        <v>0</v>
      </c>
      <c r="EG42">
        <v>0</v>
      </c>
      <c r="EH42">
        <v>2</v>
      </c>
      <c r="EI42">
        <v>2028</v>
      </c>
      <c r="EJ42">
        <v>2</v>
      </c>
      <c r="EK42">
        <v>26</v>
      </c>
      <c r="EL42">
        <v>1.1000000000000001</v>
      </c>
      <c r="EM42">
        <v>1</v>
      </c>
      <c r="EN42">
        <v>1.24878</v>
      </c>
      <c r="EO42">
        <v>2.49756</v>
      </c>
      <c r="EP42">
        <v>1.39893</v>
      </c>
      <c r="EQ42">
        <v>2.32666</v>
      </c>
      <c r="ER42">
        <v>1.49902</v>
      </c>
      <c r="ES42">
        <v>2.4841299999999999</v>
      </c>
      <c r="ET42">
        <v>31.8049</v>
      </c>
      <c r="EU42">
        <v>15.392899999999999</v>
      </c>
      <c r="EV42">
        <v>18</v>
      </c>
      <c r="EW42">
        <v>511.56900000000002</v>
      </c>
      <c r="EX42">
        <v>566.42200000000003</v>
      </c>
      <c r="EY42" s="2">
        <v>41.999299999999998</v>
      </c>
      <c r="EZ42">
        <v>31.667000000000002</v>
      </c>
      <c r="FA42">
        <v>30.0001</v>
      </c>
      <c r="FB42">
        <v>31.472100000000001</v>
      </c>
      <c r="FC42">
        <v>31.423300000000001</v>
      </c>
      <c r="FD42">
        <v>24.979800000000001</v>
      </c>
      <c r="FE42">
        <v>0</v>
      </c>
      <c r="FF42">
        <v>100</v>
      </c>
      <c r="FG42">
        <v>42</v>
      </c>
      <c r="FH42">
        <v>475</v>
      </c>
      <c r="FI42">
        <v>28.279199999999999</v>
      </c>
      <c r="FJ42">
        <v>99.8005</v>
      </c>
      <c r="FK42">
        <v>102.009</v>
      </c>
      <c r="FL42" t="s">
        <v>880</v>
      </c>
      <c r="FM42">
        <v>1</v>
      </c>
      <c r="FN42" t="s">
        <v>881</v>
      </c>
      <c r="FO42">
        <v>41</v>
      </c>
    </row>
    <row r="43" spans="1:171" x14ac:dyDescent="0.2">
      <c r="A43">
        <v>42</v>
      </c>
      <c r="B43">
        <v>1665334132</v>
      </c>
      <c r="C43">
        <v>3694</v>
      </c>
      <c r="D43" t="s">
        <v>408</v>
      </c>
      <c r="E43" t="s">
        <v>409</v>
      </c>
      <c r="F43" t="s">
        <v>284</v>
      </c>
      <c r="G43">
        <v>1665334132</v>
      </c>
      <c r="H43">
        <v>7.9742496749493925E-3</v>
      </c>
      <c r="I43">
        <v>7.9742496749493927</v>
      </c>
      <c r="J43">
        <v>12.952963974431221</v>
      </c>
      <c r="K43">
        <v>455.10199999999998</v>
      </c>
      <c r="L43">
        <v>384.8320896370119</v>
      </c>
      <c r="M43">
        <v>38.488752469952416</v>
      </c>
      <c r="N43">
        <v>45.516755744310004</v>
      </c>
      <c r="O43">
        <v>0.39386514410666001</v>
      </c>
      <c r="P43">
        <v>2.9231061312809232</v>
      </c>
      <c r="Q43">
        <v>0.36764076420409408</v>
      </c>
      <c r="R43">
        <v>0.23198956652790931</v>
      </c>
      <c r="S43">
        <v>51.225963786729949</v>
      </c>
      <c r="T43">
        <v>34.008982217148294</v>
      </c>
      <c r="U43">
        <v>33.736600000000003</v>
      </c>
      <c r="V43">
        <v>5.2650075786066761</v>
      </c>
      <c r="W43">
        <v>54.069896456742192</v>
      </c>
      <c r="X43">
        <v>3.1873290686235003</v>
      </c>
      <c r="Y43">
        <v>5.894831093626145</v>
      </c>
      <c r="Z43">
        <v>2.0776785099831758</v>
      </c>
      <c r="AA43">
        <v>-351.66441066526824</v>
      </c>
      <c r="AB43">
        <v>320.98032581642008</v>
      </c>
      <c r="AC43">
        <v>25.583805555205906</v>
      </c>
      <c r="AD43">
        <v>46.125684493087704</v>
      </c>
      <c r="AE43">
        <v>0</v>
      </c>
      <c r="AF43">
        <v>0</v>
      </c>
      <c r="AG43">
        <v>1</v>
      </c>
      <c r="AH43">
        <v>0</v>
      </c>
      <c r="AI43">
        <v>51192.10466136696</v>
      </c>
      <c r="AJ43" t="s">
        <v>285</v>
      </c>
      <c r="AK43" t="s">
        <v>285</v>
      </c>
      <c r="AL43">
        <v>0</v>
      </c>
      <c r="AM43">
        <v>0</v>
      </c>
      <c r="AN43" t="e">
        <v>#DIV/0!</v>
      </c>
      <c r="AO43">
        <v>0</v>
      </c>
      <c r="AP43" t="s">
        <v>285</v>
      </c>
      <c r="AQ43" t="s">
        <v>285</v>
      </c>
      <c r="AR43">
        <v>0</v>
      </c>
      <c r="AS43">
        <v>0</v>
      </c>
      <c r="AT43" t="e">
        <v>#DIV/0!</v>
      </c>
      <c r="AU43">
        <v>0.5</v>
      </c>
      <c r="AV43">
        <v>261.09618600348699</v>
      </c>
      <c r="AW43">
        <v>12.952963974431221</v>
      </c>
      <c r="AX43" t="e">
        <v>#DIV/0!</v>
      </c>
      <c r="AY43">
        <v>4.9609931775327548E-2</v>
      </c>
      <c r="AZ43" t="e">
        <v>#DIV/0!</v>
      </c>
      <c r="BA43" t="e">
        <v>#DIV/0!</v>
      </c>
      <c r="BB43" t="s">
        <v>285</v>
      </c>
      <c r="BC43">
        <v>0</v>
      </c>
      <c r="BD43" t="e">
        <v>#DIV/0!</v>
      </c>
      <c r="BE43" t="e">
        <v>#DIV/0!</v>
      </c>
      <c r="BF43" t="e">
        <v>#DIV/0!</v>
      </c>
      <c r="BG43" t="e">
        <v>#DIV/0!</v>
      </c>
      <c r="BH43" t="e">
        <v>#DIV/0!</v>
      </c>
      <c r="BI43" t="e">
        <v>#DIV/0!</v>
      </c>
      <c r="BJ43" t="e">
        <v>#DIV/0!</v>
      </c>
      <c r="BK43" t="e">
        <v>#DIV/0!</v>
      </c>
      <c r="BL43">
        <v>309.72199999999998</v>
      </c>
      <c r="BM43">
        <v>261.09618600348699</v>
      </c>
      <c r="BN43">
        <v>0.84300174351026735</v>
      </c>
      <c r="BO43">
        <v>0.16539336497481597</v>
      </c>
      <c r="BP43">
        <v>6</v>
      </c>
      <c r="BQ43">
        <v>0.6</v>
      </c>
      <c r="BR43" t="s">
        <v>286</v>
      </c>
      <c r="BS43">
        <v>2</v>
      </c>
      <c r="BT43">
        <v>1665334132</v>
      </c>
      <c r="BU43">
        <v>455.10199999999998</v>
      </c>
      <c r="BV43">
        <v>474.99200000000002</v>
      </c>
      <c r="BW43">
        <v>31.8687</v>
      </c>
      <c r="BX43">
        <v>22.608499999999999</v>
      </c>
      <c r="BY43">
        <v>453.7</v>
      </c>
      <c r="BZ43">
        <v>31.7377</v>
      </c>
      <c r="CA43">
        <v>500.21300000000002</v>
      </c>
      <c r="CB43">
        <v>99.914100000000005</v>
      </c>
      <c r="CC43">
        <v>0.10030500000000001</v>
      </c>
      <c r="CD43">
        <v>35.773400000000002</v>
      </c>
      <c r="CE43">
        <v>33.736600000000003</v>
      </c>
      <c r="CF43">
        <v>999.9</v>
      </c>
      <c r="CG43">
        <v>0</v>
      </c>
      <c r="CH43">
        <v>0</v>
      </c>
      <c r="CI43">
        <v>9971.8799999999992</v>
      </c>
      <c r="CJ43">
        <v>0</v>
      </c>
      <c r="CK43">
        <v>313.661</v>
      </c>
      <c r="CL43">
        <v>309.72199999999998</v>
      </c>
      <c r="CM43">
        <v>0.89992700000000003</v>
      </c>
      <c r="CN43">
        <v>0.100073</v>
      </c>
      <c r="CO43">
        <v>0</v>
      </c>
      <c r="CP43">
        <v>3.0817000000000001</v>
      </c>
      <c r="CQ43">
        <v>0</v>
      </c>
      <c r="CR43">
        <v>2935.25</v>
      </c>
      <c r="CS43">
        <v>2655.76</v>
      </c>
      <c r="CT43">
        <v>35.25</v>
      </c>
      <c r="CU43">
        <v>38.125</v>
      </c>
      <c r="CV43">
        <v>36.436999999999998</v>
      </c>
      <c r="CW43">
        <v>37.375</v>
      </c>
      <c r="CX43">
        <v>36.25</v>
      </c>
      <c r="CY43">
        <v>278.73</v>
      </c>
      <c r="CZ43">
        <v>30.99</v>
      </c>
      <c r="DA43">
        <v>0</v>
      </c>
      <c r="DB43">
        <v>1665334171</v>
      </c>
      <c r="DC43">
        <v>0</v>
      </c>
      <c r="DD43">
        <v>3.249507692307692</v>
      </c>
      <c r="DE43">
        <v>5.8304281323582292E-2</v>
      </c>
      <c r="DF43">
        <v>-2.928888851742721</v>
      </c>
      <c r="DG43">
        <v>2938.5273076923081</v>
      </c>
      <c r="DH43">
        <v>15</v>
      </c>
      <c r="DI43">
        <v>1665334166</v>
      </c>
      <c r="DJ43" t="s">
        <v>410</v>
      </c>
      <c r="DK43">
        <v>1665334154</v>
      </c>
      <c r="DL43">
        <v>1665334166</v>
      </c>
      <c r="DM43">
        <v>42</v>
      </c>
      <c r="DN43">
        <v>-2.5999999999999999E-2</v>
      </c>
      <c r="DO43">
        <v>1E-3</v>
      </c>
      <c r="DP43">
        <v>1.4019999999999999</v>
      </c>
      <c r="DQ43">
        <v>0.13100000000000001</v>
      </c>
      <c r="DR43">
        <v>475</v>
      </c>
      <c r="DS43">
        <v>23</v>
      </c>
      <c r="DT43">
        <v>0.08</v>
      </c>
      <c r="DU43">
        <v>0.01</v>
      </c>
      <c r="DV43">
        <v>100</v>
      </c>
      <c r="DW43">
        <v>100</v>
      </c>
      <c r="DX43">
        <v>1.4019999999999999</v>
      </c>
      <c r="DY43">
        <v>0.13100000000000001</v>
      </c>
      <c r="DZ43">
        <v>1.798058828514014</v>
      </c>
      <c r="EA43">
        <v>-6.7132856166521554E-4</v>
      </c>
      <c r="EB43">
        <v>-2.681329234238156E-7</v>
      </c>
      <c r="EC43">
        <v>8.1307759810197942E-11</v>
      </c>
      <c r="ED43">
        <v>0.18354515155872869</v>
      </c>
      <c r="EE43">
        <v>0</v>
      </c>
      <c r="EF43">
        <v>0</v>
      </c>
      <c r="EG43">
        <v>0</v>
      </c>
      <c r="EH43">
        <v>2</v>
      </c>
      <c r="EI43">
        <v>2028</v>
      </c>
      <c r="EJ43">
        <v>2</v>
      </c>
      <c r="EK43">
        <v>26</v>
      </c>
      <c r="EL43">
        <v>1.2</v>
      </c>
      <c r="EM43">
        <v>1</v>
      </c>
      <c r="EN43">
        <v>1.24878</v>
      </c>
      <c r="EO43">
        <v>2.49634</v>
      </c>
      <c r="EP43">
        <v>1.39893</v>
      </c>
      <c r="EQ43">
        <v>2.32666</v>
      </c>
      <c r="ER43">
        <v>1.49902</v>
      </c>
      <c r="ES43">
        <v>2.47803</v>
      </c>
      <c r="ET43">
        <v>31.848800000000001</v>
      </c>
      <c r="EU43">
        <v>15.3841</v>
      </c>
      <c r="EV43">
        <v>18</v>
      </c>
      <c r="EW43">
        <v>511.541</v>
      </c>
      <c r="EX43">
        <v>566.65200000000004</v>
      </c>
      <c r="EY43" s="2">
        <v>42.000100000000003</v>
      </c>
      <c r="EZ43">
        <v>31.640499999999999</v>
      </c>
      <c r="FA43">
        <v>30</v>
      </c>
      <c r="FB43">
        <v>31.456499999999998</v>
      </c>
      <c r="FC43">
        <v>31.409300000000002</v>
      </c>
      <c r="FD43">
        <v>24.982800000000001</v>
      </c>
      <c r="FE43">
        <v>0</v>
      </c>
      <c r="FF43">
        <v>100</v>
      </c>
      <c r="FG43">
        <v>42</v>
      </c>
      <c r="FH43">
        <v>475</v>
      </c>
      <c r="FI43">
        <v>28.279199999999999</v>
      </c>
      <c r="FJ43">
        <v>99.806100000000001</v>
      </c>
      <c r="FK43">
        <v>102.01300000000001</v>
      </c>
      <c r="FL43" t="s">
        <v>880</v>
      </c>
      <c r="FM43">
        <v>1</v>
      </c>
      <c r="FN43" t="s">
        <v>881</v>
      </c>
      <c r="FO43">
        <v>42</v>
      </c>
    </row>
    <row r="44" spans="1:171" x14ac:dyDescent="0.2">
      <c r="A44">
        <v>43</v>
      </c>
      <c r="B44">
        <v>1665334227</v>
      </c>
      <c r="C44">
        <v>3789</v>
      </c>
      <c r="D44" t="s">
        <v>411</v>
      </c>
      <c r="E44" t="s">
        <v>412</v>
      </c>
      <c r="F44" t="s">
        <v>284</v>
      </c>
      <c r="G44">
        <v>1665334227</v>
      </c>
      <c r="H44">
        <v>7.978447250420918E-3</v>
      </c>
      <c r="I44">
        <v>7.9784472504209178</v>
      </c>
      <c r="J44">
        <v>13.023728952940623</v>
      </c>
      <c r="K44">
        <v>455.04199999999997</v>
      </c>
      <c r="L44">
        <v>384.01956383828912</v>
      </c>
      <c r="M44">
        <v>38.40673808023196</v>
      </c>
      <c r="N44">
        <v>45.509866046471394</v>
      </c>
      <c r="O44">
        <v>0.39112723508334035</v>
      </c>
      <c r="P44">
        <v>2.930855558110216</v>
      </c>
      <c r="Q44">
        <v>0.36531733890829154</v>
      </c>
      <c r="R44">
        <v>0.23050368378149397</v>
      </c>
      <c r="S44">
        <v>51.274009163276567</v>
      </c>
      <c r="T44">
        <v>34.05895677055193</v>
      </c>
      <c r="U44">
        <v>33.794600000000003</v>
      </c>
      <c r="V44">
        <v>5.2820979576257416</v>
      </c>
      <c r="W44">
        <v>53.983347447880512</v>
      </c>
      <c r="X44">
        <v>3.19036720549449</v>
      </c>
      <c r="Y44">
        <v>5.9099099191184923</v>
      </c>
      <c r="Z44">
        <v>2.0917307521312516</v>
      </c>
      <c r="AA44">
        <v>-351.84952374356249</v>
      </c>
      <c r="AB44">
        <v>319.99837847586645</v>
      </c>
      <c r="AC44">
        <v>25.451043477463536</v>
      </c>
      <c r="AD44">
        <v>44.873907373044062</v>
      </c>
      <c r="AE44">
        <v>0</v>
      </c>
      <c r="AF44">
        <v>0</v>
      </c>
      <c r="AG44">
        <v>1</v>
      </c>
      <c r="AH44">
        <v>0</v>
      </c>
      <c r="AI44">
        <v>51401.845378857062</v>
      </c>
      <c r="AJ44" t="s">
        <v>285</v>
      </c>
      <c r="AK44" t="s">
        <v>285</v>
      </c>
      <c r="AL44">
        <v>0</v>
      </c>
      <c r="AM44">
        <v>0</v>
      </c>
      <c r="AN44" t="e">
        <v>#DIV/0!</v>
      </c>
      <c r="AO44">
        <v>0</v>
      </c>
      <c r="AP44" t="s">
        <v>285</v>
      </c>
      <c r="AQ44" t="s">
        <v>285</v>
      </c>
      <c r="AR44">
        <v>0</v>
      </c>
      <c r="AS44">
        <v>0</v>
      </c>
      <c r="AT44" t="e">
        <v>#DIV/0!</v>
      </c>
      <c r="AU44">
        <v>0.5</v>
      </c>
      <c r="AV44">
        <v>261.34902899651638</v>
      </c>
      <c r="AW44">
        <v>13.023728952940623</v>
      </c>
      <c r="AX44" t="e">
        <v>#DIV/0!</v>
      </c>
      <c r="AY44">
        <v>4.9832704574977474E-2</v>
      </c>
      <c r="AZ44" t="e">
        <v>#DIV/0!</v>
      </c>
      <c r="BA44" t="e">
        <v>#DIV/0!</v>
      </c>
      <c r="BB44" t="s">
        <v>285</v>
      </c>
      <c r="BC44">
        <v>0</v>
      </c>
      <c r="BD44" t="e">
        <v>#DIV/0!</v>
      </c>
      <c r="BE44" t="e">
        <v>#DIV/0!</v>
      </c>
      <c r="BF44" t="e">
        <v>#DIV/0!</v>
      </c>
      <c r="BG44" t="e">
        <v>#DIV/0!</v>
      </c>
      <c r="BH44" t="e">
        <v>#DIV/0!</v>
      </c>
      <c r="BI44" t="e">
        <v>#DIV/0!</v>
      </c>
      <c r="BJ44" t="e">
        <v>#DIV/0!</v>
      </c>
      <c r="BK44" t="e">
        <v>#DIV/0!</v>
      </c>
      <c r="BL44">
        <v>310.02300000000002</v>
      </c>
      <c r="BM44">
        <v>261.34902899651638</v>
      </c>
      <c r="BN44">
        <v>0.84299883878459447</v>
      </c>
      <c r="BO44">
        <v>0.16538775885426746</v>
      </c>
      <c r="BP44">
        <v>6</v>
      </c>
      <c r="BQ44">
        <v>0.6</v>
      </c>
      <c r="BR44" t="s">
        <v>286</v>
      </c>
      <c r="BS44">
        <v>2</v>
      </c>
      <c r="BT44">
        <v>1665334227</v>
      </c>
      <c r="BU44">
        <v>455.04199999999997</v>
      </c>
      <c r="BV44">
        <v>475.01799999999997</v>
      </c>
      <c r="BW44">
        <v>31.899699999999999</v>
      </c>
      <c r="BX44">
        <v>22.635200000000001</v>
      </c>
      <c r="BY44">
        <v>453.64600000000002</v>
      </c>
      <c r="BZ44">
        <v>31.768699999999999</v>
      </c>
      <c r="CA44">
        <v>500.22800000000001</v>
      </c>
      <c r="CB44">
        <v>99.912599999999998</v>
      </c>
      <c r="CC44">
        <v>9.9851700000000002E-2</v>
      </c>
      <c r="CD44">
        <v>35.819800000000001</v>
      </c>
      <c r="CE44">
        <v>33.794600000000003</v>
      </c>
      <c r="CF44">
        <v>999.9</v>
      </c>
      <c r="CG44">
        <v>0</v>
      </c>
      <c r="CH44">
        <v>0</v>
      </c>
      <c r="CI44">
        <v>10016.200000000001</v>
      </c>
      <c r="CJ44">
        <v>0</v>
      </c>
      <c r="CK44">
        <v>313.63299999999998</v>
      </c>
      <c r="CL44">
        <v>310.02300000000002</v>
      </c>
      <c r="CM44">
        <v>0.90002700000000002</v>
      </c>
      <c r="CN44">
        <v>9.9972699999999998E-2</v>
      </c>
      <c r="CO44">
        <v>0</v>
      </c>
      <c r="CP44">
        <v>3.2703000000000002</v>
      </c>
      <c r="CQ44">
        <v>0</v>
      </c>
      <c r="CR44">
        <v>2938.49</v>
      </c>
      <c r="CS44">
        <v>2658.42</v>
      </c>
      <c r="CT44">
        <v>35.25</v>
      </c>
      <c r="CU44">
        <v>38.125</v>
      </c>
      <c r="CV44">
        <v>36.436999999999998</v>
      </c>
      <c r="CW44">
        <v>37.375</v>
      </c>
      <c r="CX44">
        <v>36.186999999999998</v>
      </c>
      <c r="CY44">
        <v>279.02999999999997</v>
      </c>
      <c r="CZ44">
        <v>30.99</v>
      </c>
      <c r="DA44">
        <v>0</v>
      </c>
      <c r="DB44">
        <v>1665334265.8</v>
      </c>
      <c r="DC44">
        <v>0</v>
      </c>
      <c r="DD44">
        <v>3.2688692307692309</v>
      </c>
      <c r="DE44">
        <v>-5.9890600800598513E-2</v>
      </c>
      <c r="DF44">
        <v>1.285470112535656</v>
      </c>
      <c r="DG44">
        <v>2938.6315384615382</v>
      </c>
      <c r="DH44">
        <v>15</v>
      </c>
      <c r="DI44">
        <v>1665334258</v>
      </c>
      <c r="DJ44" t="s">
        <v>413</v>
      </c>
      <c r="DK44">
        <v>1665334254.5</v>
      </c>
      <c r="DL44">
        <v>1665334258</v>
      </c>
      <c r="DM44">
        <v>43</v>
      </c>
      <c r="DN44">
        <v>-7.0000000000000001E-3</v>
      </c>
      <c r="DO44">
        <v>-1E-3</v>
      </c>
      <c r="DP44">
        <v>1.3959999999999999</v>
      </c>
      <c r="DQ44">
        <v>0.13100000000000001</v>
      </c>
      <c r="DR44">
        <v>475</v>
      </c>
      <c r="DS44">
        <v>23</v>
      </c>
      <c r="DT44">
        <v>0.09</v>
      </c>
      <c r="DU44">
        <v>0.01</v>
      </c>
      <c r="DV44">
        <v>100</v>
      </c>
      <c r="DW44">
        <v>100</v>
      </c>
      <c r="DX44">
        <v>1.3959999999999999</v>
      </c>
      <c r="DY44">
        <v>0.13100000000000001</v>
      </c>
      <c r="DZ44">
        <v>1.771747498665019</v>
      </c>
      <c r="EA44">
        <v>-6.7132856166521554E-4</v>
      </c>
      <c r="EB44">
        <v>-2.681329234238156E-7</v>
      </c>
      <c r="EC44">
        <v>8.1307759810197942E-11</v>
      </c>
      <c r="ED44">
        <v>0.18433149689506889</v>
      </c>
      <c r="EE44">
        <v>0</v>
      </c>
      <c r="EF44">
        <v>0</v>
      </c>
      <c r="EG44">
        <v>0</v>
      </c>
      <c r="EH44">
        <v>2</v>
      </c>
      <c r="EI44">
        <v>2028</v>
      </c>
      <c r="EJ44">
        <v>2</v>
      </c>
      <c r="EK44">
        <v>26</v>
      </c>
      <c r="EL44">
        <v>1.2</v>
      </c>
      <c r="EM44">
        <v>1</v>
      </c>
      <c r="EN44">
        <v>1.24878</v>
      </c>
      <c r="EO44">
        <v>2.50732</v>
      </c>
      <c r="EP44">
        <v>1.39893</v>
      </c>
      <c r="EQ44">
        <v>2.32666</v>
      </c>
      <c r="ER44">
        <v>1.49902</v>
      </c>
      <c r="ES44">
        <v>2.2583000000000002</v>
      </c>
      <c r="ET44">
        <v>31.848800000000001</v>
      </c>
      <c r="EU44">
        <v>15.357900000000001</v>
      </c>
      <c r="EV44">
        <v>18</v>
      </c>
      <c r="EW44">
        <v>511.52800000000002</v>
      </c>
      <c r="EX44">
        <v>566.34299999999996</v>
      </c>
      <c r="EY44" s="2">
        <v>42.000799999999998</v>
      </c>
      <c r="EZ44">
        <v>31.634899999999998</v>
      </c>
      <c r="FA44">
        <v>30.0002</v>
      </c>
      <c r="FB44">
        <v>31.4529</v>
      </c>
      <c r="FC44">
        <v>31.4069</v>
      </c>
      <c r="FD44">
        <v>24.984100000000002</v>
      </c>
      <c r="FE44">
        <v>0</v>
      </c>
      <c r="FF44">
        <v>100</v>
      </c>
      <c r="FG44">
        <v>42</v>
      </c>
      <c r="FH44">
        <v>475</v>
      </c>
      <c r="FI44">
        <v>28.279199999999999</v>
      </c>
      <c r="FJ44">
        <v>99.807599999999994</v>
      </c>
      <c r="FK44">
        <v>102.014</v>
      </c>
      <c r="FL44" t="s">
        <v>880</v>
      </c>
      <c r="FM44">
        <v>1</v>
      </c>
      <c r="FN44" t="s">
        <v>881</v>
      </c>
      <c r="FO44">
        <v>43</v>
      </c>
    </row>
    <row r="45" spans="1:171" x14ac:dyDescent="0.2">
      <c r="A45">
        <v>44</v>
      </c>
      <c r="B45">
        <v>1665334319</v>
      </c>
      <c r="C45">
        <v>3881</v>
      </c>
      <c r="D45" t="s">
        <v>414</v>
      </c>
      <c r="E45" t="s">
        <v>415</v>
      </c>
      <c r="F45" t="s">
        <v>284</v>
      </c>
      <c r="G45">
        <v>1665334319</v>
      </c>
      <c r="H45">
        <v>7.9993042430773469E-3</v>
      </c>
      <c r="I45">
        <v>7.9993042430773471</v>
      </c>
      <c r="J45">
        <v>12.92250478831126</v>
      </c>
      <c r="K45">
        <v>455.12299999999999</v>
      </c>
      <c r="L45">
        <v>383.86806927361613</v>
      </c>
      <c r="M45">
        <v>38.39270970504964</v>
      </c>
      <c r="N45">
        <v>45.519298471883296</v>
      </c>
      <c r="O45">
        <v>0.38742295090027085</v>
      </c>
      <c r="P45">
        <v>2.9322392865301605</v>
      </c>
      <c r="Q45">
        <v>0.36209418987276182</v>
      </c>
      <c r="R45">
        <v>0.22844983543652636</v>
      </c>
      <c r="S45">
        <v>51.272082387945545</v>
      </c>
      <c r="T45">
        <v>34.136032690379089</v>
      </c>
      <c r="U45">
        <v>33.889699999999998</v>
      </c>
      <c r="V45">
        <v>5.3102247050149725</v>
      </c>
      <c r="W45">
        <v>53.81363173123178</v>
      </c>
      <c r="X45">
        <v>3.19465116917736</v>
      </c>
      <c r="Y45">
        <v>5.936509145364524</v>
      </c>
      <c r="Z45">
        <v>2.1155735358376124</v>
      </c>
      <c r="AA45">
        <v>-352.76931711971099</v>
      </c>
      <c r="AB45">
        <v>318.01533857848915</v>
      </c>
      <c r="AC45">
        <v>25.303158639682739</v>
      </c>
      <c r="AD45">
        <v>41.821262486406454</v>
      </c>
      <c r="AE45">
        <v>0</v>
      </c>
      <c r="AF45">
        <v>0</v>
      </c>
      <c r="AG45">
        <v>1</v>
      </c>
      <c r="AH45">
        <v>0</v>
      </c>
      <c r="AI45">
        <v>51427.189956214323</v>
      </c>
      <c r="AJ45" t="s">
        <v>285</v>
      </c>
      <c r="AK45" t="s">
        <v>285</v>
      </c>
      <c r="AL45">
        <v>0</v>
      </c>
      <c r="AM45">
        <v>0</v>
      </c>
      <c r="AN45" t="e">
        <v>#DIV/0!</v>
      </c>
      <c r="AO45">
        <v>0</v>
      </c>
      <c r="AP45" t="s">
        <v>285</v>
      </c>
      <c r="AQ45" t="s">
        <v>285</v>
      </c>
      <c r="AR45">
        <v>0</v>
      </c>
      <c r="AS45">
        <v>0</v>
      </c>
      <c r="AT45" t="e">
        <v>#DIV/0!</v>
      </c>
      <c r="AU45">
        <v>0.5</v>
      </c>
      <c r="AV45">
        <v>261.33894299893552</v>
      </c>
      <c r="AW45">
        <v>12.92250478831126</v>
      </c>
      <c r="AX45" t="e">
        <v>#DIV/0!</v>
      </c>
      <c r="AY45">
        <v>4.9447298745537112E-2</v>
      </c>
      <c r="AZ45" t="e">
        <v>#DIV/0!</v>
      </c>
      <c r="BA45" t="e">
        <v>#DIV/0!</v>
      </c>
      <c r="BB45" t="s">
        <v>285</v>
      </c>
      <c r="BC45">
        <v>0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>
        <v>310.01100000000002</v>
      </c>
      <c r="BM45">
        <v>261.33894299893552</v>
      </c>
      <c r="BN45">
        <v>0.84299893551820904</v>
      </c>
      <c r="BO45">
        <v>0.16538794555014352</v>
      </c>
      <c r="BP45">
        <v>6</v>
      </c>
      <c r="BQ45">
        <v>0.6</v>
      </c>
      <c r="BR45" t="s">
        <v>286</v>
      </c>
      <c r="BS45">
        <v>2</v>
      </c>
      <c r="BT45">
        <v>1665334319</v>
      </c>
      <c r="BU45">
        <v>455.12299999999999</v>
      </c>
      <c r="BV45">
        <v>474.988</v>
      </c>
      <c r="BW45">
        <v>31.941600000000001</v>
      </c>
      <c r="BX45">
        <v>22.6541</v>
      </c>
      <c r="BY45">
        <v>453.70400000000001</v>
      </c>
      <c r="BZ45">
        <v>31.811599999999999</v>
      </c>
      <c r="CA45">
        <v>500.27199999999999</v>
      </c>
      <c r="CB45">
        <v>99.915599999999998</v>
      </c>
      <c r="CC45">
        <v>9.9777099999999994E-2</v>
      </c>
      <c r="CD45">
        <v>35.901400000000002</v>
      </c>
      <c r="CE45">
        <v>33.889699999999998</v>
      </c>
      <c r="CF45">
        <v>999.9</v>
      </c>
      <c r="CG45">
        <v>0</v>
      </c>
      <c r="CH45">
        <v>0</v>
      </c>
      <c r="CI45">
        <v>10023.799999999999</v>
      </c>
      <c r="CJ45">
        <v>0</v>
      </c>
      <c r="CK45">
        <v>313.60199999999998</v>
      </c>
      <c r="CL45">
        <v>310.01100000000002</v>
      </c>
      <c r="CM45">
        <v>0.90002700000000002</v>
      </c>
      <c r="CN45">
        <v>9.9972699999999998E-2</v>
      </c>
      <c r="CO45">
        <v>0</v>
      </c>
      <c r="CP45">
        <v>3.7256999999999998</v>
      </c>
      <c r="CQ45">
        <v>0</v>
      </c>
      <c r="CR45">
        <v>2938.68</v>
      </c>
      <c r="CS45">
        <v>2658.31</v>
      </c>
      <c r="CT45">
        <v>35.311999999999998</v>
      </c>
      <c r="CU45">
        <v>38.186999999999998</v>
      </c>
      <c r="CV45">
        <v>36.436999999999998</v>
      </c>
      <c r="CW45">
        <v>37.436999999999998</v>
      </c>
      <c r="CX45">
        <v>36.25</v>
      </c>
      <c r="CY45">
        <v>279.02</v>
      </c>
      <c r="CZ45">
        <v>30.99</v>
      </c>
      <c r="DA45">
        <v>0</v>
      </c>
      <c r="DB45">
        <v>1665334358.2</v>
      </c>
      <c r="DC45">
        <v>0</v>
      </c>
      <c r="DD45">
        <v>3.2434500000000002</v>
      </c>
      <c r="DE45">
        <v>0.47659146019209192</v>
      </c>
      <c r="DF45">
        <v>0.35726495128109492</v>
      </c>
      <c r="DG45">
        <v>2938.4403846153841</v>
      </c>
      <c r="DH45">
        <v>15</v>
      </c>
      <c r="DI45">
        <v>1665334349</v>
      </c>
      <c r="DJ45" t="s">
        <v>416</v>
      </c>
      <c r="DK45">
        <v>1665334343.5</v>
      </c>
      <c r="DL45">
        <v>1665334349</v>
      </c>
      <c r="DM45">
        <v>44</v>
      </c>
      <c r="DN45">
        <v>2.3E-2</v>
      </c>
      <c r="DO45">
        <v>-1E-3</v>
      </c>
      <c r="DP45">
        <v>1.419</v>
      </c>
      <c r="DQ45">
        <v>0.13</v>
      </c>
      <c r="DR45">
        <v>475</v>
      </c>
      <c r="DS45">
        <v>23</v>
      </c>
      <c r="DT45">
        <v>0.11</v>
      </c>
      <c r="DU45">
        <v>0.01</v>
      </c>
      <c r="DV45">
        <v>100</v>
      </c>
      <c r="DW45">
        <v>100</v>
      </c>
      <c r="DX45">
        <v>1.419</v>
      </c>
      <c r="DY45">
        <v>0.13</v>
      </c>
      <c r="DZ45">
        <v>1.765105738293439</v>
      </c>
      <c r="EA45">
        <v>-6.7132856166521554E-4</v>
      </c>
      <c r="EB45">
        <v>-2.681329234238156E-7</v>
      </c>
      <c r="EC45">
        <v>8.1307759810197942E-11</v>
      </c>
      <c r="ED45">
        <v>0.1834870677572055</v>
      </c>
      <c r="EE45">
        <v>0</v>
      </c>
      <c r="EF45">
        <v>0</v>
      </c>
      <c r="EG45">
        <v>0</v>
      </c>
      <c r="EH45">
        <v>2</v>
      </c>
      <c r="EI45">
        <v>2028</v>
      </c>
      <c r="EJ45">
        <v>2</v>
      </c>
      <c r="EK45">
        <v>26</v>
      </c>
      <c r="EL45">
        <v>1.1000000000000001</v>
      </c>
      <c r="EM45">
        <v>1</v>
      </c>
      <c r="EN45">
        <v>1.24878</v>
      </c>
      <c r="EO45">
        <v>2.5109900000000001</v>
      </c>
      <c r="EP45">
        <v>1.39893</v>
      </c>
      <c r="EQ45">
        <v>2.32666</v>
      </c>
      <c r="ER45">
        <v>1.49902</v>
      </c>
      <c r="ES45">
        <v>2.2534200000000002</v>
      </c>
      <c r="ET45">
        <v>31.892700000000001</v>
      </c>
      <c r="EU45">
        <v>15.340400000000001</v>
      </c>
      <c r="EV45">
        <v>18</v>
      </c>
      <c r="EW45">
        <v>511.59399999999999</v>
      </c>
      <c r="EX45">
        <v>565.61300000000006</v>
      </c>
      <c r="EY45" s="2">
        <v>42.000700000000002</v>
      </c>
      <c r="EZ45">
        <v>31.674199999999999</v>
      </c>
      <c r="FA45">
        <v>30.000299999999999</v>
      </c>
      <c r="FB45">
        <v>31.481300000000001</v>
      </c>
      <c r="FC45">
        <v>31.436299999999999</v>
      </c>
      <c r="FD45">
        <v>24.983699999999999</v>
      </c>
      <c r="FE45">
        <v>0</v>
      </c>
      <c r="FF45">
        <v>100</v>
      </c>
      <c r="FG45">
        <v>42</v>
      </c>
      <c r="FH45">
        <v>475</v>
      </c>
      <c r="FI45">
        <v>28.279199999999999</v>
      </c>
      <c r="FJ45">
        <v>99.8001</v>
      </c>
      <c r="FK45">
        <v>102.00700000000001</v>
      </c>
      <c r="FL45" t="s">
        <v>880</v>
      </c>
      <c r="FM45">
        <v>1</v>
      </c>
      <c r="FN45" t="s">
        <v>881</v>
      </c>
      <c r="FO45">
        <v>44</v>
      </c>
    </row>
    <row r="46" spans="1:171" x14ac:dyDescent="0.2">
      <c r="A46">
        <v>45</v>
      </c>
      <c r="B46">
        <v>1665334410</v>
      </c>
      <c r="C46">
        <v>3972</v>
      </c>
      <c r="D46" t="s">
        <v>417</v>
      </c>
      <c r="E46" t="s">
        <v>418</v>
      </c>
      <c r="F46" t="s">
        <v>284</v>
      </c>
      <c r="G46">
        <v>1665334410</v>
      </c>
      <c r="H46">
        <v>8.0073717773964988E-3</v>
      </c>
      <c r="I46">
        <v>8.0073717773964983</v>
      </c>
      <c r="J46">
        <v>12.861699314428455</v>
      </c>
      <c r="K46">
        <v>455.161</v>
      </c>
      <c r="L46">
        <v>383.27943736329962</v>
      </c>
      <c r="M46">
        <v>38.333647777572686</v>
      </c>
      <c r="N46">
        <v>45.522873797034201</v>
      </c>
      <c r="O46">
        <v>0.38240503978254758</v>
      </c>
      <c r="P46">
        <v>2.9259721311934426</v>
      </c>
      <c r="Q46">
        <v>0.35765694311871937</v>
      </c>
      <c r="R46">
        <v>0.22562881032490553</v>
      </c>
      <c r="S46">
        <v>51.269824835603224</v>
      </c>
      <c r="T46">
        <v>34.220447890154702</v>
      </c>
      <c r="U46">
        <v>33.992400000000004</v>
      </c>
      <c r="V46">
        <v>5.3407454201143674</v>
      </c>
      <c r="W46">
        <v>53.590026081297381</v>
      </c>
      <c r="X46">
        <v>3.1971457348227399</v>
      </c>
      <c r="Y46">
        <v>5.9659342765995138</v>
      </c>
      <c r="Z46">
        <v>2.1435996852916275</v>
      </c>
      <c r="AA46">
        <v>-353.12509538318562</v>
      </c>
      <c r="AB46">
        <v>315.31649956331103</v>
      </c>
      <c r="AC46">
        <v>25.165755091567405</v>
      </c>
      <c r="AD46">
        <v>38.626984107296039</v>
      </c>
      <c r="AE46">
        <v>0</v>
      </c>
      <c r="AF46">
        <v>0</v>
      </c>
      <c r="AG46">
        <v>1</v>
      </c>
      <c r="AH46">
        <v>0</v>
      </c>
      <c r="AI46">
        <v>51236.35833717147</v>
      </c>
      <c r="AJ46" t="s">
        <v>285</v>
      </c>
      <c r="AK46" t="s">
        <v>285</v>
      </c>
      <c r="AL46">
        <v>0</v>
      </c>
      <c r="AM46">
        <v>0</v>
      </c>
      <c r="AN46" t="e">
        <v>#DIV/0!</v>
      </c>
      <c r="AO46">
        <v>0</v>
      </c>
      <c r="AP46" t="s">
        <v>285</v>
      </c>
      <c r="AQ46" t="s">
        <v>285</v>
      </c>
      <c r="AR46">
        <v>0</v>
      </c>
      <c r="AS46">
        <v>0</v>
      </c>
      <c r="AT46" t="e">
        <v>#DIV/0!</v>
      </c>
      <c r="AU46">
        <v>0.5</v>
      </c>
      <c r="AV46">
        <v>261.32717100290324</v>
      </c>
      <c r="AW46">
        <v>12.861699314428455</v>
      </c>
      <c r="AX46" t="e">
        <v>#DIV/0!</v>
      </c>
      <c r="AY46">
        <v>4.9216846702425619E-2</v>
      </c>
      <c r="AZ46" t="e">
        <v>#DIV/0!</v>
      </c>
      <c r="BA46" t="e">
        <v>#DIV/0!</v>
      </c>
      <c r="BB46" t="s">
        <v>285</v>
      </c>
      <c r="BC46">
        <v>0</v>
      </c>
      <c r="BD46" t="e">
        <v>#DIV/0!</v>
      </c>
      <c r="BE46" t="e">
        <v>#DIV/0!</v>
      </c>
      <c r="BF46" t="e">
        <v>#DIV/0!</v>
      </c>
      <c r="BG46" t="e">
        <v>#DIV/0!</v>
      </c>
      <c r="BH46" t="e">
        <v>#DIV/0!</v>
      </c>
      <c r="BI46" t="e">
        <v>#DIV/0!</v>
      </c>
      <c r="BJ46" t="e">
        <v>#DIV/0!</v>
      </c>
      <c r="BK46" t="e">
        <v>#DIV/0!</v>
      </c>
      <c r="BL46">
        <v>309.99700000000001</v>
      </c>
      <c r="BM46">
        <v>261.32717100290324</v>
      </c>
      <c r="BN46">
        <v>0.8429990322580645</v>
      </c>
      <c r="BO46">
        <v>0.16538813225806451</v>
      </c>
      <c r="BP46">
        <v>6</v>
      </c>
      <c r="BQ46">
        <v>0.6</v>
      </c>
      <c r="BR46" t="s">
        <v>286</v>
      </c>
      <c r="BS46">
        <v>2</v>
      </c>
      <c r="BT46">
        <v>1665334410</v>
      </c>
      <c r="BU46">
        <v>455.161</v>
      </c>
      <c r="BV46">
        <v>474.95800000000003</v>
      </c>
      <c r="BW46">
        <v>31.966699999999999</v>
      </c>
      <c r="BX46">
        <v>22.67</v>
      </c>
      <c r="BY46">
        <v>453.67200000000003</v>
      </c>
      <c r="BZ46">
        <v>31.838699999999999</v>
      </c>
      <c r="CA46">
        <v>500.26799999999997</v>
      </c>
      <c r="CB46">
        <v>99.914900000000003</v>
      </c>
      <c r="CC46">
        <v>9.9982199999999993E-2</v>
      </c>
      <c r="CD46">
        <v>35.991300000000003</v>
      </c>
      <c r="CE46">
        <v>33.992400000000004</v>
      </c>
      <c r="CF46">
        <v>999.9</v>
      </c>
      <c r="CG46">
        <v>0</v>
      </c>
      <c r="CH46">
        <v>0</v>
      </c>
      <c r="CI46">
        <v>9988.1200000000008</v>
      </c>
      <c r="CJ46">
        <v>0</v>
      </c>
      <c r="CK46">
        <v>313.529</v>
      </c>
      <c r="CL46">
        <v>309.99700000000001</v>
      </c>
      <c r="CM46">
        <v>0.90002700000000002</v>
      </c>
      <c r="CN46">
        <v>9.9972699999999998E-2</v>
      </c>
      <c r="CO46">
        <v>0</v>
      </c>
      <c r="CP46">
        <v>2.9598</v>
      </c>
      <c r="CQ46">
        <v>0</v>
      </c>
      <c r="CR46">
        <v>2939.56</v>
      </c>
      <c r="CS46">
        <v>2658.19</v>
      </c>
      <c r="CT46">
        <v>35.375</v>
      </c>
      <c r="CU46">
        <v>38.25</v>
      </c>
      <c r="CV46">
        <v>36.5</v>
      </c>
      <c r="CW46">
        <v>37.561999999999998</v>
      </c>
      <c r="CX46">
        <v>36.311999999999998</v>
      </c>
      <c r="CY46">
        <v>279.01</v>
      </c>
      <c r="CZ46">
        <v>30.99</v>
      </c>
      <c r="DA46">
        <v>0</v>
      </c>
      <c r="DB46">
        <v>1665334448.8</v>
      </c>
      <c r="DC46">
        <v>0</v>
      </c>
      <c r="DD46">
        <v>3.265940000000001</v>
      </c>
      <c r="DE46">
        <v>-0.28576153642019497</v>
      </c>
      <c r="DF46">
        <v>-9.3846151195688343E-2</v>
      </c>
      <c r="DG46">
        <v>2939.1552000000001</v>
      </c>
      <c r="DH46">
        <v>15</v>
      </c>
      <c r="DI46">
        <v>1665334443</v>
      </c>
      <c r="DJ46" t="s">
        <v>419</v>
      </c>
      <c r="DK46">
        <v>1665334427</v>
      </c>
      <c r="DL46">
        <v>1665334443</v>
      </c>
      <c r="DM46">
        <v>45</v>
      </c>
      <c r="DN46">
        <v>7.0000000000000007E-2</v>
      </c>
      <c r="DO46">
        <v>-2E-3</v>
      </c>
      <c r="DP46">
        <v>1.4890000000000001</v>
      </c>
      <c r="DQ46">
        <v>0.128</v>
      </c>
      <c r="DR46">
        <v>475</v>
      </c>
      <c r="DS46">
        <v>23</v>
      </c>
      <c r="DT46">
        <v>0.04</v>
      </c>
      <c r="DU46">
        <v>0.01</v>
      </c>
      <c r="DV46">
        <v>100</v>
      </c>
      <c r="DW46">
        <v>100</v>
      </c>
      <c r="DX46">
        <v>1.4890000000000001</v>
      </c>
      <c r="DY46">
        <v>0.128</v>
      </c>
      <c r="DZ46">
        <v>1.788336729297979</v>
      </c>
      <c r="EA46">
        <v>-6.7132856166521554E-4</v>
      </c>
      <c r="EB46">
        <v>-2.681329234238156E-7</v>
      </c>
      <c r="EC46">
        <v>8.1307759810197942E-11</v>
      </c>
      <c r="ED46">
        <v>0.18260617192388559</v>
      </c>
      <c r="EE46">
        <v>0</v>
      </c>
      <c r="EF46">
        <v>0</v>
      </c>
      <c r="EG46">
        <v>0</v>
      </c>
      <c r="EH46">
        <v>2</v>
      </c>
      <c r="EI46">
        <v>2028</v>
      </c>
      <c r="EJ46">
        <v>2</v>
      </c>
      <c r="EK46">
        <v>26</v>
      </c>
      <c r="EL46">
        <v>1.1000000000000001</v>
      </c>
      <c r="EM46">
        <v>1</v>
      </c>
      <c r="EN46">
        <v>1.24878</v>
      </c>
      <c r="EO46">
        <v>2.50732</v>
      </c>
      <c r="EP46">
        <v>1.39893</v>
      </c>
      <c r="EQ46">
        <v>2.32666</v>
      </c>
      <c r="ER46">
        <v>1.49902</v>
      </c>
      <c r="ES46">
        <v>2.4853499999999999</v>
      </c>
      <c r="ET46">
        <v>31.9146</v>
      </c>
      <c r="EU46">
        <v>15.340400000000001</v>
      </c>
      <c r="EV46">
        <v>18</v>
      </c>
      <c r="EW46">
        <v>511.45400000000001</v>
      </c>
      <c r="EX46">
        <v>565.23099999999999</v>
      </c>
      <c r="EY46" s="2">
        <v>42.000399999999999</v>
      </c>
      <c r="EZ46">
        <v>31.7529</v>
      </c>
      <c r="FA46">
        <v>30.000399999999999</v>
      </c>
      <c r="FB46">
        <v>31.541899999999998</v>
      </c>
      <c r="FC46">
        <v>31.494499999999999</v>
      </c>
      <c r="FD46">
        <v>24.988</v>
      </c>
      <c r="FE46">
        <v>0</v>
      </c>
      <c r="FF46">
        <v>100</v>
      </c>
      <c r="FG46">
        <v>42</v>
      </c>
      <c r="FH46">
        <v>475</v>
      </c>
      <c r="FI46">
        <v>28.279199999999999</v>
      </c>
      <c r="FJ46">
        <v>99.789299999999997</v>
      </c>
      <c r="FK46">
        <v>101.992</v>
      </c>
      <c r="FL46" t="s">
        <v>880</v>
      </c>
      <c r="FM46">
        <v>1</v>
      </c>
      <c r="FN46" t="s">
        <v>881</v>
      </c>
      <c r="FO46">
        <v>45</v>
      </c>
    </row>
    <row r="47" spans="1:171" x14ac:dyDescent="0.2">
      <c r="A47">
        <v>46</v>
      </c>
      <c r="B47">
        <v>1665334504</v>
      </c>
      <c r="C47">
        <v>4066</v>
      </c>
      <c r="D47" t="s">
        <v>420</v>
      </c>
      <c r="E47" t="s">
        <v>421</v>
      </c>
      <c r="F47" t="s">
        <v>284</v>
      </c>
      <c r="G47">
        <v>1665334504</v>
      </c>
      <c r="H47">
        <v>7.9846964188167863E-3</v>
      </c>
      <c r="I47">
        <v>7.984696418816787</v>
      </c>
      <c r="J47">
        <v>12.826606560649374</v>
      </c>
      <c r="K47">
        <v>455.27300000000002</v>
      </c>
      <c r="L47">
        <v>382.88082968574292</v>
      </c>
      <c r="M47">
        <v>38.294030256501806</v>
      </c>
      <c r="N47">
        <v>45.534371755509007</v>
      </c>
      <c r="O47">
        <v>0.37843138468869914</v>
      </c>
      <c r="P47">
        <v>2.9240038273053579</v>
      </c>
      <c r="Q47">
        <v>0.35416264354838672</v>
      </c>
      <c r="R47">
        <v>0.22340549304706941</v>
      </c>
      <c r="S47">
        <v>51.26971732991386</v>
      </c>
      <c r="T47">
        <v>34.279984282332435</v>
      </c>
      <c r="U47">
        <v>34.040900000000001</v>
      </c>
      <c r="V47">
        <v>5.3552117569676296</v>
      </c>
      <c r="W47">
        <v>53.422290683964491</v>
      </c>
      <c r="X47">
        <v>3.1967364719592002</v>
      </c>
      <c r="Y47">
        <v>5.9839000369161433</v>
      </c>
      <c r="Z47">
        <v>2.1584752850084294</v>
      </c>
      <c r="AA47">
        <v>-352.12511206982026</v>
      </c>
      <c r="AB47">
        <v>316.0817470364949</v>
      </c>
      <c r="AC47">
        <v>25.256503362133287</v>
      </c>
      <c r="AD47">
        <v>40.482855658721803</v>
      </c>
      <c r="AE47">
        <v>0</v>
      </c>
      <c r="AF47">
        <v>0</v>
      </c>
      <c r="AG47">
        <v>1</v>
      </c>
      <c r="AH47">
        <v>0</v>
      </c>
      <c r="AI47">
        <v>51172.126028683699</v>
      </c>
      <c r="AJ47" t="s">
        <v>285</v>
      </c>
      <c r="AK47" t="s">
        <v>285</v>
      </c>
      <c r="AL47">
        <v>0</v>
      </c>
      <c r="AM47">
        <v>0</v>
      </c>
      <c r="AN47" t="e">
        <v>#DIV/0!</v>
      </c>
      <c r="AO47">
        <v>0</v>
      </c>
      <c r="AP47" t="s">
        <v>285</v>
      </c>
      <c r="AQ47" t="s">
        <v>285</v>
      </c>
      <c r="AR47">
        <v>0</v>
      </c>
      <c r="AS47">
        <v>0</v>
      </c>
      <c r="AT47" t="e">
        <v>#DIV/0!</v>
      </c>
      <c r="AU47">
        <v>0.5</v>
      </c>
      <c r="AV47">
        <v>261.32635799477396</v>
      </c>
      <c r="AW47">
        <v>12.826606560649374</v>
      </c>
      <c r="AX47" t="e">
        <v>#DIV/0!</v>
      </c>
      <c r="AY47">
        <v>4.9082712739240343E-2</v>
      </c>
      <c r="AZ47" t="e">
        <v>#DIV/0!</v>
      </c>
      <c r="BA47" t="e">
        <v>#DIV/0!</v>
      </c>
      <c r="BB47" t="s">
        <v>285</v>
      </c>
      <c r="BC47">
        <v>0</v>
      </c>
      <c r="BD47" t="e">
        <v>#DIV/0!</v>
      </c>
      <c r="BE47" t="e">
        <v>#DIV/0!</v>
      </c>
      <c r="BF47" t="e">
        <v>#DIV/0!</v>
      </c>
      <c r="BG47" t="e">
        <v>#DIV/0!</v>
      </c>
      <c r="BH47" t="e">
        <v>#DIV/0!</v>
      </c>
      <c r="BI47" t="e">
        <v>#DIV/0!</v>
      </c>
      <c r="BJ47" t="e">
        <v>#DIV/0!</v>
      </c>
      <c r="BK47" t="e">
        <v>#DIV/0!</v>
      </c>
      <c r="BL47">
        <v>309.99599999999998</v>
      </c>
      <c r="BM47">
        <v>261.32635799477396</v>
      </c>
      <c r="BN47">
        <v>0.8429991290041613</v>
      </c>
      <c r="BO47">
        <v>0.16538831897803152</v>
      </c>
      <c r="BP47">
        <v>6</v>
      </c>
      <c r="BQ47">
        <v>0.6</v>
      </c>
      <c r="BR47" t="s">
        <v>286</v>
      </c>
      <c r="BS47">
        <v>2</v>
      </c>
      <c r="BT47">
        <v>1665334504</v>
      </c>
      <c r="BU47">
        <v>455.27300000000002</v>
      </c>
      <c r="BV47">
        <v>475.017</v>
      </c>
      <c r="BW47">
        <v>31.962399999999999</v>
      </c>
      <c r="BX47">
        <v>22.691800000000001</v>
      </c>
      <c r="BY47">
        <v>453.83</v>
      </c>
      <c r="BZ47">
        <v>31.833400000000001</v>
      </c>
      <c r="CA47">
        <v>500.25799999999998</v>
      </c>
      <c r="CB47">
        <v>99.915199999999999</v>
      </c>
      <c r="CC47">
        <v>0.10033300000000001</v>
      </c>
      <c r="CD47">
        <v>36.045999999999999</v>
      </c>
      <c r="CE47">
        <v>34.040900000000001</v>
      </c>
      <c r="CF47">
        <v>999.9</v>
      </c>
      <c r="CG47">
        <v>0</v>
      </c>
      <c r="CH47">
        <v>0</v>
      </c>
      <c r="CI47">
        <v>9976.8799999999992</v>
      </c>
      <c r="CJ47">
        <v>0</v>
      </c>
      <c r="CK47">
        <v>313.45</v>
      </c>
      <c r="CL47">
        <v>309.99599999999998</v>
      </c>
      <c r="CM47">
        <v>0.90002599999999999</v>
      </c>
      <c r="CN47">
        <v>9.9973599999999996E-2</v>
      </c>
      <c r="CO47">
        <v>0</v>
      </c>
      <c r="CP47">
        <v>3.0409999999999999</v>
      </c>
      <c r="CQ47">
        <v>0</v>
      </c>
      <c r="CR47">
        <v>2941.42</v>
      </c>
      <c r="CS47">
        <v>2658.18</v>
      </c>
      <c r="CT47">
        <v>35.436999999999998</v>
      </c>
      <c r="CU47">
        <v>38.311999999999998</v>
      </c>
      <c r="CV47">
        <v>36.625</v>
      </c>
      <c r="CW47">
        <v>37.625</v>
      </c>
      <c r="CX47">
        <v>36.436999999999998</v>
      </c>
      <c r="CY47">
        <v>279</v>
      </c>
      <c r="CZ47">
        <v>30.99</v>
      </c>
      <c r="DA47">
        <v>0</v>
      </c>
      <c r="DB47">
        <v>1665334543</v>
      </c>
      <c r="DC47">
        <v>0</v>
      </c>
      <c r="DD47">
        <v>3.2324538461538461</v>
      </c>
      <c r="DE47">
        <v>-0.94940853225563193</v>
      </c>
      <c r="DF47">
        <v>2.7210256334136318</v>
      </c>
      <c r="DG47">
        <v>2941.3811538461541</v>
      </c>
      <c r="DH47">
        <v>15</v>
      </c>
      <c r="DI47">
        <v>1665334532</v>
      </c>
      <c r="DJ47" t="s">
        <v>422</v>
      </c>
      <c r="DK47">
        <v>1665334524</v>
      </c>
      <c r="DL47">
        <v>1665334532</v>
      </c>
      <c r="DM47">
        <v>46</v>
      </c>
      <c r="DN47">
        <v>-4.5999999999999999E-2</v>
      </c>
      <c r="DO47">
        <v>0</v>
      </c>
      <c r="DP47">
        <v>1.4430000000000001</v>
      </c>
      <c r="DQ47">
        <v>0.129</v>
      </c>
      <c r="DR47">
        <v>475</v>
      </c>
      <c r="DS47">
        <v>23</v>
      </c>
      <c r="DT47">
        <v>0.13</v>
      </c>
      <c r="DU47">
        <v>0.01</v>
      </c>
      <c r="DV47">
        <v>100</v>
      </c>
      <c r="DW47">
        <v>100</v>
      </c>
      <c r="DX47">
        <v>1.4430000000000001</v>
      </c>
      <c r="DY47">
        <v>0.129</v>
      </c>
      <c r="DZ47">
        <v>1.8587561154574159</v>
      </c>
      <c r="EA47">
        <v>-6.7132856166521554E-4</v>
      </c>
      <c r="EB47">
        <v>-2.681329234238156E-7</v>
      </c>
      <c r="EC47">
        <v>8.1307759810197942E-11</v>
      </c>
      <c r="ED47">
        <v>0.18061380000830229</v>
      </c>
      <c r="EE47">
        <v>0</v>
      </c>
      <c r="EF47">
        <v>0</v>
      </c>
      <c r="EG47">
        <v>0</v>
      </c>
      <c r="EH47">
        <v>2</v>
      </c>
      <c r="EI47">
        <v>2028</v>
      </c>
      <c r="EJ47">
        <v>2</v>
      </c>
      <c r="EK47">
        <v>26</v>
      </c>
      <c r="EL47">
        <v>1.3</v>
      </c>
      <c r="EM47">
        <v>1</v>
      </c>
      <c r="EN47">
        <v>1.24878</v>
      </c>
      <c r="EO47">
        <v>2.49512</v>
      </c>
      <c r="EP47">
        <v>1.39893</v>
      </c>
      <c r="EQ47">
        <v>2.32666</v>
      </c>
      <c r="ER47">
        <v>1.49902</v>
      </c>
      <c r="ES47">
        <v>2.3559600000000001</v>
      </c>
      <c r="ET47">
        <v>31.936499999999999</v>
      </c>
      <c r="EU47">
        <v>15.3141</v>
      </c>
      <c r="EV47">
        <v>18</v>
      </c>
      <c r="EW47">
        <v>511.52499999999998</v>
      </c>
      <c r="EX47">
        <v>564.88300000000004</v>
      </c>
      <c r="EY47" s="2">
        <v>42</v>
      </c>
      <c r="EZ47">
        <v>31.8416</v>
      </c>
      <c r="FA47">
        <v>30.000399999999999</v>
      </c>
      <c r="FB47">
        <v>31.614899999999999</v>
      </c>
      <c r="FC47">
        <v>31.564499999999999</v>
      </c>
      <c r="FD47">
        <v>24.989000000000001</v>
      </c>
      <c r="FE47">
        <v>0</v>
      </c>
      <c r="FF47">
        <v>100</v>
      </c>
      <c r="FG47">
        <v>42</v>
      </c>
      <c r="FH47">
        <v>475</v>
      </c>
      <c r="FI47">
        <v>28.279199999999999</v>
      </c>
      <c r="FJ47">
        <v>99.779200000000003</v>
      </c>
      <c r="FK47">
        <v>101.98099999999999</v>
      </c>
      <c r="FL47" t="s">
        <v>880</v>
      </c>
      <c r="FM47">
        <v>1</v>
      </c>
      <c r="FN47" t="s">
        <v>881</v>
      </c>
      <c r="FO47">
        <v>46</v>
      </c>
    </row>
    <row r="48" spans="1:171" x14ac:dyDescent="0.2">
      <c r="A48">
        <v>47</v>
      </c>
      <c r="B48">
        <v>1665334593</v>
      </c>
      <c r="C48">
        <v>4155</v>
      </c>
      <c r="D48" t="s">
        <v>423</v>
      </c>
      <c r="E48" t="s">
        <v>424</v>
      </c>
      <c r="F48" t="s">
        <v>284</v>
      </c>
      <c r="G48">
        <v>1665334593</v>
      </c>
      <c r="H48">
        <v>7.955949469595134E-3</v>
      </c>
      <c r="I48">
        <v>7.9559494695951338</v>
      </c>
      <c r="J48">
        <v>12.812418758946372</v>
      </c>
      <c r="K48">
        <v>455.24300000000011</v>
      </c>
      <c r="L48">
        <v>382.24630678443083</v>
      </c>
      <c r="M48">
        <v>38.230583400178638</v>
      </c>
      <c r="N48">
        <v>45.531389499239005</v>
      </c>
      <c r="O48">
        <v>0.37439636715281149</v>
      </c>
      <c r="P48">
        <v>2.9254349861481597</v>
      </c>
      <c r="Q48">
        <v>0.35063624406001576</v>
      </c>
      <c r="R48">
        <v>0.2211597450630092</v>
      </c>
      <c r="S48">
        <v>51.27525</v>
      </c>
      <c r="T48">
        <v>34.310482740411146</v>
      </c>
      <c r="U48">
        <v>34.0807</v>
      </c>
      <c r="V48">
        <v>5.3671085435256636</v>
      </c>
      <c r="W48">
        <v>53.326293270208637</v>
      </c>
      <c r="X48">
        <v>3.1948874623546994</v>
      </c>
      <c r="Y48">
        <v>5.9912048380448022</v>
      </c>
      <c r="Z48">
        <v>2.1722210811709641</v>
      </c>
      <c r="AA48">
        <v>-350.85737160914539</v>
      </c>
      <c r="AB48">
        <v>313.46065130927354</v>
      </c>
      <c r="AC48">
        <v>25.042365665306548</v>
      </c>
      <c r="AD48">
        <v>38.920895365434717</v>
      </c>
      <c r="AE48">
        <v>0</v>
      </c>
      <c r="AF48">
        <v>0</v>
      </c>
      <c r="AG48">
        <v>1</v>
      </c>
      <c r="AH48">
        <v>0</v>
      </c>
      <c r="AI48">
        <v>51208.565547654463</v>
      </c>
      <c r="AJ48" t="s">
        <v>285</v>
      </c>
      <c r="AK48" t="s">
        <v>285</v>
      </c>
      <c r="AL48">
        <v>0</v>
      </c>
      <c r="AM48">
        <v>0</v>
      </c>
      <c r="AN48" t="e">
        <v>#DIV/0!</v>
      </c>
      <c r="AO48">
        <v>0</v>
      </c>
      <c r="AP48" t="s">
        <v>285</v>
      </c>
      <c r="AQ48" t="s">
        <v>285</v>
      </c>
      <c r="AR48">
        <v>0</v>
      </c>
      <c r="AS48">
        <v>0</v>
      </c>
      <c r="AT48" t="e">
        <v>#DIV/0!</v>
      </c>
      <c r="AU48">
        <v>0.5</v>
      </c>
      <c r="AV48">
        <v>261.34739999999999</v>
      </c>
      <c r="AW48">
        <v>12.812418758946372</v>
      </c>
      <c r="AX48" t="e">
        <v>#DIV/0!</v>
      </c>
      <c r="AY48">
        <v>4.9024473780670375E-2</v>
      </c>
      <c r="AZ48" t="e">
        <v>#DIV/0!</v>
      </c>
      <c r="BA48" t="e">
        <v>#DIV/0!</v>
      </c>
      <c r="BB48" t="s">
        <v>285</v>
      </c>
      <c r="BC48">
        <v>0</v>
      </c>
      <c r="BD48" t="e">
        <v>#DIV/0!</v>
      </c>
      <c r="BE48" t="e">
        <v>#DIV/0!</v>
      </c>
      <c r="BF48" t="e">
        <v>#DIV/0!</v>
      </c>
      <c r="BG48" t="e">
        <v>#DIV/0!</v>
      </c>
      <c r="BH48" t="e">
        <v>#DIV/0!</v>
      </c>
      <c r="BI48" t="e">
        <v>#DIV/0!</v>
      </c>
      <c r="BJ48" t="e">
        <v>#DIV/0!</v>
      </c>
      <c r="BK48" t="e">
        <v>#DIV/0!</v>
      </c>
      <c r="BL48">
        <v>310.02</v>
      </c>
      <c r="BM48">
        <v>261.34739999999999</v>
      </c>
      <c r="BN48">
        <v>0.84300174182310827</v>
      </c>
      <c r="BO48">
        <v>0.16539336171859881</v>
      </c>
      <c r="BP48">
        <v>6</v>
      </c>
      <c r="BQ48">
        <v>0.6</v>
      </c>
      <c r="BR48" t="s">
        <v>286</v>
      </c>
      <c r="BS48">
        <v>2</v>
      </c>
      <c r="BT48">
        <v>1665334593</v>
      </c>
      <c r="BU48">
        <v>455.24300000000011</v>
      </c>
      <c r="BV48">
        <v>474.95400000000001</v>
      </c>
      <c r="BW48">
        <v>31.943899999999999</v>
      </c>
      <c r="BX48">
        <v>22.706499999999998</v>
      </c>
      <c r="BY48">
        <v>453.83300000000003</v>
      </c>
      <c r="BZ48">
        <v>31.812899999999999</v>
      </c>
      <c r="CA48">
        <v>500.25799999999998</v>
      </c>
      <c r="CB48">
        <v>99.915499999999994</v>
      </c>
      <c r="CC48">
        <v>0.100073</v>
      </c>
      <c r="CD48">
        <v>36.068199999999997</v>
      </c>
      <c r="CE48">
        <v>34.0807</v>
      </c>
      <c r="CF48">
        <v>999.9</v>
      </c>
      <c r="CG48">
        <v>0</v>
      </c>
      <c r="CH48">
        <v>0</v>
      </c>
      <c r="CI48">
        <v>9985</v>
      </c>
      <c r="CJ48">
        <v>0</v>
      </c>
      <c r="CK48">
        <v>313.464</v>
      </c>
      <c r="CL48">
        <v>310.02</v>
      </c>
      <c r="CM48">
        <v>0.89993900000000004</v>
      </c>
      <c r="CN48">
        <v>0.100061</v>
      </c>
      <c r="CO48">
        <v>0</v>
      </c>
      <c r="CP48">
        <v>3.5718000000000001</v>
      </c>
      <c r="CQ48">
        <v>0</v>
      </c>
      <c r="CR48">
        <v>2942.97</v>
      </c>
      <c r="CS48">
        <v>2658.33</v>
      </c>
      <c r="CT48">
        <v>35.5</v>
      </c>
      <c r="CU48">
        <v>38.375</v>
      </c>
      <c r="CV48">
        <v>36.625</v>
      </c>
      <c r="CW48">
        <v>37.686999999999998</v>
      </c>
      <c r="CX48">
        <v>36.5</v>
      </c>
      <c r="CY48">
        <v>279</v>
      </c>
      <c r="CZ48">
        <v>31.02</v>
      </c>
      <c r="DA48">
        <v>0</v>
      </c>
      <c r="DB48">
        <v>1665334631.8</v>
      </c>
      <c r="DC48">
        <v>0</v>
      </c>
      <c r="DD48">
        <v>3.2259269230769232</v>
      </c>
      <c r="DE48">
        <v>0.13462906128040969</v>
      </c>
      <c r="DF48">
        <v>1.264956202785218E-2</v>
      </c>
      <c r="DG48">
        <v>2942.6734615384612</v>
      </c>
      <c r="DH48">
        <v>15</v>
      </c>
      <c r="DI48">
        <v>1665334624</v>
      </c>
      <c r="DJ48" t="s">
        <v>425</v>
      </c>
      <c r="DK48">
        <v>1665334612.5</v>
      </c>
      <c r="DL48">
        <v>1665334624</v>
      </c>
      <c r="DM48">
        <v>47</v>
      </c>
      <c r="DN48">
        <v>-3.3000000000000002E-2</v>
      </c>
      <c r="DO48">
        <v>2E-3</v>
      </c>
      <c r="DP48">
        <v>1.41</v>
      </c>
      <c r="DQ48">
        <v>0.13100000000000001</v>
      </c>
      <c r="DR48">
        <v>475</v>
      </c>
      <c r="DS48">
        <v>23</v>
      </c>
      <c r="DT48">
        <v>0.13</v>
      </c>
      <c r="DU48">
        <v>0.01</v>
      </c>
      <c r="DV48">
        <v>100</v>
      </c>
      <c r="DW48">
        <v>100</v>
      </c>
      <c r="DX48">
        <v>1.41</v>
      </c>
      <c r="DY48">
        <v>0.13100000000000001</v>
      </c>
      <c r="DZ48">
        <v>1.812626283703374</v>
      </c>
      <c r="EA48">
        <v>-6.7132856166521554E-4</v>
      </c>
      <c r="EB48">
        <v>-2.681329234238156E-7</v>
      </c>
      <c r="EC48">
        <v>8.1307759810197942E-11</v>
      </c>
      <c r="ED48">
        <v>0.18080871535439011</v>
      </c>
      <c r="EE48">
        <v>0</v>
      </c>
      <c r="EF48">
        <v>0</v>
      </c>
      <c r="EG48">
        <v>0</v>
      </c>
      <c r="EH48">
        <v>2</v>
      </c>
      <c r="EI48">
        <v>2028</v>
      </c>
      <c r="EJ48">
        <v>2</v>
      </c>
      <c r="EK48">
        <v>26</v>
      </c>
      <c r="EL48">
        <v>1.1000000000000001</v>
      </c>
      <c r="EM48">
        <v>1</v>
      </c>
      <c r="EN48">
        <v>1.24878</v>
      </c>
      <c r="EO48">
        <v>2.50732</v>
      </c>
      <c r="EP48">
        <v>1.39893</v>
      </c>
      <c r="EQ48">
        <v>2.32666</v>
      </c>
      <c r="ER48">
        <v>1.49902</v>
      </c>
      <c r="ES48">
        <v>2.4682599999999999</v>
      </c>
      <c r="ET48">
        <v>31.958500000000001</v>
      </c>
      <c r="EU48">
        <v>15.305300000000001</v>
      </c>
      <c r="EV48">
        <v>18</v>
      </c>
      <c r="EW48">
        <v>511.49299999999999</v>
      </c>
      <c r="EX48">
        <v>564.452</v>
      </c>
      <c r="EY48" s="2">
        <v>42.000100000000003</v>
      </c>
      <c r="EZ48">
        <v>31.9116</v>
      </c>
      <c r="FA48">
        <v>30.000299999999999</v>
      </c>
      <c r="FB48">
        <v>31.679300000000001</v>
      </c>
      <c r="FC48">
        <v>31.627800000000001</v>
      </c>
      <c r="FD48">
        <v>24.994299999999999</v>
      </c>
      <c r="FE48">
        <v>0</v>
      </c>
      <c r="FF48">
        <v>100</v>
      </c>
      <c r="FG48">
        <v>42</v>
      </c>
      <c r="FH48">
        <v>475</v>
      </c>
      <c r="FI48">
        <v>28.279199999999999</v>
      </c>
      <c r="FJ48">
        <v>99.769000000000005</v>
      </c>
      <c r="FK48">
        <v>101.968</v>
      </c>
      <c r="FL48" t="s">
        <v>880</v>
      </c>
      <c r="FM48">
        <v>1</v>
      </c>
      <c r="FN48" t="s">
        <v>881</v>
      </c>
      <c r="FO48">
        <v>47</v>
      </c>
    </row>
    <row r="49" spans="1:171" x14ac:dyDescent="0.2">
      <c r="A49">
        <v>48</v>
      </c>
      <c r="B49">
        <v>1665334685</v>
      </c>
      <c r="C49">
        <v>4247</v>
      </c>
      <c r="D49" t="s">
        <v>426</v>
      </c>
      <c r="E49" t="s">
        <v>427</v>
      </c>
      <c r="F49" t="s">
        <v>284</v>
      </c>
      <c r="G49">
        <v>1665334685</v>
      </c>
      <c r="H49">
        <v>7.9160447845708377E-3</v>
      </c>
      <c r="I49">
        <v>7.916044784570837</v>
      </c>
      <c r="J49">
        <v>12.807154972172228</v>
      </c>
      <c r="K49">
        <v>455.27199999999999</v>
      </c>
      <c r="L49">
        <v>381.87221721976641</v>
      </c>
      <c r="M49">
        <v>38.192965080123628</v>
      </c>
      <c r="N49">
        <v>45.534047290879997</v>
      </c>
      <c r="O49">
        <v>0.37166827554544429</v>
      </c>
      <c r="P49">
        <v>2.9233345253456369</v>
      </c>
      <c r="Q49">
        <v>0.34822609560803602</v>
      </c>
      <c r="R49">
        <v>0.21962722393562123</v>
      </c>
      <c r="S49">
        <v>51.266963611494283</v>
      </c>
      <c r="T49">
        <v>34.338621561776549</v>
      </c>
      <c r="U49">
        <v>34.088999999999999</v>
      </c>
      <c r="V49">
        <v>5.3695924256924874</v>
      </c>
      <c r="W49">
        <v>53.24468507973846</v>
      </c>
      <c r="X49">
        <v>3.1933302046400001</v>
      </c>
      <c r="Y49">
        <v>5.9974628450853178</v>
      </c>
      <c r="Z49">
        <v>2.1762622210524873</v>
      </c>
      <c r="AA49">
        <v>-349.09757499957396</v>
      </c>
      <c r="AB49">
        <v>314.92193680119385</v>
      </c>
      <c r="AC49">
        <v>25.180534507783808</v>
      </c>
      <c r="AD49">
        <v>42.271859920898009</v>
      </c>
      <c r="AE49">
        <v>0</v>
      </c>
      <c r="AF49">
        <v>0</v>
      </c>
      <c r="AG49">
        <v>1</v>
      </c>
      <c r="AH49">
        <v>0</v>
      </c>
      <c r="AI49">
        <v>51146.542688468224</v>
      </c>
      <c r="AJ49" t="s">
        <v>285</v>
      </c>
      <c r="AK49" t="s">
        <v>285</v>
      </c>
      <c r="AL49">
        <v>0</v>
      </c>
      <c r="AM49">
        <v>0</v>
      </c>
      <c r="AN49" t="e">
        <v>#DIV/0!</v>
      </c>
      <c r="AO49">
        <v>0</v>
      </c>
      <c r="AP49" t="s">
        <v>285</v>
      </c>
      <c r="AQ49" t="s">
        <v>285</v>
      </c>
      <c r="AR49">
        <v>0</v>
      </c>
      <c r="AS49">
        <v>0</v>
      </c>
      <c r="AT49" t="e">
        <v>#DIV/0!</v>
      </c>
      <c r="AU49">
        <v>0.5</v>
      </c>
      <c r="AV49">
        <v>261.31205700077419</v>
      </c>
      <c r="AW49">
        <v>12.807154972172228</v>
      </c>
      <c r="AX49" t="e">
        <v>#DIV/0!</v>
      </c>
      <c r="AY49">
        <v>4.9010960761501653E-2</v>
      </c>
      <c r="AZ49" t="e">
        <v>#DIV/0!</v>
      </c>
      <c r="BA49" t="e">
        <v>#DIV/0!</v>
      </c>
      <c r="BB49" t="s">
        <v>285</v>
      </c>
      <c r="BC49">
        <v>0</v>
      </c>
      <c r="BD49" t="e">
        <v>#DIV/0!</v>
      </c>
      <c r="BE49" t="e">
        <v>#DIV/0!</v>
      </c>
      <c r="BF49" t="e">
        <v>#DIV/0!</v>
      </c>
      <c r="BG49" t="e">
        <v>#DIV/0!</v>
      </c>
      <c r="BH49" t="e">
        <v>#DIV/0!</v>
      </c>
      <c r="BI49" t="e">
        <v>#DIV/0!</v>
      </c>
      <c r="BJ49" t="e">
        <v>#DIV/0!</v>
      </c>
      <c r="BK49" t="e">
        <v>#DIV/0!</v>
      </c>
      <c r="BL49">
        <v>309.97899999999998</v>
      </c>
      <c r="BM49">
        <v>261.31205700077419</v>
      </c>
      <c r="BN49">
        <v>0.84299922575650033</v>
      </c>
      <c r="BO49">
        <v>0.16538850571004579</v>
      </c>
      <c r="BP49">
        <v>6</v>
      </c>
      <c r="BQ49">
        <v>0.6</v>
      </c>
      <c r="BR49" t="s">
        <v>286</v>
      </c>
      <c r="BS49">
        <v>2</v>
      </c>
      <c r="BT49">
        <v>1665334685</v>
      </c>
      <c r="BU49">
        <v>455.27199999999999</v>
      </c>
      <c r="BV49">
        <v>474.95600000000002</v>
      </c>
      <c r="BW49">
        <v>31.9285</v>
      </c>
      <c r="BX49">
        <v>22.736899999999999</v>
      </c>
      <c r="BY49">
        <v>453.81900000000002</v>
      </c>
      <c r="BZ49">
        <v>31.799499999999998</v>
      </c>
      <c r="CA49">
        <v>500.23700000000002</v>
      </c>
      <c r="CB49">
        <v>99.914699999999996</v>
      </c>
      <c r="CC49">
        <v>0.10034</v>
      </c>
      <c r="CD49">
        <v>36.087200000000003</v>
      </c>
      <c r="CE49">
        <v>34.088999999999999</v>
      </c>
      <c r="CF49">
        <v>999.9</v>
      </c>
      <c r="CG49">
        <v>0</v>
      </c>
      <c r="CH49">
        <v>0</v>
      </c>
      <c r="CI49">
        <v>9973.1200000000008</v>
      </c>
      <c r="CJ49">
        <v>0</v>
      </c>
      <c r="CK49">
        <v>313.47800000000001</v>
      </c>
      <c r="CL49">
        <v>309.97899999999998</v>
      </c>
      <c r="CM49">
        <v>0.90002700000000002</v>
      </c>
      <c r="CN49">
        <v>9.9972699999999998E-2</v>
      </c>
      <c r="CO49">
        <v>0</v>
      </c>
      <c r="CP49">
        <v>3.4333999999999998</v>
      </c>
      <c r="CQ49">
        <v>0</v>
      </c>
      <c r="CR49">
        <v>2944.15</v>
      </c>
      <c r="CS49">
        <v>2658.04</v>
      </c>
      <c r="CT49">
        <v>35.561999999999998</v>
      </c>
      <c r="CU49">
        <v>38.436999999999998</v>
      </c>
      <c r="CV49">
        <v>36.686999999999998</v>
      </c>
      <c r="CW49">
        <v>37.686999999999998</v>
      </c>
      <c r="CX49">
        <v>36.5</v>
      </c>
      <c r="CY49">
        <v>278.99</v>
      </c>
      <c r="CZ49">
        <v>30.99</v>
      </c>
      <c r="DA49">
        <v>0</v>
      </c>
      <c r="DB49">
        <v>1665334724.2</v>
      </c>
      <c r="DC49">
        <v>0</v>
      </c>
      <c r="DD49">
        <v>3.2967769230769228</v>
      </c>
      <c r="DE49">
        <v>-9.7052986853286602E-2</v>
      </c>
      <c r="DF49">
        <v>2.150085459237252</v>
      </c>
      <c r="DG49">
        <v>2944.2842307692308</v>
      </c>
      <c r="DH49">
        <v>15</v>
      </c>
      <c r="DI49">
        <v>1665334715</v>
      </c>
      <c r="DJ49" t="s">
        <v>428</v>
      </c>
      <c r="DK49">
        <v>1665334703.5</v>
      </c>
      <c r="DL49">
        <v>1665334715</v>
      </c>
      <c r="DM49">
        <v>48</v>
      </c>
      <c r="DN49">
        <v>4.2999999999999997E-2</v>
      </c>
      <c r="DO49">
        <v>-2E-3</v>
      </c>
      <c r="DP49">
        <v>1.4530000000000001</v>
      </c>
      <c r="DQ49">
        <v>0.129</v>
      </c>
      <c r="DR49">
        <v>475</v>
      </c>
      <c r="DS49">
        <v>23</v>
      </c>
      <c r="DT49">
        <v>0.18</v>
      </c>
      <c r="DU49">
        <v>0.01</v>
      </c>
      <c r="DV49">
        <v>100</v>
      </c>
      <c r="DW49">
        <v>100</v>
      </c>
      <c r="DX49">
        <v>1.4530000000000001</v>
      </c>
      <c r="DY49">
        <v>0.129</v>
      </c>
      <c r="DZ49">
        <v>1.779650790611971</v>
      </c>
      <c r="EA49">
        <v>-6.7132856166521554E-4</v>
      </c>
      <c r="EB49">
        <v>-2.681329234238156E-7</v>
      </c>
      <c r="EC49">
        <v>8.1307759810197942E-11</v>
      </c>
      <c r="ED49">
        <v>0.18230561151890889</v>
      </c>
      <c r="EE49">
        <v>0</v>
      </c>
      <c r="EF49">
        <v>0</v>
      </c>
      <c r="EG49">
        <v>0</v>
      </c>
      <c r="EH49">
        <v>2</v>
      </c>
      <c r="EI49">
        <v>2028</v>
      </c>
      <c r="EJ49">
        <v>2</v>
      </c>
      <c r="EK49">
        <v>26</v>
      </c>
      <c r="EL49">
        <v>1.2</v>
      </c>
      <c r="EM49">
        <v>1</v>
      </c>
      <c r="EN49">
        <v>1.25</v>
      </c>
      <c r="EO49">
        <v>2.5109900000000001</v>
      </c>
      <c r="EP49">
        <v>1.39893</v>
      </c>
      <c r="EQ49">
        <v>2.32666</v>
      </c>
      <c r="ER49">
        <v>1.49902</v>
      </c>
      <c r="ES49">
        <v>2.2985799999999998</v>
      </c>
      <c r="ET49">
        <v>31.980499999999999</v>
      </c>
      <c r="EU49">
        <v>15.287800000000001</v>
      </c>
      <c r="EV49">
        <v>18</v>
      </c>
      <c r="EW49">
        <v>511.54</v>
      </c>
      <c r="EX49">
        <v>564.47199999999998</v>
      </c>
      <c r="EY49" s="2">
        <v>41.999899999999997</v>
      </c>
      <c r="EZ49">
        <v>31.967700000000001</v>
      </c>
      <c r="FA49">
        <v>30.0002</v>
      </c>
      <c r="FB49">
        <v>31.737500000000001</v>
      </c>
      <c r="FC49">
        <v>31.6845</v>
      </c>
      <c r="FD49">
        <v>24.995200000000001</v>
      </c>
      <c r="FE49">
        <v>0</v>
      </c>
      <c r="FF49">
        <v>100</v>
      </c>
      <c r="FG49">
        <v>42</v>
      </c>
      <c r="FH49">
        <v>475</v>
      </c>
      <c r="FI49">
        <v>28.279199999999999</v>
      </c>
      <c r="FJ49">
        <v>99.765900000000002</v>
      </c>
      <c r="FK49">
        <v>101.958</v>
      </c>
      <c r="FL49" t="s">
        <v>880</v>
      </c>
      <c r="FM49">
        <v>1</v>
      </c>
      <c r="FN49" t="s">
        <v>881</v>
      </c>
      <c r="FO49">
        <v>48</v>
      </c>
    </row>
    <row r="50" spans="1:171" x14ac:dyDescent="0.2">
      <c r="A50">
        <v>49</v>
      </c>
      <c r="B50">
        <v>1665334776</v>
      </c>
      <c r="C50">
        <v>4338</v>
      </c>
      <c r="D50" t="s">
        <v>429</v>
      </c>
      <c r="E50" t="s">
        <v>430</v>
      </c>
      <c r="F50" t="s">
        <v>284</v>
      </c>
      <c r="G50">
        <v>1665334776</v>
      </c>
      <c r="H50">
        <v>6.5289536259756234E-3</v>
      </c>
      <c r="I50">
        <v>6.5289536259756238</v>
      </c>
      <c r="J50">
        <v>13.480317567589141</v>
      </c>
      <c r="K50">
        <v>455.24599999999998</v>
      </c>
      <c r="L50">
        <v>382.65351802340621</v>
      </c>
      <c r="M50">
        <v>38.272008825593673</v>
      </c>
      <c r="N50">
        <v>45.532519914661989</v>
      </c>
      <c r="O50">
        <v>0.37835256232083525</v>
      </c>
      <c r="P50">
        <v>2.9280968033062522</v>
      </c>
      <c r="Q50">
        <v>0.35412522840088506</v>
      </c>
      <c r="R50">
        <v>0.2233787945288695</v>
      </c>
      <c r="S50">
        <v>51.268039029453519</v>
      </c>
      <c r="T50">
        <v>32.445105755084356</v>
      </c>
      <c r="U50">
        <v>32.121000000000002</v>
      </c>
      <c r="V50">
        <v>4.8078838458292186</v>
      </c>
      <c r="W50">
        <v>57.352121841126532</v>
      </c>
      <c r="X50">
        <v>3.0361881137702</v>
      </c>
      <c r="Y50">
        <v>5.2939420832255681</v>
      </c>
      <c r="Z50">
        <v>1.7716957320590185</v>
      </c>
      <c r="AA50">
        <v>-287.92685490552498</v>
      </c>
      <c r="AB50">
        <v>270.52391916331857</v>
      </c>
      <c r="AC50">
        <v>21.154600084293154</v>
      </c>
      <c r="AD50">
        <v>55.01970337154026</v>
      </c>
      <c r="AE50">
        <v>0</v>
      </c>
      <c r="AF50">
        <v>0</v>
      </c>
      <c r="AG50">
        <v>1</v>
      </c>
      <c r="AH50">
        <v>0</v>
      </c>
      <c r="AI50">
        <v>51656.532760491835</v>
      </c>
      <c r="AJ50" t="s">
        <v>285</v>
      </c>
      <c r="AK50" t="s">
        <v>285</v>
      </c>
      <c r="AL50">
        <v>0</v>
      </c>
      <c r="AM50">
        <v>0</v>
      </c>
      <c r="AN50" t="e">
        <v>#DIV/0!</v>
      </c>
      <c r="AO50">
        <v>0</v>
      </c>
      <c r="AP50" t="s">
        <v>285</v>
      </c>
      <c r="AQ50" t="s">
        <v>285</v>
      </c>
      <c r="AR50">
        <v>0</v>
      </c>
      <c r="AS50">
        <v>0</v>
      </c>
      <c r="AT50" t="e">
        <v>#DIV/0!</v>
      </c>
      <c r="AU50">
        <v>0.5</v>
      </c>
      <c r="AV50">
        <v>261.30958498935416</v>
      </c>
      <c r="AW50">
        <v>13.480317567589141</v>
      </c>
      <c r="AX50" t="e">
        <v>#DIV/0!</v>
      </c>
      <c r="AY50">
        <v>5.1587535788778408E-2</v>
      </c>
      <c r="AZ50" t="e">
        <v>#DIV/0!</v>
      </c>
      <c r="BA50" t="e">
        <v>#DIV/0!</v>
      </c>
      <c r="BB50" t="s">
        <v>285</v>
      </c>
      <c r="BC50">
        <v>0</v>
      </c>
      <c r="BD50" t="e">
        <v>#DIV/0!</v>
      </c>
      <c r="BE50" t="e">
        <v>#DIV/0!</v>
      </c>
      <c r="BF50" t="e">
        <v>#DIV/0!</v>
      </c>
      <c r="BG50" t="e">
        <v>#DIV/0!</v>
      </c>
      <c r="BH50" t="e">
        <v>#DIV/0!</v>
      </c>
      <c r="BI50" t="e">
        <v>#DIV/0!</v>
      </c>
      <c r="BJ50" t="e">
        <v>#DIV/0!</v>
      </c>
      <c r="BK50" t="e">
        <v>#DIV/0!</v>
      </c>
      <c r="BL50">
        <v>309.97500000000002</v>
      </c>
      <c r="BM50">
        <v>261.30958498935416</v>
      </c>
      <c r="BN50">
        <v>0.8430021291696238</v>
      </c>
      <c r="BO50">
        <v>0.16539410929737403</v>
      </c>
      <c r="BP50">
        <v>6</v>
      </c>
      <c r="BQ50">
        <v>0.6</v>
      </c>
      <c r="BR50" t="s">
        <v>286</v>
      </c>
      <c r="BS50">
        <v>2</v>
      </c>
      <c r="BT50">
        <v>1665334776</v>
      </c>
      <c r="BU50">
        <v>455.24599999999998</v>
      </c>
      <c r="BV50">
        <v>474.98</v>
      </c>
      <c r="BW50">
        <v>30.3566</v>
      </c>
      <c r="BX50">
        <v>22.763200000000001</v>
      </c>
      <c r="BY50">
        <v>453.82799999999997</v>
      </c>
      <c r="BZ50">
        <v>30.2226</v>
      </c>
      <c r="CA50">
        <v>500.23099999999999</v>
      </c>
      <c r="CB50">
        <v>99.917199999999994</v>
      </c>
      <c r="CC50">
        <v>0.10019699999999999</v>
      </c>
      <c r="CD50">
        <v>33.834699999999998</v>
      </c>
      <c r="CE50">
        <v>32.121000000000002</v>
      </c>
      <c r="CF50">
        <v>999.9</v>
      </c>
      <c r="CG50">
        <v>0</v>
      </c>
      <c r="CH50">
        <v>0</v>
      </c>
      <c r="CI50">
        <v>10000</v>
      </c>
      <c r="CJ50">
        <v>0</v>
      </c>
      <c r="CK50">
        <v>309.33999999999997</v>
      </c>
      <c r="CL50">
        <v>309.97500000000002</v>
      </c>
      <c r="CM50">
        <v>0.89993699999999999</v>
      </c>
      <c r="CN50">
        <v>0.100063</v>
      </c>
      <c r="CO50">
        <v>0</v>
      </c>
      <c r="CP50">
        <v>3.5634000000000001</v>
      </c>
      <c r="CQ50">
        <v>0</v>
      </c>
      <c r="CR50">
        <v>2996.73</v>
      </c>
      <c r="CS50">
        <v>2657.94</v>
      </c>
      <c r="CT50">
        <v>35.561999999999998</v>
      </c>
      <c r="CU50">
        <v>38.436999999999998</v>
      </c>
      <c r="CV50">
        <v>36.686999999999998</v>
      </c>
      <c r="CW50">
        <v>37.686999999999998</v>
      </c>
      <c r="CX50">
        <v>36.5</v>
      </c>
      <c r="CY50">
        <v>278.95999999999998</v>
      </c>
      <c r="CZ50">
        <v>31.02</v>
      </c>
      <c r="DA50">
        <v>0</v>
      </c>
      <c r="DB50">
        <v>1665334814.8</v>
      </c>
      <c r="DC50">
        <v>0</v>
      </c>
      <c r="DD50">
        <v>3.2529520000000001</v>
      </c>
      <c r="DE50">
        <v>0.57654614772657975</v>
      </c>
      <c r="DF50">
        <v>41.475384693072293</v>
      </c>
      <c r="DG50">
        <v>2992.4843999999998</v>
      </c>
      <c r="DH50">
        <v>15</v>
      </c>
      <c r="DI50">
        <v>1665334809</v>
      </c>
      <c r="DJ50" t="s">
        <v>431</v>
      </c>
      <c r="DK50">
        <v>1665334797</v>
      </c>
      <c r="DL50">
        <v>1665334809</v>
      </c>
      <c r="DM50">
        <v>49</v>
      </c>
      <c r="DN50">
        <v>-3.5000000000000003E-2</v>
      </c>
      <c r="DO50">
        <v>4.0000000000000001E-3</v>
      </c>
      <c r="DP50">
        <v>1.4179999999999999</v>
      </c>
      <c r="DQ50">
        <v>0.13400000000000001</v>
      </c>
      <c r="DR50">
        <v>475</v>
      </c>
      <c r="DS50">
        <v>23</v>
      </c>
      <c r="DT50">
        <v>0.14000000000000001</v>
      </c>
      <c r="DU50">
        <v>0.01</v>
      </c>
      <c r="DV50">
        <v>100</v>
      </c>
      <c r="DW50">
        <v>100</v>
      </c>
      <c r="DX50">
        <v>1.4179999999999999</v>
      </c>
      <c r="DY50">
        <v>0.13400000000000001</v>
      </c>
      <c r="DZ50">
        <v>1.8228481018804901</v>
      </c>
      <c r="EA50">
        <v>-6.7132856166521554E-4</v>
      </c>
      <c r="EB50">
        <v>-2.681329234238156E-7</v>
      </c>
      <c r="EC50">
        <v>8.1307759810197942E-11</v>
      </c>
      <c r="ED50">
        <v>0.1805667397901452</v>
      </c>
      <c r="EE50">
        <v>0</v>
      </c>
      <c r="EF50">
        <v>0</v>
      </c>
      <c r="EG50">
        <v>0</v>
      </c>
      <c r="EH50">
        <v>2</v>
      </c>
      <c r="EI50">
        <v>2028</v>
      </c>
      <c r="EJ50">
        <v>2</v>
      </c>
      <c r="EK50">
        <v>26</v>
      </c>
      <c r="EL50">
        <v>1.2</v>
      </c>
      <c r="EM50">
        <v>1</v>
      </c>
      <c r="EN50">
        <v>1.25</v>
      </c>
      <c r="EO50">
        <v>2.5097700000000001</v>
      </c>
      <c r="EP50">
        <v>1.39893</v>
      </c>
      <c r="EQ50">
        <v>2.32666</v>
      </c>
      <c r="ER50">
        <v>1.49902</v>
      </c>
      <c r="ES50">
        <v>2.3107899999999999</v>
      </c>
      <c r="ET50">
        <v>32.046399999999998</v>
      </c>
      <c r="EU50">
        <v>15.0426</v>
      </c>
      <c r="EV50">
        <v>18</v>
      </c>
      <c r="EW50">
        <v>510.06099999999998</v>
      </c>
      <c r="EX50">
        <v>564.05600000000004</v>
      </c>
      <c r="EY50" s="2">
        <v>27.929500000000001</v>
      </c>
      <c r="EZ50">
        <v>32.050800000000002</v>
      </c>
      <c r="FA50">
        <v>30</v>
      </c>
      <c r="FB50">
        <v>31.7821</v>
      </c>
      <c r="FC50">
        <v>31.729399999999998</v>
      </c>
      <c r="FD50">
        <v>24.997299999999999</v>
      </c>
      <c r="FE50">
        <v>0</v>
      </c>
      <c r="FF50">
        <v>100</v>
      </c>
      <c r="FG50">
        <v>28</v>
      </c>
      <c r="FH50">
        <v>475</v>
      </c>
      <c r="FI50">
        <v>28.279199999999999</v>
      </c>
      <c r="FJ50">
        <v>99.766099999999994</v>
      </c>
      <c r="FK50">
        <v>101.952</v>
      </c>
      <c r="FL50" t="s">
        <v>880</v>
      </c>
      <c r="FM50">
        <v>1</v>
      </c>
      <c r="FN50" t="s">
        <v>881</v>
      </c>
      <c r="FO50">
        <v>49</v>
      </c>
    </row>
    <row r="51" spans="1:171" x14ac:dyDescent="0.2">
      <c r="A51">
        <v>50</v>
      </c>
      <c r="B51">
        <v>1665334988.5</v>
      </c>
      <c r="C51">
        <v>4550.5</v>
      </c>
      <c r="D51" t="s">
        <v>432</v>
      </c>
      <c r="E51" t="s">
        <v>433</v>
      </c>
      <c r="F51" t="s">
        <v>284</v>
      </c>
      <c r="G51">
        <v>1665334988.5</v>
      </c>
      <c r="H51">
        <v>4.5666229584469479E-3</v>
      </c>
      <c r="I51">
        <v>4.5666229584469482</v>
      </c>
      <c r="J51">
        <v>13.572325366082762</v>
      </c>
      <c r="K51">
        <v>456.27</v>
      </c>
      <c r="L51">
        <v>390.25716628732926</v>
      </c>
      <c r="M51">
        <v>39.03107743532334</v>
      </c>
      <c r="N51">
        <v>45.633267598481993</v>
      </c>
      <c r="O51">
        <v>0.39898838993776065</v>
      </c>
      <c r="P51">
        <v>2.9338425268958797</v>
      </c>
      <c r="Q51">
        <v>0.37219318043539323</v>
      </c>
      <c r="R51">
        <v>0.23488175995942781</v>
      </c>
      <c r="S51">
        <v>51.286363835601406</v>
      </c>
      <c r="T51">
        <v>29.082740330295351</v>
      </c>
      <c r="U51">
        <v>28.909199999999998</v>
      </c>
      <c r="V51">
        <v>4.0006899708828367</v>
      </c>
      <c r="W51">
        <v>66.215292810102923</v>
      </c>
      <c r="X51">
        <v>2.8153866852899996</v>
      </c>
      <c r="Y51">
        <v>4.2518677571421035</v>
      </c>
      <c r="Z51">
        <v>1.1853032855928372</v>
      </c>
      <c r="AA51">
        <v>-201.3880724675104</v>
      </c>
      <c r="AB51">
        <v>166.97934933987852</v>
      </c>
      <c r="AC51">
        <v>12.584717628171065</v>
      </c>
      <c r="AD51">
        <v>29.462358336140596</v>
      </c>
      <c r="AE51">
        <v>0</v>
      </c>
      <c r="AF51">
        <v>0</v>
      </c>
      <c r="AG51">
        <v>1</v>
      </c>
      <c r="AH51">
        <v>0</v>
      </c>
      <c r="AI51">
        <v>52480.779974826619</v>
      </c>
      <c r="AJ51" t="s">
        <v>285</v>
      </c>
      <c r="AK51" t="s">
        <v>285</v>
      </c>
      <c r="AL51">
        <v>0</v>
      </c>
      <c r="AM51">
        <v>0</v>
      </c>
      <c r="AN51" t="e">
        <v>#DIV/0!</v>
      </c>
      <c r="AO51">
        <v>0</v>
      </c>
      <c r="AP51" t="s">
        <v>285</v>
      </c>
      <c r="AQ51" t="s">
        <v>285</v>
      </c>
      <c r="AR51">
        <v>0</v>
      </c>
      <c r="AS51">
        <v>0</v>
      </c>
      <c r="AT51" t="e">
        <v>#DIV/0!</v>
      </c>
      <c r="AU51">
        <v>0.5</v>
      </c>
      <c r="AV51">
        <v>261.4114710029022</v>
      </c>
      <c r="AW51">
        <v>13.572325366082762</v>
      </c>
      <c r="AX51" t="e">
        <v>#DIV/0!</v>
      </c>
      <c r="AY51">
        <v>5.1919394791715479E-2</v>
      </c>
      <c r="AZ51" t="e">
        <v>#DIV/0!</v>
      </c>
      <c r="BA51" t="e">
        <v>#DIV/0!</v>
      </c>
      <c r="BB51" t="s">
        <v>285</v>
      </c>
      <c r="BC51">
        <v>0</v>
      </c>
      <c r="BD51" t="e">
        <v>#DIV/0!</v>
      </c>
      <c r="BE51" t="e">
        <v>#DIV/0!</v>
      </c>
      <c r="BF51" t="e">
        <v>#DIV/0!</v>
      </c>
      <c r="BG51" t="e">
        <v>#DIV/0!</v>
      </c>
      <c r="BH51" t="e">
        <v>#DIV/0!</v>
      </c>
      <c r="BI51" t="e">
        <v>#DIV/0!</v>
      </c>
      <c r="BJ51" t="e">
        <v>#DIV/0!</v>
      </c>
      <c r="BK51" t="e">
        <v>#DIV/0!</v>
      </c>
      <c r="BL51">
        <v>310.09699999999998</v>
      </c>
      <c r="BM51">
        <v>261.4114710029022</v>
      </c>
      <c r="BN51">
        <v>0.84299903257013853</v>
      </c>
      <c r="BO51">
        <v>0.1653881328603676</v>
      </c>
      <c r="BP51">
        <v>6</v>
      </c>
      <c r="BQ51">
        <v>0.6</v>
      </c>
      <c r="BR51" t="s">
        <v>286</v>
      </c>
      <c r="BS51">
        <v>2</v>
      </c>
      <c r="BT51">
        <v>1665334988.5</v>
      </c>
      <c r="BU51">
        <v>456.27</v>
      </c>
      <c r="BV51">
        <v>475.048</v>
      </c>
      <c r="BW51">
        <v>28.15</v>
      </c>
      <c r="BX51">
        <v>22.826899999999998</v>
      </c>
      <c r="BY51">
        <v>454.87099999999998</v>
      </c>
      <c r="BZ51">
        <v>28.013000000000002</v>
      </c>
      <c r="CA51">
        <v>500.24299999999999</v>
      </c>
      <c r="CB51">
        <v>99.914199999999994</v>
      </c>
      <c r="CC51">
        <v>9.9536600000000003E-2</v>
      </c>
      <c r="CD51">
        <v>29.9649</v>
      </c>
      <c r="CE51">
        <v>28.909199999999998</v>
      </c>
      <c r="CF51">
        <v>999.9</v>
      </c>
      <c r="CG51">
        <v>0</v>
      </c>
      <c r="CH51">
        <v>0</v>
      </c>
      <c r="CI51">
        <v>10033.1</v>
      </c>
      <c r="CJ51">
        <v>0</v>
      </c>
      <c r="CK51">
        <v>333.71</v>
      </c>
      <c r="CL51">
        <v>310.09699999999998</v>
      </c>
      <c r="CM51">
        <v>0.90002700000000002</v>
      </c>
      <c r="CN51">
        <v>9.9972699999999998E-2</v>
      </c>
      <c r="CO51">
        <v>0</v>
      </c>
      <c r="CP51">
        <v>3.36</v>
      </c>
      <c r="CQ51">
        <v>0</v>
      </c>
      <c r="CR51">
        <v>2767.21</v>
      </c>
      <c r="CS51">
        <v>2659.05</v>
      </c>
      <c r="CT51">
        <v>35.25</v>
      </c>
      <c r="CU51">
        <v>38.186999999999998</v>
      </c>
      <c r="CV51">
        <v>36.5</v>
      </c>
      <c r="CW51">
        <v>37.375</v>
      </c>
      <c r="CX51">
        <v>35.811999999999998</v>
      </c>
      <c r="CY51">
        <v>279.10000000000002</v>
      </c>
      <c r="CZ51">
        <v>31</v>
      </c>
      <c r="DA51">
        <v>0</v>
      </c>
      <c r="DB51">
        <v>1665335027.2</v>
      </c>
      <c r="DC51">
        <v>0</v>
      </c>
      <c r="DD51">
        <v>3.2906279999999999</v>
      </c>
      <c r="DE51">
        <v>8.9661547954254725E-2</v>
      </c>
      <c r="DF51">
        <v>43.783846181180003</v>
      </c>
      <c r="DG51">
        <v>2760.8132000000001</v>
      </c>
      <c r="DH51">
        <v>15</v>
      </c>
      <c r="DI51">
        <v>1665335022.5</v>
      </c>
      <c r="DJ51" t="s">
        <v>434</v>
      </c>
      <c r="DK51">
        <v>1665335007.5</v>
      </c>
      <c r="DL51">
        <v>1665335022.5</v>
      </c>
      <c r="DM51">
        <v>50</v>
      </c>
      <c r="DN51">
        <v>-1.9E-2</v>
      </c>
      <c r="DO51">
        <v>2E-3</v>
      </c>
      <c r="DP51">
        <v>1.399</v>
      </c>
      <c r="DQ51">
        <v>0.13700000000000001</v>
      </c>
      <c r="DR51">
        <v>475</v>
      </c>
      <c r="DS51">
        <v>23</v>
      </c>
      <c r="DT51">
        <v>0.08</v>
      </c>
      <c r="DU51">
        <v>0.02</v>
      </c>
      <c r="DV51">
        <v>100</v>
      </c>
      <c r="DW51">
        <v>100</v>
      </c>
      <c r="DX51">
        <v>1.399</v>
      </c>
      <c r="DY51">
        <v>0.13700000000000001</v>
      </c>
      <c r="DZ51">
        <v>1.787717824536813</v>
      </c>
      <c r="EA51">
        <v>-6.7132856166521554E-4</v>
      </c>
      <c r="EB51">
        <v>-2.681329234238156E-7</v>
      </c>
      <c r="EC51">
        <v>8.1307759810197942E-11</v>
      </c>
      <c r="ED51">
        <v>0.1847176193963577</v>
      </c>
      <c r="EE51">
        <v>0</v>
      </c>
      <c r="EF51">
        <v>0</v>
      </c>
      <c r="EG51">
        <v>0</v>
      </c>
      <c r="EH51">
        <v>2</v>
      </c>
      <c r="EI51">
        <v>2028</v>
      </c>
      <c r="EJ51">
        <v>2</v>
      </c>
      <c r="EK51">
        <v>26</v>
      </c>
      <c r="EL51">
        <v>3.2</v>
      </c>
      <c r="EM51">
        <v>3</v>
      </c>
      <c r="EN51">
        <v>1.24878</v>
      </c>
      <c r="EO51">
        <v>2.50244</v>
      </c>
      <c r="EP51">
        <v>1.39893</v>
      </c>
      <c r="EQ51">
        <v>2.32666</v>
      </c>
      <c r="ER51">
        <v>1.49902</v>
      </c>
      <c r="ES51">
        <v>2.2619600000000002</v>
      </c>
      <c r="ET51">
        <v>32.068399999999997</v>
      </c>
      <c r="EU51">
        <v>15.2615</v>
      </c>
      <c r="EV51">
        <v>18</v>
      </c>
      <c r="EW51">
        <v>509.70699999999999</v>
      </c>
      <c r="EX51">
        <v>564.98299999999995</v>
      </c>
      <c r="EY51" s="2">
        <v>27.992699999999999</v>
      </c>
      <c r="EZ51">
        <v>32.005400000000002</v>
      </c>
      <c r="FA51">
        <v>29.999300000000002</v>
      </c>
      <c r="FB51">
        <v>31.797699999999999</v>
      </c>
      <c r="FC51">
        <v>31.742899999999999</v>
      </c>
      <c r="FD51">
        <v>24.9954</v>
      </c>
      <c r="FE51">
        <v>0</v>
      </c>
      <c r="FF51">
        <v>100</v>
      </c>
      <c r="FG51">
        <v>28</v>
      </c>
      <c r="FH51">
        <v>475</v>
      </c>
      <c r="FI51">
        <v>28.279199999999999</v>
      </c>
      <c r="FJ51">
        <v>99.777500000000003</v>
      </c>
      <c r="FK51">
        <v>101.959</v>
      </c>
      <c r="FL51" t="s">
        <v>1466</v>
      </c>
      <c r="FM51">
        <v>1</v>
      </c>
      <c r="FN51" t="s">
        <v>881</v>
      </c>
      <c r="FO51">
        <v>1</v>
      </c>
    </row>
    <row r="52" spans="1:171" x14ac:dyDescent="0.2">
      <c r="A52">
        <v>51</v>
      </c>
      <c r="B52">
        <v>1665335083.5</v>
      </c>
      <c r="C52">
        <v>4645.5</v>
      </c>
      <c r="D52" t="s">
        <v>435</v>
      </c>
      <c r="E52" t="s">
        <v>436</v>
      </c>
      <c r="F52" t="s">
        <v>284</v>
      </c>
      <c r="G52">
        <v>1665335083.5</v>
      </c>
      <c r="H52">
        <v>5.0821151961987247E-3</v>
      </c>
      <c r="I52">
        <v>5.0821151961987248</v>
      </c>
      <c r="J52">
        <v>13.660922402430433</v>
      </c>
      <c r="K52">
        <v>455.86200000000002</v>
      </c>
      <c r="L52">
        <v>380.62846256728227</v>
      </c>
      <c r="M52">
        <v>38.069837259700201</v>
      </c>
      <c r="N52">
        <v>45.594572817354006</v>
      </c>
      <c r="O52">
        <v>0.35415919905658538</v>
      </c>
      <c r="P52">
        <v>2.9273460885366598</v>
      </c>
      <c r="Q52">
        <v>0.33283470151986766</v>
      </c>
      <c r="R52">
        <v>0.20983318592712347</v>
      </c>
      <c r="S52">
        <v>51.237549393924915</v>
      </c>
      <c r="T52">
        <v>28.379149895545545</v>
      </c>
      <c r="U52">
        <v>28.388300000000001</v>
      </c>
      <c r="V52">
        <v>3.8815947567662414</v>
      </c>
      <c r="W52">
        <v>58.377139842786676</v>
      </c>
      <c r="X52">
        <v>2.4023711624830999</v>
      </c>
      <c r="Y52">
        <v>4.1152601325670242</v>
      </c>
      <c r="Z52">
        <v>1.4792235942831415</v>
      </c>
      <c r="AA52">
        <v>-224.12128015236377</v>
      </c>
      <c r="AB52">
        <v>159.30258169904511</v>
      </c>
      <c r="AC52">
        <v>11.967964568856864</v>
      </c>
      <c r="AD52">
        <v>-1.6131844905368666</v>
      </c>
      <c r="AE52">
        <v>0</v>
      </c>
      <c r="AF52">
        <v>0</v>
      </c>
      <c r="AG52">
        <v>1</v>
      </c>
      <c r="AH52">
        <v>0</v>
      </c>
      <c r="AI52">
        <v>52392.978899704656</v>
      </c>
      <c r="AJ52" t="s">
        <v>285</v>
      </c>
      <c r="AK52" t="s">
        <v>285</v>
      </c>
      <c r="AL52">
        <v>0</v>
      </c>
      <c r="AM52">
        <v>0</v>
      </c>
      <c r="AN52" t="e">
        <v>#DIV/0!</v>
      </c>
      <c r="AO52">
        <v>0</v>
      </c>
      <c r="AP52" t="s">
        <v>285</v>
      </c>
      <c r="AQ52" t="s">
        <v>285</v>
      </c>
      <c r="AR52">
        <v>0</v>
      </c>
      <c r="AS52">
        <v>0</v>
      </c>
      <c r="AT52" t="e">
        <v>#DIV/0!</v>
      </c>
      <c r="AU52">
        <v>0.5</v>
      </c>
      <c r="AV52">
        <v>261.15444300203364</v>
      </c>
      <c r="AW52">
        <v>13.660922402430433</v>
      </c>
      <c r="AX52" t="e">
        <v>#DIV/0!</v>
      </c>
      <c r="AY52">
        <v>5.2309745319263259E-2</v>
      </c>
      <c r="AZ52" t="e">
        <v>#DIV/0!</v>
      </c>
      <c r="BA52" t="e">
        <v>#DIV/0!</v>
      </c>
      <c r="BB52" t="s">
        <v>285</v>
      </c>
      <c r="BC52">
        <v>0</v>
      </c>
      <c r="BD52" t="e">
        <v>#DIV/0!</v>
      </c>
      <c r="BE52" t="e">
        <v>#DIV/0!</v>
      </c>
      <c r="BF52" t="e">
        <v>#DIV/0!</v>
      </c>
      <c r="BG52" t="e">
        <v>#DIV/0!</v>
      </c>
      <c r="BH52" t="e">
        <v>#DIV/0!</v>
      </c>
      <c r="BI52" t="e">
        <v>#DIV/0!</v>
      </c>
      <c r="BJ52" t="e">
        <v>#DIV/0!</v>
      </c>
      <c r="BK52" t="e">
        <v>#DIV/0!</v>
      </c>
      <c r="BL52">
        <v>309.791</v>
      </c>
      <c r="BM52">
        <v>261.15444300203364</v>
      </c>
      <c r="BN52">
        <v>0.84300203363568871</v>
      </c>
      <c r="BO52">
        <v>0.16539392491687918</v>
      </c>
      <c r="BP52">
        <v>6</v>
      </c>
      <c r="BQ52">
        <v>0.6</v>
      </c>
      <c r="BR52" t="s">
        <v>286</v>
      </c>
      <c r="BS52">
        <v>2</v>
      </c>
      <c r="BT52">
        <v>1665335083.5</v>
      </c>
      <c r="BU52">
        <v>455.86200000000002</v>
      </c>
      <c r="BV52">
        <v>475.02600000000001</v>
      </c>
      <c r="BW52">
        <v>24.019300000000001</v>
      </c>
      <c r="BX52">
        <v>18.0701</v>
      </c>
      <c r="BY52">
        <v>454.363</v>
      </c>
      <c r="BZ52">
        <v>23.953299999999999</v>
      </c>
      <c r="CA52">
        <v>500.24</v>
      </c>
      <c r="CB52">
        <v>99.918199999999999</v>
      </c>
      <c r="CC52">
        <v>0.10016700000000001</v>
      </c>
      <c r="CD52">
        <v>29.3977</v>
      </c>
      <c r="CE52">
        <v>28.388300000000001</v>
      </c>
      <c r="CF52">
        <v>999.9</v>
      </c>
      <c r="CG52">
        <v>0</v>
      </c>
      <c r="CH52">
        <v>0</v>
      </c>
      <c r="CI52">
        <v>9995.6200000000008</v>
      </c>
      <c r="CJ52">
        <v>0</v>
      </c>
      <c r="CK52">
        <v>327.05399999999997</v>
      </c>
      <c r="CL52">
        <v>309.791</v>
      </c>
      <c r="CM52">
        <v>0.89992700000000003</v>
      </c>
      <c r="CN52">
        <v>0.100073</v>
      </c>
      <c r="CO52">
        <v>0</v>
      </c>
      <c r="CP52">
        <v>3.3268</v>
      </c>
      <c r="CQ52">
        <v>0</v>
      </c>
      <c r="CR52">
        <v>2818.53</v>
      </c>
      <c r="CS52">
        <v>2656.35</v>
      </c>
      <c r="CT52">
        <v>35.125</v>
      </c>
      <c r="CU52">
        <v>38.125</v>
      </c>
      <c r="CV52">
        <v>36.375</v>
      </c>
      <c r="CW52">
        <v>37.25</v>
      </c>
      <c r="CX52">
        <v>35.625</v>
      </c>
      <c r="CY52">
        <v>278.79000000000002</v>
      </c>
      <c r="CZ52">
        <v>31</v>
      </c>
      <c r="DA52">
        <v>0</v>
      </c>
      <c r="DB52">
        <v>1665335122.5999999</v>
      </c>
      <c r="DC52">
        <v>0</v>
      </c>
      <c r="DD52">
        <v>3.230838461538462</v>
      </c>
      <c r="DE52">
        <v>5.6273496030477738E-2</v>
      </c>
      <c r="DF52">
        <v>27.46735045466971</v>
      </c>
      <c r="DG52">
        <v>2817.75</v>
      </c>
      <c r="DH52">
        <v>15</v>
      </c>
      <c r="DI52">
        <v>1665335110.5</v>
      </c>
      <c r="DJ52" t="s">
        <v>437</v>
      </c>
      <c r="DK52">
        <v>1665335110.5</v>
      </c>
      <c r="DL52">
        <v>1665335110.5</v>
      </c>
      <c r="DM52">
        <v>51</v>
      </c>
      <c r="DN52">
        <v>0.1</v>
      </c>
      <c r="DO52">
        <v>-7.0000000000000001E-3</v>
      </c>
      <c r="DP52">
        <v>1.4990000000000001</v>
      </c>
      <c r="DQ52">
        <v>6.6000000000000003E-2</v>
      </c>
      <c r="DR52">
        <v>475</v>
      </c>
      <c r="DS52">
        <v>18</v>
      </c>
      <c r="DT52">
        <v>0.15</v>
      </c>
      <c r="DU52">
        <v>0.02</v>
      </c>
      <c r="DV52">
        <v>100</v>
      </c>
      <c r="DW52">
        <v>100</v>
      </c>
      <c r="DX52">
        <v>1.4990000000000001</v>
      </c>
      <c r="DY52">
        <v>6.6000000000000003E-2</v>
      </c>
      <c r="DZ52">
        <v>1.7685192910277161</v>
      </c>
      <c r="EA52">
        <v>-6.7132856166521554E-4</v>
      </c>
      <c r="EB52">
        <v>-2.681329234238156E-7</v>
      </c>
      <c r="EC52">
        <v>8.1307759810197942E-11</v>
      </c>
      <c r="ED52">
        <v>-4.2365134799211723E-2</v>
      </c>
      <c r="EE52">
        <v>1.9805995112736431E-4</v>
      </c>
      <c r="EF52">
        <v>3.7201658972467829E-4</v>
      </c>
      <c r="EG52">
        <v>-1.4214358037409139E-6</v>
      </c>
      <c r="EH52">
        <v>2</v>
      </c>
      <c r="EI52">
        <v>2028</v>
      </c>
      <c r="EJ52">
        <v>2</v>
      </c>
      <c r="EK52">
        <v>26</v>
      </c>
      <c r="EL52">
        <v>1.3</v>
      </c>
      <c r="EM52">
        <v>1</v>
      </c>
      <c r="EN52">
        <v>1.2439</v>
      </c>
      <c r="EO52">
        <v>2.5061</v>
      </c>
      <c r="EP52">
        <v>1.39893</v>
      </c>
      <c r="EQ52">
        <v>2.3278799999999999</v>
      </c>
      <c r="ER52">
        <v>1.49902</v>
      </c>
      <c r="ES52">
        <v>2.3864700000000001</v>
      </c>
      <c r="ET52">
        <v>32.068399999999997</v>
      </c>
      <c r="EU52">
        <v>15.2615</v>
      </c>
      <c r="EV52">
        <v>18</v>
      </c>
      <c r="EW52">
        <v>510.11399999999998</v>
      </c>
      <c r="EX52">
        <v>561.05499999999995</v>
      </c>
      <c r="EY52" s="2">
        <v>27.996300000000002</v>
      </c>
      <c r="EZ52">
        <v>31.7789</v>
      </c>
      <c r="FA52">
        <v>29.999199999999998</v>
      </c>
      <c r="FB52">
        <v>31.675699999999999</v>
      </c>
      <c r="FC52">
        <v>31.639399999999998</v>
      </c>
      <c r="FD52">
        <v>24.8842</v>
      </c>
      <c r="FE52">
        <v>36.231999999999999</v>
      </c>
      <c r="FF52">
        <v>98.862700000000004</v>
      </c>
      <c r="FG52">
        <v>28</v>
      </c>
      <c r="FH52">
        <v>475</v>
      </c>
      <c r="FI52">
        <v>17.949300000000001</v>
      </c>
      <c r="FJ52">
        <v>99.801299999999998</v>
      </c>
      <c r="FK52">
        <v>101.979</v>
      </c>
      <c r="FL52" t="s">
        <v>1466</v>
      </c>
      <c r="FM52">
        <v>1</v>
      </c>
      <c r="FN52" t="s">
        <v>881</v>
      </c>
      <c r="FO52">
        <v>2</v>
      </c>
    </row>
    <row r="53" spans="1:171" x14ac:dyDescent="0.2">
      <c r="A53">
        <v>52</v>
      </c>
      <c r="B53">
        <v>1665335171.5</v>
      </c>
      <c r="C53">
        <v>4733.5</v>
      </c>
      <c r="D53" t="s">
        <v>438</v>
      </c>
      <c r="E53" t="s">
        <v>439</v>
      </c>
      <c r="F53" t="s">
        <v>284</v>
      </c>
      <c r="G53">
        <v>1665335171.5</v>
      </c>
      <c r="H53">
        <v>4.3910659363841078E-3</v>
      </c>
      <c r="I53">
        <v>4.3910659363841082</v>
      </c>
      <c r="J53">
        <v>13.678542955381948</v>
      </c>
      <c r="K53">
        <v>456.23700000000002</v>
      </c>
      <c r="L53">
        <v>369.23424050713089</v>
      </c>
      <c r="M53">
        <v>36.927243409696892</v>
      </c>
      <c r="N53">
        <v>45.628419315527999</v>
      </c>
      <c r="O53">
        <v>0.29804646533346507</v>
      </c>
      <c r="P53">
        <v>2.9268758671253527</v>
      </c>
      <c r="Q53">
        <v>0.28278922333551237</v>
      </c>
      <c r="R53">
        <v>0.17805058561940665</v>
      </c>
      <c r="S53">
        <v>51.285925553278084</v>
      </c>
      <c r="T53">
        <v>28.289398429525825</v>
      </c>
      <c r="U53">
        <v>28.262599999999999</v>
      </c>
      <c r="V53">
        <v>3.8533230712121109</v>
      </c>
      <c r="W53">
        <v>57.963650144102431</v>
      </c>
      <c r="X53">
        <v>2.348542908152</v>
      </c>
      <c r="Y53">
        <v>4.0517512308374783</v>
      </c>
      <c r="Z53">
        <v>1.504780163060111</v>
      </c>
      <c r="AA53">
        <v>-193.64600779453914</v>
      </c>
      <c r="AB53">
        <v>136.61781294781846</v>
      </c>
      <c r="AC53">
        <v>10.245227913291531</v>
      </c>
      <c r="AD53">
        <v>4.5029586198489255</v>
      </c>
      <c r="AE53">
        <v>0</v>
      </c>
      <c r="AF53">
        <v>0</v>
      </c>
      <c r="AG53">
        <v>1</v>
      </c>
      <c r="AH53">
        <v>0</v>
      </c>
      <c r="AI53">
        <v>52426.017853973062</v>
      </c>
      <c r="AJ53" t="s">
        <v>285</v>
      </c>
      <c r="AK53" t="s">
        <v>285</v>
      </c>
      <c r="AL53">
        <v>0</v>
      </c>
      <c r="AM53">
        <v>0</v>
      </c>
      <c r="AN53" t="e">
        <v>#DIV/0!</v>
      </c>
      <c r="AO53">
        <v>0</v>
      </c>
      <c r="AP53" t="s">
        <v>285</v>
      </c>
      <c r="AQ53" t="s">
        <v>285</v>
      </c>
      <c r="AR53">
        <v>0</v>
      </c>
      <c r="AS53">
        <v>0</v>
      </c>
      <c r="AT53" t="e">
        <v>#DIV/0!</v>
      </c>
      <c r="AU53">
        <v>0.5</v>
      </c>
      <c r="AV53">
        <v>261.40897199651715</v>
      </c>
      <c r="AW53">
        <v>13.678542955381948</v>
      </c>
      <c r="AX53" t="e">
        <v>#DIV/0!</v>
      </c>
      <c r="AY53">
        <v>5.232621838076848E-2</v>
      </c>
      <c r="AZ53" t="e">
        <v>#DIV/0!</v>
      </c>
      <c r="BA53" t="e">
        <v>#DIV/0!</v>
      </c>
      <c r="BB53" t="s">
        <v>285</v>
      </c>
      <c r="BC53">
        <v>0</v>
      </c>
      <c r="BD53" t="e">
        <v>#DIV/0!</v>
      </c>
      <c r="BE53" t="e">
        <v>#DIV/0!</v>
      </c>
      <c r="BF53" t="e">
        <v>#DIV/0!</v>
      </c>
      <c r="BG53" t="e">
        <v>#DIV/0!</v>
      </c>
      <c r="BH53" t="e">
        <v>#DIV/0!</v>
      </c>
      <c r="BI53" t="e">
        <v>#DIV/0!</v>
      </c>
      <c r="BJ53" t="e">
        <v>#DIV/0!</v>
      </c>
      <c r="BK53" t="e">
        <v>#DIV/0!</v>
      </c>
      <c r="BL53">
        <v>310.09399999999999</v>
      </c>
      <c r="BM53">
        <v>261.40897199651715</v>
      </c>
      <c r="BN53">
        <v>0.84299912928504628</v>
      </c>
      <c r="BO53">
        <v>0.16538831952013933</v>
      </c>
      <c r="BP53">
        <v>6</v>
      </c>
      <c r="BQ53">
        <v>0.6</v>
      </c>
      <c r="BR53" t="s">
        <v>286</v>
      </c>
      <c r="BS53">
        <v>2</v>
      </c>
      <c r="BT53">
        <v>1665335171.5</v>
      </c>
      <c r="BU53">
        <v>456.23700000000002</v>
      </c>
      <c r="BV53">
        <v>475.04599999999999</v>
      </c>
      <c r="BW53">
        <v>23.483000000000001</v>
      </c>
      <c r="BX53">
        <v>18.34</v>
      </c>
      <c r="BY53">
        <v>454.74400000000003</v>
      </c>
      <c r="BZ53">
        <v>23.404</v>
      </c>
      <c r="CA53">
        <v>500.24700000000001</v>
      </c>
      <c r="CB53">
        <v>99.9101</v>
      </c>
      <c r="CC53">
        <v>0.100244</v>
      </c>
      <c r="CD53">
        <v>29.128399999999999</v>
      </c>
      <c r="CE53">
        <v>28.262599999999999</v>
      </c>
      <c r="CF53">
        <v>999.9</v>
      </c>
      <c r="CG53">
        <v>0</v>
      </c>
      <c r="CH53">
        <v>0</v>
      </c>
      <c r="CI53">
        <v>9993.75</v>
      </c>
      <c r="CJ53">
        <v>0</v>
      </c>
      <c r="CK53">
        <v>333.65499999999997</v>
      </c>
      <c r="CL53">
        <v>310.09399999999999</v>
      </c>
      <c r="CM53">
        <v>0.90002700000000002</v>
      </c>
      <c r="CN53">
        <v>9.9972699999999998E-2</v>
      </c>
      <c r="CO53">
        <v>0</v>
      </c>
      <c r="CP53">
        <v>3.0449000000000002</v>
      </c>
      <c r="CQ53">
        <v>0</v>
      </c>
      <c r="CR53">
        <v>2841.19</v>
      </c>
      <c r="CS53">
        <v>2659.03</v>
      </c>
      <c r="CT53">
        <v>35</v>
      </c>
      <c r="CU53">
        <v>38.061999999999998</v>
      </c>
      <c r="CV53">
        <v>36.311999999999998</v>
      </c>
      <c r="CW53">
        <v>37.186999999999998</v>
      </c>
      <c r="CX53">
        <v>35.5</v>
      </c>
      <c r="CY53">
        <v>279.08999999999997</v>
      </c>
      <c r="CZ53">
        <v>31</v>
      </c>
      <c r="DA53">
        <v>0</v>
      </c>
      <c r="DB53">
        <v>1665335210.2</v>
      </c>
      <c r="DC53">
        <v>0</v>
      </c>
      <c r="DD53">
        <v>3.2832653846153841</v>
      </c>
      <c r="DE53">
        <v>-0.79835556175064493</v>
      </c>
      <c r="DF53">
        <v>13.391453050541539</v>
      </c>
      <c r="DG53">
        <v>2838.333076923077</v>
      </c>
      <c r="DH53">
        <v>15</v>
      </c>
      <c r="DI53">
        <v>1665335201.5</v>
      </c>
      <c r="DJ53" t="s">
        <v>440</v>
      </c>
      <c r="DK53">
        <v>1665335198</v>
      </c>
      <c r="DL53">
        <v>1665335201.5</v>
      </c>
      <c r="DM53">
        <v>52</v>
      </c>
      <c r="DN53">
        <v>-6.0000000000000001E-3</v>
      </c>
      <c r="DO53">
        <v>0.01</v>
      </c>
      <c r="DP53">
        <v>1.4930000000000001</v>
      </c>
      <c r="DQ53">
        <v>7.9000000000000001E-2</v>
      </c>
      <c r="DR53">
        <v>475</v>
      </c>
      <c r="DS53">
        <v>18</v>
      </c>
      <c r="DT53">
        <v>0.17</v>
      </c>
      <c r="DU53">
        <v>0.01</v>
      </c>
      <c r="DV53">
        <v>100</v>
      </c>
      <c r="DW53">
        <v>100</v>
      </c>
      <c r="DX53">
        <v>1.4930000000000001</v>
      </c>
      <c r="DY53">
        <v>7.9000000000000001E-2</v>
      </c>
      <c r="DZ53">
        <v>1.8688981790396291</v>
      </c>
      <c r="EA53">
        <v>-6.7132856166521554E-4</v>
      </c>
      <c r="EB53">
        <v>-2.681329234238156E-7</v>
      </c>
      <c r="EC53">
        <v>8.1307759810197942E-11</v>
      </c>
      <c r="ED53">
        <v>-4.9604530455624379E-2</v>
      </c>
      <c r="EE53">
        <v>1.9805995112736431E-4</v>
      </c>
      <c r="EF53">
        <v>3.7201658972467829E-4</v>
      </c>
      <c r="EG53">
        <v>-1.4214358037409139E-6</v>
      </c>
      <c r="EH53">
        <v>2</v>
      </c>
      <c r="EI53">
        <v>2028</v>
      </c>
      <c r="EJ53">
        <v>2</v>
      </c>
      <c r="EK53">
        <v>26</v>
      </c>
      <c r="EL53">
        <v>1</v>
      </c>
      <c r="EM53">
        <v>1</v>
      </c>
      <c r="EN53">
        <v>1.2439</v>
      </c>
      <c r="EO53">
        <v>2.5061</v>
      </c>
      <c r="EP53">
        <v>1.39893</v>
      </c>
      <c r="EQ53">
        <v>2.32544</v>
      </c>
      <c r="ER53">
        <v>1.49902</v>
      </c>
      <c r="ES53">
        <v>2.4255399999999998</v>
      </c>
      <c r="ET53">
        <v>32.090400000000002</v>
      </c>
      <c r="EU53">
        <v>15.252800000000001</v>
      </c>
      <c r="EV53">
        <v>18</v>
      </c>
      <c r="EW53">
        <v>510.04</v>
      </c>
      <c r="EX53">
        <v>561.49</v>
      </c>
      <c r="EY53" s="2">
        <v>27.998000000000001</v>
      </c>
      <c r="EZ53">
        <v>31.595700000000001</v>
      </c>
      <c r="FA53">
        <v>29.999600000000001</v>
      </c>
      <c r="FB53">
        <v>31.563800000000001</v>
      </c>
      <c r="FC53">
        <v>31.540299999999998</v>
      </c>
      <c r="FD53">
        <v>24.880700000000001</v>
      </c>
      <c r="FE53">
        <v>34.197299999999998</v>
      </c>
      <c r="FF53">
        <v>98.882999999999996</v>
      </c>
      <c r="FG53">
        <v>28</v>
      </c>
      <c r="FH53">
        <v>475</v>
      </c>
      <c r="FI53">
        <v>18.377199999999998</v>
      </c>
      <c r="FJ53">
        <v>99.822100000000006</v>
      </c>
      <c r="FK53">
        <v>101.999</v>
      </c>
      <c r="FL53" t="s">
        <v>1466</v>
      </c>
      <c r="FM53">
        <v>1</v>
      </c>
      <c r="FN53" t="s">
        <v>881</v>
      </c>
      <c r="FO53">
        <v>3</v>
      </c>
    </row>
    <row r="54" spans="1:171" x14ac:dyDescent="0.2">
      <c r="A54">
        <v>53</v>
      </c>
      <c r="B54">
        <v>1665335262.5</v>
      </c>
      <c r="C54">
        <v>4824.5</v>
      </c>
      <c r="D54" t="s">
        <v>441</v>
      </c>
      <c r="E54" t="s">
        <v>442</v>
      </c>
      <c r="F54" t="s">
        <v>284</v>
      </c>
      <c r="G54">
        <v>1665335262.5</v>
      </c>
      <c r="H54">
        <v>4.1191891171657247E-3</v>
      </c>
      <c r="I54">
        <v>4.1191891171657247</v>
      </c>
      <c r="J54">
        <v>13.817900086906873</v>
      </c>
      <c r="K54">
        <v>456.14100000000002</v>
      </c>
      <c r="L54">
        <v>363.94215210227503</v>
      </c>
      <c r="M54">
        <v>36.397671496057583</v>
      </c>
      <c r="N54">
        <v>45.618431879848799</v>
      </c>
      <c r="O54">
        <v>0.28081813275789608</v>
      </c>
      <c r="P54">
        <v>2.9281720860746412</v>
      </c>
      <c r="Q54">
        <v>0.26723736697896305</v>
      </c>
      <c r="R54">
        <v>0.1681901589677548</v>
      </c>
      <c r="S54">
        <v>51.283337222987605</v>
      </c>
      <c r="T54">
        <v>28.224288803842821</v>
      </c>
      <c r="U54">
        <v>28.206299999999999</v>
      </c>
      <c r="V54">
        <v>3.8407187707546022</v>
      </c>
      <c r="W54">
        <v>58.379608776286261</v>
      </c>
      <c r="X54">
        <v>2.3468628557075197</v>
      </c>
      <c r="Y54">
        <v>4.02000442432018</v>
      </c>
      <c r="Z54">
        <v>1.4938559150470825</v>
      </c>
      <c r="AA54">
        <v>-181.65624006700847</v>
      </c>
      <c r="AB54">
        <v>124.09658657585311</v>
      </c>
      <c r="AC54">
        <v>9.2932236441019942</v>
      </c>
      <c r="AD54">
        <v>3.0169073759342382</v>
      </c>
      <c r="AE54">
        <v>0</v>
      </c>
      <c r="AF54">
        <v>0</v>
      </c>
      <c r="AG54">
        <v>1</v>
      </c>
      <c r="AH54">
        <v>0</v>
      </c>
      <c r="AI54">
        <v>52486.815427899121</v>
      </c>
      <c r="AJ54" t="s">
        <v>285</v>
      </c>
      <c r="AK54" t="s">
        <v>285</v>
      </c>
      <c r="AL54">
        <v>0</v>
      </c>
      <c r="AM54">
        <v>0</v>
      </c>
      <c r="AN54" t="e">
        <v>#DIV/0!</v>
      </c>
      <c r="AO54">
        <v>0</v>
      </c>
      <c r="AP54" t="s">
        <v>285</v>
      </c>
      <c r="AQ54" t="s">
        <v>285</v>
      </c>
      <c r="AR54">
        <v>0</v>
      </c>
      <c r="AS54">
        <v>0</v>
      </c>
      <c r="AT54" t="e">
        <v>#DIV/0!</v>
      </c>
      <c r="AU54">
        <v>0.5</v>
      </c>
      <c r="AV54">
        <v>261.39551400154795</v>
      </c>
      <c r="AW54">
        <v>13.817900086906873</v>
      </c>
      <c r="AX54" t="e">
        <v>#DIV/0!</v>
      </c>
      <c r="AY54">
        <v>5.2862039884988402E-2</v>
      </c>
      <c r="AZ54" t="e">
        <v>#DIV/0!</v>
      </c>
      <c r="BA54" t="e">
        <v>#DIV/0!</v>
      </c>
      <c r="BB54" t="s">
        <v>285</v>
      </c>
      <c r="BC54">
        <v>0</v>
      </c>
      <c r="BD54" t="e">
        <v>#DIV/0!</v>
      </c>
      <c r="BE54" t="e">
        <v>#DIV/0!</v>
      </c>
      <c r="BF54" t="e">
        <v>#DIV/0!</v>
      </c>
      <c r="BG54" t="e">
        <v>#DIV/0!</v>
      </c>
      <c r="BH54" t="e">
        <v>#DIV/0!</v>
      </c>
      <c r="BI54" t="e">
        <v>#DIV/0!</v>
      </c>
      <c r="BJ54" t="e">
        <v>#DIV/0!</v>
      </c>
      <c r="BK54" t="e">
        <v>#DIV/0!</v>
      </c>
      <c r="BL54">
        <v>310.07799999999997</v>
      </c>
      <c r="BM54">
        <v>261.39551400154795</v>
      </c>
      <c r="BN54">
        <v>0.84299922600619193</v>
      </c>
      <c r="BO54">
        <v>0.16538850619195045</v>
      </c>
      <c r="BP54">
        <v>6</v>
      </c>
      <c r="BQ54">
        <v>0.6</v>
      </c>
      <c r="BR54" t="s">
        <v>286</v>
      </c>
      <c r="BS54">
        <v>2</v>
      </c>
      <c r="BT54">
        <v>1665335262.5</v>
      </c>
      <c r="BU54">
        <v>456.14100000000002</v>
      </c>
      <c r="BV54">
        <v>474.97199999999998</v>
      </c>
      <c r="BW54">
        <v>23.4664</v>
      </c>
      <c r="BX54">
        <v>18.640699999999999</v>
      </c>
      <c r="BY54">
        <v>454.63</v>
      </c>
      <c r="BZ54">
        <v>23.3794</v>
      </c>
      <c r="CA54">
        <v>500.13799999999998</v>
      </c>
      <c r="CB54">
        <v>99.909499999999994</v>
      </c>
      <c r="CC54">
        <v>9.9996799999999997E-2</v>
      </c>
      <c r="CD54">
        <v>28.9924</v>
      </c>
      <c r="CE54">
        <v>28.206299999999999</v>
      </c>
      <c r="CF54">
        <v>999.9</v>
      </c>
      <c r="CG54">
        <v>0</v>
      </c>
      <c r="CH54">
        <v>0</v>
      </c>
      <c r="CI54">
        <v>10001.200000000001</v>
      </c>
      <c r="CJ54">
        <v>0</v>
      </c>
      <c r="CK54">
        <v>331.33499999999998</v>
      </c>
      <c r="CL54">
        <v>310.07799999999997</v>
      </c>
      <c r="CM54">
        <v>0.90002700000000002</v>
      </c>
      <c r="CN54">
        <v>9.9972699999999998E-2</v>
      </c>
      <c r="CO54">
        <v>0</v>
      </c>
      <c r="CP54">
        <v>3.0219</v>
      </c>
      <c r="CQ54">
        <v>0</v>
      </c>
      <c r="CR54">
        <v>2851.47</v>
      </c>
      <c r="CS54">
        <v>2658.89</v>
      </c>
      <c r="CT54">
        <v>35</v>
      </c>
      <c r="CU54">
        <v>38.061999999999998</v>
      </c>
      <c r="CV54">
        <v>36.25</v>
      </c>
      <c r="CW54">
        <v>37.125</v>
      </c>
      <c r="CX54">
        <v>35.436999999999998</v>
      </c>
      <c r="CY54">
        <v>279.08</v>
      </c>
      <c r="CZ54">
        <v>31</v>
      </c>
      <c r="DA54">
        <v>0</v>
      </c>
      <c r="DB54">
        <v>1665335301.4000001</v>
      </c>
      <c r="DC54">
        <v>0</v>
      </c>
      <c r="DD54">
        <v>3.2690884615384621</v>
      </c>
      <c r="DE54">
        <v>-0.24567864879149279</v>
      </c>
      <c r="DF54">
        <v>9.4194872166020893</v>
      </c>
      <c r="DG54">
        <v>2849.62</v>
      </c>
      <c r="DH54">
        <v>15</v>
      </c>
      <c r="DI54">
        <v>1665335293.5</v>
      </c>
      <c r="DJ54" t="s">
        <v>443</v>
      </c>
      <c r="DK54">
        <v>1665335280.5</v>
      </c>
      <c r="DL54">
        <v>1665335293.5</v>
      </c>
      <c r="DM54">
        <v>53</v>
      </c>
      <c r="DN54">
        <v>1.7000000000000001E-2</v>
      </c>
      <c r="DO54">
        <v>4.0000000000000001E-3</v>
      </c>
      <c r="DP54">
        <v>1.5109999999999999</v>
      </c>
      <c r="DQ54">
        <v>8.6999999999999994E-2</v>
      </c>
      <c r="DR54">
        <v>475</v>
      </c>
      <c r="DS54">
        <v>19</v>
      </c>
      <c r="DT54">
        <v>0.09</v>
      </c>
      <c r="DU54">
        <v>0.02</v>
      </c>
      <c r="DV54">
        <v>100</v>
      </c>
      <c r="DW54">
        <v>100</v>
      </c>
      <c r="DX54">
        <v>1.5109999999999999</v>
      </c>
      <c r="DY54">
        <v>8.6999999999999994E-2</v>
      </c>
      <c r="DZ54">
        <v>1.862455458831848</v>
      </c>
      <c r="EA54">
        <v>-6.7132856166521554E-4</v>
      </c>
      <c r="EB54">
        <v>-2.681329234238156E-7</v>
      </c>
      <c r="EC54">
        <v>8.1307759810197942E-11</v>
      </c>
      <c r="ED54">
        <v>-3.9807777386601753E-2</v>
      </c>
      <c r="EE54">
        <v>1.9805995112736431E-4</v>
      </c>
      <c r="EF54">
        <v>3.7201658972467829E-4</v>
      </c>
      <c r="EG54">
        <v>-1.4214358037409139E-6</v>
      </c>
      <c r="EH54">
        <v>2</v>
      </c>
      <c r="EI54">
        <v>2028</v>
      </c>
      <c r="EJ54">
        <v>2</v>
      </c>
      <c r="EK54">
        <v>26</v>
      </c>
      <c r="EL54">
        <v>1.1000000000000001</v>
      </c>
      <c r="EM54">
        <v>1</v>
      </c>
      <c r="EN54">
        <v>1.2439</v>
      </c>
      <c r="EO54">
        <v>2.50366</v>
      </c>
      <c r="EP54">
        <v>1.39893</v>
      </c>
      <c r="EQ54">
        <v>2.32666</v>
      </c>
      <c r="ER54">
        <v>1.49902</v>
      </c>
      <c r="ES54">
        <v>2.2558600000000002</v>
      </c>
      <c r="ET54">
        <v>32.090400000000002</v>
      </c>
      <c r="EU54">
        <v>15.244</v>
      </c>
      <c r="EV54">
        <v>18</v>
      </c>
      <c r="EW54">
        <v>509.93299999999999</v>
      </c>
      <c r="EX54">
        <v>561.87699999999995</v>
      </c>
      <c r="EY54" s="2">
        <v>27.999099999999999</v>
      </c>
      <c r="EZ54">
        <v>31.455400000000001</v>
      </c>
      <c r="FA54">
        <v>29.999700000000001</v>
      </c>
      <c r="FB54">
        <v>31.462199999999999</v>
      </c>
      <c r="FC54">
        <v>31.4483</v>
      </c>
      <c r="FD54">
        <v>24.885200000000001</v>
      </c>
      <c r="FE54">
        <v>32.675600000000003</v>
      </c>
      <c r="FF54">
        <v>98.877499999999998</v>
      </c>
      <c r="FG54">
        <v>28</v>
      </c>
      <c r="FH54">
        <v>475</v>
      </c>
      <c r="FI54">
        <v>18.611000000000001</v>
      </c>
      <c r="FJ54">
        <v>99.837800000000001</v>
      </c>
      <c r="FK54">
        <v>102.015</v>
      </c>
      <c r="FL54" t="s">
        <v>1466</v>
      </c>
      <c r="FM54">
        <v>1</v>
      </c>
      <c r="FN54" t="s">
        <v>881</v>
      </c>
      <c r="FO54">
        <v>4</v>
      </c>
    </row>
    <row r="55" spans="1:171" x14ac:dyDescent="0.2">
      <c r="A55">
        <v>54</v>
      </c>
      <c r="B55">
        <v>1665335354.5</v>
      </c>
      <c r="C55">
        <v>4916.5</v>
      </c>
      <c r="D55" t="s">
        <v>444</v>
      </c>
      <c r="E55" t="s">
        <v>445</v>
      </c>
      <c r="F55" t="s">
        <v>284</v>
      </c>
      <c r="G55">
        <v>1665335354.5</v>
      </c>
      <c r="H55">
        <v>3.9959367991762602E-3</v>
      </c>
      <c r="I55">
        <v>3.9959367991762598</v>
      </c>
      <c r="J55">
        <v>13.989573269477699</v>
      </c>
      <c r="K55">
        <v>456.00900000000001</v>
      </c>
      <c r="L55">
        <v>359.59907825659911</v>
      </c>
      <c r="M55">
        <v>35.962197392991172</v>
      </c>
      <c r="N55">
        <v>45.603803409302998</v>
      </c>
      <c r="O55">
        <v>0.27006430672876525</v>
      </c>
      <c r="P55">
        <v>2.9281159133046399</v>
      </c>
      <c r="Q55">
        <v>0.25747911379897831</v>
      </c>
      <c r="R55">
        <v>0.16200752115383077</v>
      </c>
      <c r="S55">
        <v>51.277887665602314</v>
      </c>
      <c r="T55">
        <v>28.212544841295632</v>
      </c>
      <c r="U55">
        <v>28.213699999999999</v>
      </c>
      <c r="V55">
        <v>3.842373408170682</v>
      </c>
      <c r="W55">
        <v>58.313630539461904</v>
      </c>
      <c r="X55">
        <v>2.3382888693738</v>
      </c>
      <c r="Y55">
        <v>4.0098495801790923</v>
      </c>
      <c r="Z55">
        <v>1.504084538796882</v>
      </c>
      <c r="AA55">
        <v>-176.22081284367309</v>
      </c>
      <c r="AB55">
        <v>116.02753006178854</v>
      </c>
      <c r="AC55">
        <v>8.6875522578076261</v>
      </c>
      <c r="AD55">
        <v>-0.22784285847460239</v>
      </c>
      <c r="AE55">
        <v>0</v>
      </c>
      <c r="AF55">
        <v>0</v>
      </c>
      <c r="AG55">
        <v>1</v>
      </c>
      <c r="AH55">
        <v>0</v>
      </c>
      <c r="AI55">
        <v>52492.730321935625</v>
      </c>
      <c r="AJ55" t="s">
        <v>285</v>
      </c>
      <c r="AK55" t="s">
        <v>285</v>
      </c>
      <c r="AL55">
        <v>0</v>
      </c>
      <c r="AM55">
        <v>0</v>
      </c>
      <c r="AN55" t="e">
        <v>#DIV/0!</v>
      </c>
      <c r="AO55">
        <v>0</v>
      </c>
      <c r="AP55" t="s">
        <v>285</v>
      </c>
      <c r="AQ55" t="s">
        <v>285</v>
      </c>
      <c r="AR55">
        <v>0</v>
      </c>
      <c r="AS55">
        <v>0</v>
      </c>
      <c r="AT55" t="e">
        <v>#DIV/0!</v>
      </c>
      <c r="AU55">
        <v>0.5</v>
      </c>
      <c r="AV55">
        <v>261.3669420029027</v>
      </c>
      <c r="AW55">
        <v>13.989573269477699</v>
      </c>
      <c r="AX55" t="e">
        <v>#DIV/0!</v>
      </c>
      <c r="AY55">
        <v>5.3524646851943247E-2</v>
      </c>
      <c r="AZ55" t="e">
        <v>#DIV/0!</v>
      </c>
      <c r="BA55" t="e">
        <v>#DIV/0!</v>
      </c>
      <c r="BB55" t="s">
        <v>285</v>
      </c>
      <c r="BC55">
        <v>0</v>
      </c>
      <c r="BD55" t="e">
        <v>#DIV/0!</v>
      </c>
      <c r="BE55" t="e">
        <v>#DIV/0!</v>
      </c>
      <c r="BF55" t="e">
        <v>#DIV/0!</v>
      </c>
      <c r="BG55" t="e">
        <v>#DIV/0!</v>
      </c>
      <c r="BH55" t="e">
        <v>#DIV/0!</v>
      </c>
      <c r="BI55" t="e">
        <v>#DIV/0!</v>
      </c>
      <c r="BJ55" t="e">
        <v>#DIV/0!</v>
      </c>
      <c r="BK55" t="e">
        <v>#DIV/0!</v>
      </c>
      <c r="BL55">
        <v>310.04399999999998</v>
      </c>
      <c r="BM55">
        <v>261.3669420029027</v>
      </c>
      <c r="BN55">
        <v>0.84299951620706326</v>
      </c>
      <c r="BO55">
        <v>0.16538906627963229</v>
      </c>
      <c r="BP55">
        <v>6</v>
      </c>
      <c r="BQ55">
        <v>0.6</v>
      </c>
      <c r="BR55" t="s">
        <v>286</v>
      </c>
      <c r="BS55">
        <v>2</v>
      </c>
      <c r="BT55">
        <v>1665335354.5</v>
      </c>
      <c r="BU55">
        <v>456.00900000000001</v>
      </c>
      <c r="BV55">
        <v>474.97699999999998</v>
      </c>
      <c r="BW55">
        <v>23.381399999999999</v>
      </c>
      <c r="BX55">
        <v>18.6999</v>
      </c>
      <c r="BY55">
        <v>454.488</v>
      </c>
      <c r="BZ55">
        <v>23.2944</v>
      </c>
      <c r="CA55">
        <v>500.161</v>
      </c>
      <c r="CB55">
        <v>99.906300000000002</v>
      </c>
      <c r="CC55">
        <v>0.100067</v>
      </c>
      <c r="CD55">
        <v>28.948699999999999</v>
      </c>
      <c r="CE55">
        <v>28.213699999999999</v>
      </c>
      <c r="CF55">
        <v>999.9</v>
      </c>
      <c r="CG55">
        <v>0</v>
      </c>
      <c r="CH55">
        <v>0</v>
      </c>
      <c r="CI55">
        <v>10001.200000000001</v>
      </c>
      <c r="CJ55">
        <v>0</v>
      </c>
      <c r="CK55">
        <v>332.726</v>
      </c>
      <c r="CL55">
        <v>310.04399999999998</v>
      </c>
      <c r="CM55">
        <v>0.90002700000000002</v>
      </c>
      <c r="CN55">
        <v>9.9972699999999998E-2</v>
      </c>
      <c r="CO55">
        <v>0</v>
      </c>
      <c r="CP55">
        <v>3.0937000000000001</v>
      </c>
      <c r="CQ55">
        <v>0</v>
      </c>
      <c r="CR55">
        <v>2855.91</v>
      </c>
      <c r="CS55">
        <v>2658.6</v>
      </c>
      <c r="CT55">
        <v>35</v>
      </c>
      <c r="CU55">
        <v>38.061999999999998</v>
      </c>
      <c r="CV55">
        <v>36.311999999999998</v>
      </c>
      <c r="CW55">
        <v>37.186999999999998</v>
      </c>
      <c r="CX55">
        <v>35.436999999999998</v>
      </c>
      <c r="CY55">
        <v>279.05</v>
      </c>
      <c r="CZ55">
        <v>31</v>
      </c>
      <c r="DA55">
        <v>0</v>
      </c>
      <c r="DB55">
        <v>1665335393.2</v>
      </c>
      <c r="DC55">
        <v>0</v>
      </c>
      <c r="DD55">
        <v>3.2439879999999999</v>
      </c>
      <c r="DE55">
        <v>-0.29637692567324397</v>
      </c>
      <c r="DF55">
        <v>2.4376922885534071</v>
      </c>
      <c r="DG55">
        <v>2855.0472</v>
      </c>
      <c r="DH55">
        <v>15</v>
      </c>
      <c r="DI55">
        <v>1665335379.5</v>
      </c>
      <c r="DJ55" t="s">
        <v>446</v>
      </c>
      <c r="DK55">
        <v>1665335373.5</v>
      </c>
      <c r="DL55">
        <v>1665335379.5</v>
      </c>
      <c r="DM55">
        <v>54</v>
      </c>
      <c r="DN55">
        <v>0.01</v>
      </c>
      <c r="DO55">
        <v>0</v>
      </c>
      <c r="DP55">
        <v>1.5209999999999999</v>
      </c>
      <c r="DQ55">
        <v>8.6999999999999994E-2</v>
      </c>
      <c r="DR55">
        <v>475</v>
      </c>
      <c r="DS55">
        <v>19</v>
      </c>
      <c r="DT55">
        <v>7.0000000000000007E-2</v>
      </c>
      <c r="DU55">
        <v>0.02</v>
      </c>
      <c r="DV55">
        <v>100</v>
      </c>
      <c r="DW55">
        <v>100</v>
      </c>
      <c r="DX55">
        <v>1.5209999999999999</v>
      </c>
      <c r="DY55">
        <v>8.6999999999999994E-2</v>
      </c>
      <c r="DZ55">
        <v>1.87995512855194</v>
      </c>
      <c r="EA55">
        <v>-6.7132856166521554E-4</v>
      </c>
      <c r="EB55">
        <v>-2.681329234238156E-7</v>
      </c>
      <c r="EC55">
        <v>8.1307759810197942E-11</v>
      </c>
      <c r="ED55">
        <v>-3.5959838933446307E-2</v>
      </c>
      <c r="EE55">
        <v>1.9805995112736431E-4</v>
      </c>
      <c r="EF55">
        <v>3.7201658972467829E-4</v>
      </c>
      <c r="EG55">
        <v>-1.4214358037409139E-6</v>
      </c>
      <c r="EH55">
        <v>2</v>
      </c>
      <c r="EI55">
        <v>2028</v>
      </c>
      <c r="EJ55">
        <v>2</v>
      </c>
      <c r="EK55">
        <v>26</v>
      </c>
      <c r="EL55">
        <v>1.2</v>
      </c>
      <c r="EM55">
        <v>1</v>
      </c>
      <c r="EN55">
        <v>1.2439</v>
      </c>
      <c r="EO55">
        <v>2.50488</v>
      </c>
      <c r="EP55">
        <v>1.39893</v>
      </c>
      <c r="EQ55">
        <v>2.32544</v>
      </c>
      <c r="ER55">
        <v>1.49902</v>
      </c>
      <c r="ES55">
        <v>2.2827099999999998</v>
      </c>
      <c r="ET55">
        <v>32.090400000000002</v>
      </c>
      <c r="EU55">
        <v>15.2265</v>
      </c>
      <c r="EV55">
        <v>18</v>
      </c>
      <c r="EW55">
        <v>509.81700000000001</v>
      </c>
      <c r="EX55">
        <v>561.85500000000002</v>
      </c>
      <c r="EY55" s="2">
        <v>27.9998</v>
      </c>
      <c r="EZ55">
        <v>31.367999999999999</v>
      </c>
      <c r="FA55">
        <v>29.9999</v>
      </c>
      <c r="FB55">
        <v>31.389500000000002</v>
      </c>
      <c r="FC55">
        <v>31.3795</v>
      </c>
      <c r="FD55">
        <v>24.883800000000001</v>
      </c>
      <c r="FE55">
        <v>32.496499999999997</v>
      </c>
      <c r="FF55">
        <v>99.254300000000001</v>
      </c>
      <c r="FG55">
        <v>28</v>
      </c>
      <c r="FH55">
        <v>475</v>
      </c>
      <c r="FI55">
        <v>18.686399999999999</v>
      </c>
      <c r="FJ55">
        <v>99.845799999999997</v>
      </c>
      <c r="FK55">
        <v>102.021</v>
      </c>
      <c r="FL55" t="s">
        <v>1466</v>
      </c>
      <c r="FM55">
        <v>1</v>
      </c>
      <c r="FN55" t="s">
        <v>881</v>
      </c>
      <c r="FO55">
        <v>5</v>
      </c>
    </row>
    <row r="56" spans="1:171" x14ac:dyDescent="0.2">
      <c r="A56">
        <v>55</v>
      </c>
      <c r="B56">
        <v>1665335440.5</v>
      </c>
      <c r="C56">
        <v>5002.5</v>
      </c>
      <c r="D56" t="s">
        <v>447</v>
      </c>
      <c r="E56" t="s">
        <v>448</v>
      </c>
      <c r="F56" t="s">
        <v>284</v>
      </c>
      <c r="G56">
        <v>1665335440.5</v>
      </c>
      <c r="H56">
        <v>3.8843683058280907E-3</v>
      </c>
      <c r="I56">
        <v>3.8843683058280907</v>
      </c>
      <c r="J56">
        <v>14.092131432032005</v>
      </c>
      <c r="K56">
        <v>455.98599999999999</v>
      </c>
      <c r="L56">
        <v>355.29349653442182</v>
      </c>
      <c r="M56">
        <v>35.532404822218879</v>
      </c>
      <c r="N56">
        <v>45.602521023613996</v>
      </c>
      <c r="O56">
        <v>0.25896720425335246</v>
      </c>
      <c r="P56">
        <v>2.924869752821615</v>
      </c>
      <c r="Q56">
        <v>0.24735949414094638</v>
      </c>
      <c r="R56">
        <v>0.15560031853951578</v>
      </c>
      <c r="S56">
        <v>51.276787832240998</v>
      </c>
      <c r="T56">
        <v>28.245099846468221</v>
      </c>
      <c r="U56">
        <v>28.255199999999999</v>
      </c>
      <c r="V56">
        <v>3.851664321144995</v>
      </c>
      <c r="W56">
        <v>58.085732232456763</v>
      </c>
      <c r="X56">
        <v>2.3297303162847003</v>
      </c>
      <c r="Y56">
        <v>4.0108478050362057</v>
      </c>
      <c r="Z56">
        <v>1.5219340048602947</v>
      </c>
      <c r="AA56">
        <v>-171.3006422870188</v>
      </c>
      <c r="AB56">
        <v>110.03299640803232</v>
      </c>
      <c r="AC56">
        <v>8.2497335238582803</v>
      </c>
      <c r="AD56">
        <v>-1.7411245228872048</v>
      </c>
      <c r="AE56">
        <v>0</v>
      </c>
      <c r="AF56">
        <v>0</v>
      </c>
      <c r="AG56">
        <v>1</v>
      </c>
      <c r="AH56">
        <v>0</v>
      </c>
      <c r="AI56">
        <v>52398.872223208498</v>
      </c>
      <c r="AJ56" t="s">
        <v>285</v>
      </c>
      <c r="AK56" t="s">
        <v>285</v>
      </c>
      <c r="AL56">
        <v>0</v>
      </c>
      <c r="AM56">
        <v>0</v>
      </c>
      <c r="AN56" t="e">
        <v>#DIV/0!</v>
      </c>
      <c r="AO56">
        <v>0</v>
      </c>
      <c r="AP56" t="s">
        <v>285</v>
      </c>
      <c r="AQ56" t="s">
        <v>285</v>
      </c>
      <c r="AR56">
        <v>0</v>
      </c>
      <c r="AS56">
        <v>0</v>
      </c>
      <c r="AT56" t="e">
        <v>#DIV/0!</v>
      </c>
      <c r="AU56">
        <v>0.5</v>
      </c>
      <c r="AV56">
        <v>261.36107100116112</v>
      </c>
      <c r="AW56">
        <v>14.092131432032005</v>
      </c>
      <c r="AX56" t="e">
        <v>#DIV/0!</v>
      </c>
      <c r="AY56">
        <v>5.3918249485476737E-2</v>
      </c>
      <c r="AZ56" t="e">
        <v>#DIV/0!</v>
      </c>
      <c r="BA56" t="e">
        <v>#DIV/0!</v>
      </c>
      <c r="BB56" t="s">
        <v>285</v>
      </c>
      <c r="BC56">
        <v>0</v>
      </c>
      <c r="BD56" t="e">
        <v>#DIV/0!</v>
      </c>
      <c r="BE56" t="e">
        <v>#DIV/0!</v>
      </c>
      <c r="BF56" t="e">
        <v>#DIV/0!</v>
      </c>
      <c r="BG56" t="e">
        <v>#DIV/0!</v>
      </c>
      <c r="BH56" t="e">
        <v>#DIV/0!</v>
      </c>
      <c r="BI56" t="e">
        <v>#DIV/0!</v>
      </c>
      <c r="BJ56" t="e">
        <v>#DIV/0!</v>
      </c>
      <c r="BK56" t="e">
        <v>#DIV/0!</v>
      </c>
      <c r="BL56">
        <v>310.03699999999998</v>
      </c>
      <c r="BM56">
        <v>261.36107100116112</v>
      </c>
      <c r="BN56">
        <v>0.84299961295316739</v>
      </c>
      <c r="BO56">
        <v>0.16538925299961296</v>
      </c>
      <c r="BP56">
        <v>6</v>
      </c>
      <c r="BQ56">
        <v>0.6</v>
      </c>
      <c r="BR56" t="s">
        <v>286</v>
      </c>
      <c r="BS56">
        <v>2</v>
      </c>
      <c r="BT56">
        <v>1665335440.5</v>
      </c>
      <c r="BU56">
        <v>455.98599999999999</v>
      </c>
      <c r="BV56">
        <v>475.01299999999998</v>
      </c>
      <c r="BW56">
        <v>23.295300000000001</v>
      </c>
      <c r="BX56">
        <v>18.744800000000001</v>
      </c>
      <c r="BY56">
        <v>454.435</v>
      </c>
      <c r="BZ56">
        <v>23.208300000000001</v>
      </c>
      <c r="CA56">
        <v>500.23700000000002</v>
      </c>
      <c r="CB56">
        <v>99.908299999999997</v>
      </c>
      <c r="CC56">
        <v>0.100299</v>
      </c>
      <c r="CD56">
        <v>28.952999999999999</v>
      </c>
      <c r="CE56">
        <v>28.255199999999999</v>
      </c>
      <c r="CF56">
        <v>999.9</v>
      </c>
      <c r="CG56">
        <v>0</v>
      </c>
      <c r="CH56">
        <v>0</v>
      </c>
      <c r="CI56">
        <v>9982.5</v>
      </c>
      <c r="CJ56">
        <v>0</v>
      </c>
      <c r="CK56">
        <v>332.67599999999999</v>
      </c>
      <c r="CL56">
        <v>310.03699999999998</v>
      </c>
      <c r="CM56">
        <v>0.90002700000000002</v>
      </c>
      <c r="CN56">
        <v>9.9972699999999998E-2</v>
      </c>
      <c r="CO56">
        <v>0</v>
      </c>
      <c r="CP56">
        <v>3.2189999999999999</v>
      </c>
      <c r="CQ56">
        <v>0</v>
      </c>
      <c r="CR56">
        <v>2856.74</v>
      </c>
      <c r="CS56">
        <v>2658.53</v>
      </c>
      <c r="CT56">
        <v>35</v>
      </c>
      <c r="CU56">
        <v>38.125</v>
      </c>
      <c r="CV56">
        <v>36.311999999999998</v>
      </c>
      <c r="CW56">
        <v>37.25</v>
      </c>
      <c r="CX56">
        <v>35.436999999999998</v>
      </c>
      <c r="CY56">
        <v>279.04000000000002</v>
      </c>
      <c r="CZ56">
        <v>31</v>
      </c>
      <c r="DA56">
        <v>0</v>
      </c>
      <c r="DB56">
        <v>1665335479.5999999</v>
      </c>
      <c r="DC56">
        <v>0</v>
      </c>
      <c r="DD56">
        <v>3.2669160000000002</v>
      </c>
      <c r="DE56">
        <v>1.923067868997097E-4</v>
      </c>
      <c r="DF56">
        <v>0.54153848734783083</v>
      </c>
      <c r="DG56">
        <v>2855.6215999999999</v>
      </c>
      <c r="DH56">
        <v>15</v>
      </c>
      <c r="DI56">
        <v>1665335465.5</v>
      </c>
      <c r="DJ56" t="s">
        <v>449</v>
      </c>
      <c r="DK56">
        <v>1665335459</v>
      </c>
      <c r="DL56">
        <v>1665335465.5</v>
      </c>
      <c r="DM56">
        <v>55</v>
      </c>
      <c r="DN56">
        <v>0.03</v>
      </c>
      <c r="DO56">
        <v>-1E-3</v>
      </c>
      <c r="DP56">
        <v>1.5509999999999999</v>
      </c>
      <c r="DQ56">
        <v>8.6999999999999994E-2</v>
      </c>
      <c r="DR56">
        <v>475</v>
      </c>
      <c r="DS56">
        <v>19</v>
      </c>
      <c r="DT56">
        <v>0.1</v>
      </c>
      <c r="DU56">
        <v>0.03</v>
      </c>
      <c r="DV56">
        <v>100</v>
      </c>
      <c r="DW56">
        <v>100</v>
      </c>
      <c r="DX56">
        <v>1.5509999999999999</v>
      </c>
      <c r="DY56">
        <v>8.6999999999999994E-2</v>
      </c>
      <c r="DZ56">
        <v>1.8900266607932379</v>
      </c>
      <c r="EA56">
        <v>-6.7132856166521554E-4</v>
      </c>
      <c r="EB56">
        <v>-2.681329234238156E-7</v>
      </c>
      <c r="EC56">
        <v>8.1307759810197942E-11</v>
      </c>
      <c r="ED56">
        <v>-3.6300663453715833E-2</v>
      </c>
      <c r="EE56">
        <v>1.9805995112736431E-4</v>
      </c>
      <c r="EF56">
        <v>3.7201658972467829E-4</v>
      </c>
      <c r="EG56">
        <v>-1.4214358037409139E-6</v>
      </c>
      <c r="EH56">
        <v>2</v>
      </c>
      <c r="EI56">
        <v>2028</v>
      </c>
      <c r="EJ56">
        <v>2</v>
      </c>
      <c r="EK56">
        <v>26</v>
      </c>
      <c r="EL56">
        <v>1.1000000000000001</v>
      </c>
      <c r="EM56">
        <v>1</v>
      </c>
      <c r="EN56">
        <v>1.2439</v>
      </c>
      <c r="EO56">
        <v>2.50854</v>
      </c>
      <c r="EP56">
        <v>1.39893</v>
      </c>
      <c r="EQ56">
        <v>2.32666</v>
      </c>
      <c r="ER56">
        <v>1.49902</v>
      </c>
      <c r="ES56">
        <v>2.4279799999999998</v>
      </c>
      <c r="ET56">
        <v>32.112400000000001</v>
      </c>
      <c r="EU56">
        <v>15.235300000000001</v>
      </c>
      <c r="EV56">
        <v>18</v>
      </c>
      <c r="EW56">
        <v>509.70400000000001</v>
      </c>
      <c r="EX56">
        <v>561.60299999999995</v>
      </c>
      <c r="EY56" s="2">
        <v>27.9999</v>
      </c>
      <c r="EZ56">
        <v>31.3337</v>
      </c>
      <c r="FA56">
        <v>30.0001</v>
      </c>
      <c r="FB56">
        <v>31.351199999999999</v>
      </c>
      <c r="FC56">
        <v>31.342600000000001</v>
      </c>
      <c r="FD56">
        <v>24.879899999999999</v>
      </c>
      <c r="FE56">
        <v>32.238199999999999</v>
      </c>
      <c r="FF56">
        <v>99.249200000000002</v>
      </c>
      <c r="FG56">
        <v>28</v>
      </c>
      <c r="FH56">
        <v>475</v>
      </c>
      <c r="FI56">
        <v>18.745000000000001</v>
      </c>
      <c r="FJ56">
        <v>99.844099999999997</v>
      </c>
      <c r="FK56">
        <v>102.02200000000001</v>
      </c>
      <c r="FL56" t="s">
        <v>1466</v>
      </c>
      <c r="FM56">
        <v>1</v>
      </c>
      <c r="FN56" t="s">
        <v>881</v>
      </c>
      <c r="FO56">
        <v>6</v>
      </c>
    </row>
    <row r="57" spans="1:171" x14ac:dyDescent="0.2">
      <c r="A57">
        <v>56</v>
      </c>
      <c r="B57">
        <v>1665335526.5</v>
      </c>
      <c r="C57">
        <v>5088.5</v>
      </c>
      <c r="D57" t="s">
        <v>450</v>
      </c>
      <c r="E57" t="s">
        <v>451</v>
      </c>
      <c r="F57" t="s">
        <v>284</v>
      </c>
      <c r="G57">
        <v>1665335526.5</v>
      </c>
      <c r="H57">
        <v>3.7154346348883013E-3</v>
      </c>
      <c r="I57">
        <v>3.7154346348883012</v>
      </c>
      <c r="J57">
        <v>14.183178982575834</v>
      </c>
      <c r="K57">
        <v>455.98599999999999</v>
      </c>
      <c r="L57">
        <v>351.00039632371676</v>
      </c>
      <c r="M57">
        <v>35.101340439840456</v>
      </c>
      <c r="N57">
        <v>45.600289884116002</v>
      </c>
      <c r="O57">
        <v>0.24819822240662476</v>
      </c>
      <c r="P57">
        <v>2.92840342468828</v>
      </c>
      <c r="Q57">
        <v>0.23752727629869855</v>
      </c>
      <c r="R57">
        <v>0.14937601953810525</v>
      </c>
      <c r="S57">
        <v>51.274505326553125</v>
      </c>
      <c r="T57">
        <v>28.295374092770654</v>
      </c>
      <c r="U57">
        <v>28.282599999999999</v>
      </c>
      <c r="V57">
        <v>3.8578092979094993</v>
      </c>
      <c r="W57">
        <v>58.373387732355276</v>
      </c>
      <c r="X57">
        <v>2.3420267922963998</v>
      </c>
      <c r="Y57">
        <v>4.0121481436621469</v>
      </c>
      <c r="Z57">
        <v>1.5157825056130996</v>
      </c>
      <c r="AA57">
        <v>-163.85066739857407</v>
      </c>
      <c r="AB57">
        <v>106.72423375189341</v>
      </c>
      <c r="AC57">
        <v>7.9933143215947373</v>
      </c>
      <c r="AD57">
        <v>2.1413860014671968</v>
      </c>
      <c r="AE57">
        <v>0</v>
      </c>
      <c r="AF57">
        <v>0</v>
      </c>
      <c r="AG57">
        <v>1</v>
      </c>
      <c r="AH57">
        <v>0</v>
      </c>
      <c r="AI57">
        <v>52499.206957855517</v>
      </c>
      <c r="AJ57" t="s">
        <v>285</v>
      </c>
      <c r="AK57" t="s">
        <v>285</v>
      </c>
      <c r="AL57">
        <v>0</v>
      </c>
      <c r="AM57">
        <v>0</v>
      </c>
      <c r="AN57" t="e">
        <v>#DIV/0!</v>
      </c>
      <c r="AO57">
        <v>0</v>
      </c>
      <c r="AP57" t="s">
        <v>285</v>
      </c>
      <c r="AQ57" t="s">
        <v>285</v>
      </c>
      <c r="AR57">
        <v>0</v>
      </c>
      <c r="AS57">
        <v>0</v>
      </c>
      <c r="AT57" t="e">
        <v>#DIV/0!</v>
      </c>
      <c r="AU57">
        <v>0.5</v>
      </c>
      <c r="AV57">
        <v>261.35155799303271</v>
      </c>
      <c r="AW57">
        <v>14.183178982575834</v>
      </c>
      <c r="AX57" t="e">
        <v>#DIV/0!</v>
      </c>
      <c r="AY57">
        <v>5.4268584015687939E-2</v>
      </c>
      <c r="AZ57" t="e">
        <v>#DIV/0!</v>
      </c>
      <c r="BA57" t="e">
        <v>#DIV/0!</v>
      </c>
      <c r="BB57" t="s">
        <v>285</v>
      </c>
      <c r="BC57">
        <v>0</v>
      </c>
      <c r="BD57" t="e">
        <v>#DIV/0!</v>
      </c>
      <c r="BE57" t="e">
        <v>#DIV/0!</v>
      </c>
      <c r="BF57" t="e">
        <v>#DIV/0!</v>
      </c>
      <c r="BG57" t="e">
        <v>#DIV/0!</v>
      </c>
      <c r="BH57" t="e">
        <v>#DIV/0!</v>
      </c>
      <c r="BI57" t="e">
        <v>#DIV/0!</v>
      </c>
      <c r="BJ57" t="e">
        <v>#DIV/0!</v>
      </c>
      <c r="BK57" t="e">
        <v>#DIV/0!</v>
      </c>
      <c r="BL57">
        <v>310.02600000000001</v>
      </c>
      <c r="BM57">
        <v>261.35155799303271</v>
      </c>
      <c r="BN57">
        <v>0.84299883878459447</v>
      </c>
      <c r="BO57">
        <v>0.16538775885426746</v>
      </c>
      <c r="BP57">
        <v>6</v>
      </c>
      <c r="BQ57">
        <v>0.6</v>
      </c>
      <c r="BR57" t="s">
        <v>286</v>
      </c>
      <c r="BS57">
        <v>2</v>
      </c>
      <c r="BT57">
        <v>1665335526.5</v>
      </c>
      <c r="BU57">
        <v>455.98599999999999</v>
      </c>
      <c r="BV57">
        <v>475.03399999999999</v>
      </c>
      <c r="BW57">
        <v>23.4194</v>
      </c>
      <c r="BX57">
        <v>19.066400000000002</v>
      </c>
      <c r="BY57">
        <v>454.45600000000002</v>
      </c>
      <c r="BZ57">
        <v>23.324400000000001</v>
      </c>
      <c r="CA57">
        <v>500.12700000000001</v>
      </c>
      <c r="CB57">
        <v>99.903700000000001</v>
      </c>
      <c r="CC57">
        <v>0.100006</v>
      </c>
      <c r="CD57">
        <v>28.958600000000001</v>
      </c>
      <c r="CE57">
        <v>28.282599999999999</v>
      </c>
      <c r="CF57">
        <v>999.9</v>
      </c>
      <c r="CG57">
        <v>0</v>
      </c>
      <c r="CH57">
        <v>0</v>
      </c>
      <c r="CI57">
        <v>10003.1</v>
      </c>
      <c r="CJ57">
        <v>0</v>
      </c>
      <c r="CK57">
        <v>332.745</v>
      </c>
      <c r="CL57">
        <v>310.02600000000001</v>
      </c>
      <c r="CM57">
        <v>0.90002700000000002</v>
      </c>
      <c r="CN57">
        <v>9.9972699999999998E-2</v>
      </c>
      <c r="CO57">
        <v>0</v>
      </c>
      <c r="CP57">
        <v>3.5691999999999999</v>
      </c>
      <c r="CQ57">
        <v>0</v>
      </c>
      <c r="CR57">
        <v>2854.14</v>
      </c>
      <c r="CS57">
        <v>2658.44</v>
      </c>
      <c r="CT57">
        <v>35.061999999999998</v>
      </c>
      <c r="CU57">
        <v>38.186999999999998</v>
      </c>
      <c r="CV57">
        <v>36.375</v>
      </c>
      <c r="CW57">
        <v>37.25</v>
      </c>
      <c r="CX57">
        <v>35.5</v>
      </c>
      <c r="CY57">
        <v>279.02999999999997</v>
      </c>
      <c r="CZ57">
        <v>30.99</v>
      </c>
      <c r="DA57">
        <v>0</v>
      </c>
      <c r="DB57">
        <v>1665335565.4000001</v>
      </c>
      <c r="DC57">
        <v>0</v>
      </c>
      <c r="DD57">
        <v>3.2700076923076922</v>
      </c>
      <c r="DE57">
        <v>0.16678974775920599</v>
      </c>
      <c r="DF57">
        <v>-2.314529893567919</v>
      </c>
      <c r="DG57">
        <v>2854.0061538461532</v>
      </c>
      <c r="DH57">
        <v>15</v>
      </c>
      <c r="DI57">
        <v>1665335553.5</v>
      </c>
      <c r="DJ57" t="s">
        <v>452</v>
      </c>
      <c r="DK57">
        <v>1665335550.5</v>
      </c>
      <c r="DL57">
        <v>1665335553.5</v>
      </c>
      <c r="DM57">
        <v>56</v>
      </c>
      <c r="DN57">
        <v>-2.1000000000000001E-2</v>
      </c>
      <c r="DO57">
        <v>5.0000000000000001E-3</v>
      </c>
      <c r="DP57">
        <v>1.53</v>
      </c>
      <c r="DQ57">
        <v>9.5000000000000001E-2</v>
      </c>
      <c r="DR57">
        <v>475</v>
      </c>
      <c r="DS57">
        <v>19</v>
      </c>
      <c r="DT57">
        <v>0.08</v>
      </c>
      <c r="DU57">
        <v>0.01</v>
      </c>
      <c r="DV57">
        <v>100</v>
      </c>
      <c r="DW57">
        <v>100</v>
      </c>
      <c r="DX57">
        <v>1.53</v>
      </c>
      <c r="DY57">
        <v>9.5000000000000001E-2</v>
      </c>
      <c r="DZ57">
        <v>1.920347923851244</v>
      </c>
      <c r="EA57">
        <v>-6.7132856166521554E-4</v>
      </c>
      <c r="EB57">
        <v>-2.681329234238156E-7</v>
      </c>
      <c r="EC57">
        <v>8.1307759810197942E-11</v>
      </c>
      <c r="ED57">
        <v>-3.7337659548715117E-2</v>
      </c>
      <c r="EE57">
        <v>1.9805995112736431E-4</v>
      </c>
      <c r="EF57">
        <v>3.7201658972467829E-4</v>
      </c>
      <c r="EG57">
        <v>-1.4214358037409139E-6</v>
      </c>
      <c r="EH57">
        <v>2</v>
      </c>
      <c r="EI57">
        <v>2028</v>
      </c>
      <c r="EJ57">
        <v>2</v>
      </c>
      <c r="EK57">
        <v>26</v>
      </c>
      <c r="EL57">
        <v>1.1000000000000001</v>
      </c>
      <c r="EM57">
        <v>1</v>
      </c>
      <c r="EN57">
        <v>1.2439</v>
      </c>
      <c r="EO57">
        <v>2.51709</v>
      </c>
      <c r="EP57">
        <v>1.39893</v>
      </c>
      <c r="EQ57">
        <v>2.32544</v>
      </c>
      <c r="ER57">
        <v>1.49902</v>
      </c>
      <c r="ES57">
        <v>2.34131</v>
      </c>
      <c r="ET57">
        <v>32.112400000000001</v>
      </c>
      <c r="EU57">
        <v>15.2178</v>
      </c>
      <c r="EV57">
        <v>18</v>
      </c>
      <c r="EW57">
        <v>509.52100000000002</v>
      </c>
      <c r="EX57">
        <v>561.46699999999998</v>
      </c>
      <c r="EY57" s="2">
        <v>27.9998</v>
      </c>
      <c r="EZ57">
        <v>31.3233</v>
      </c>
      <c r="FA57">
        <v>30.0001</v>
      </c>
      <c r="FB57">
        <v>31.3323</v>
      </c>
      <c r="FC57">
        <v>31.324000000000002</v>
      </c>
      <c r="FD57">
        <v>24.885999999999999</v>
      </c>
      <c r="FE57">
        <v>30.927299999999999</v>
      </c>
      <c r="FF57">
        <v>99.253500000000003</v>
      </c>
      <c r="FG57">
        <v>28</v>
      </c>
      <c r="FH57">
        <v>475</v>
      </c>
      <c r="FI57">
        <v>19.003499999999999</v>
      </c>
      <c r="FJ57">
        <v>99.843500000000006</v>
      </c>
      <c r="FK57">
        <v>102.02</v>
      </c>
      <c r="FL57" t="s">
        <v>1466</v>
      </c>
      <c r="FM57">
        <v>1</v>
      </c>
      <c r="FN57" t="s">
        <v>881</v>
      </c>
      <c r="FO57">
        <v>7</v>
      </c>
    </row>
    <row r="58" spans="1:171" x14ac:dyDescent="0.2">
      <c r="A58">
        <v>57</v>
      </c>
      <c r="B58">
        <v>1665335614.5</v>
      </c>
      <c r="C58">
        <v>5176.5</v>
      </c>
      <c r="D58" t="s">
        <v>453</v>
      </c>
      <c r="E58" t="s">
        <v>454</v>
      </c>
      <c r="F58" t="s">
        <v>284</v>
      </c>
      <c r="G58">
        <v>1665335614.5</v>
      </c>
      <c r="H58">
        <v>3.5726013265731404E-3</v>
      </c>
      <c r="I58">
        <v>3.5726013265731402</v>
      </c>
      <c r="J58">
        <v>14.242185783618636</v>
      </c>
      <c r="K58">
        <v>455.99799999999999</v>
      </c>
      <c r="L58">
        <v>347.09873434074984</v>
      </c>
      <c r="M58">
        <v>34.709694192288573</v>
      </c>
      <c r="N58">
        <v>45.599564522632797</v>
      </c>
      <c r="O58">
        <v>0.23886964836483765</v>
      </c>
      <c r="P58">
        <v>2.9253736902857344</v>
      </c>
      <c r="Q58">
        <v>0.22895918757851533</v>
      </c>
      <c r="R58">
        <v>0.14395650804393814</v>
      </c>
      <c r="S58">
        <v>51.271313328793539</v>
      </c>
      <c r="T58">
        <v>28.323157725991994</v>
      </c>
      <c r="U58">
        <v>28.3003</v>
      </c>
      <c r="V58">
        <v>3.8617834082101696</v>
      </c>
      <c r="W58">
        <v>58.598822464496273</v>
      </c>
      <c r="X58">
        <v>2.3498878651164001</v>
      </c>
      <c r="Y58">
        <v>4.0101281327626426</v>
      </c>
      <c r="Z58">
        <v>1.5118955430937695</v>
      </c>
      <c r="AA58">
        <v>-157.55171850187548</v>
      </c>
      <c r="AB58">
        <v>102.45020005538858</v>
      </c>
      <c r="AC58">
        <v>7.681492444279824</v>
      </c>
      <c r="AD58">
        <v>3.8512873265864584</v>
      </c>
      <c r="AE58">
        <v>0</v>
      </c>
      <c r="AF58">
        <v>0</v>
      </c>
      <c r="AG58">
        <v>1</v>
      </c>
      <c r="AH58">
        <v>0</v>
      </c>
      <c r="AI58">
        <v>52413.680085107444</v>
      </c>
      <c r="AJ58" t="s">
        <v>285</v>
      </c>
      <c r="AK58" t="s">
        <v>285</v>
      </c>
      <c r="AL58">
        <v>0</v>
      </c>
      <c r="AM58">
        <v>0</v>
      </c>
      <c r="AN58" t="e">
        <v>#DIV/0!</v>
      </c>
      <c r="AO58">
        <v>0</v>
      </c>
      <c r="AP58" t="s">
        <v>285</v>
      </c>
      <c r="AQ58" t="s">
        <v>285</v>
      </c>
      <c r="AR58">
        <v>0</v>
      </c>
      <c r="AS58">
        <v>0</v>
      </c>
      <c r="AT58" t="e">
        <v>#DIV/0!</v>
      </c>
      <c r="AU58">
        <v>0.5</v>
      </c>
      <c r="AV58">
        <v>261.33475799419352</v>
      </c>
      <c r="AW58">
        <v>14.242185783618636</v>
      </c>
      <c r="AX58" t="e">
        <v>#DIV/0!</v>
      </c>
      <c r="AY58">
        <v>5.4497862790739364E-2</v>
      </c>
      <c r="AZ58" t="e">
        <v>#DIV/0!</v>
      </c>
      <c r="BA58" t="e">
        <v>#DIV/0!</v>
      </c>
      <c r="BB58" t="s">
        <v>285</v>
      </c>
      <c r="BC58">
        <v>0</v>
      </c>
      <c r="BD58" t="e">
        <v>#DIV/0!</v>
      </c>
      <c r="BE58" t="e">
        <v>#DIV/0!</v>
      </c>
      <c r="BF58" t="e">
        <v>#DIV/0!</v>
      </c>
      <c r="BG58" t="e">
        <v>#DIV/0!</v>
      </c>
      <c r="BH58" t="e">
        <v>#DIV/0!</v>
      </c>
      <c r="BI58" t="e">
        <v>#DIV/0!</v>
      </c>
      <c r="BJ58" t="e">
        <v>#DIV/0!</v>
      </c>
      <c r="BK58" t="e">
        <v>#DIV/0!</v>
      </c>
      <c r="BL58">
        <v>310.00599999999997</v>
      </c>
      <c r="BM58">
        <v>261.33475799419352</v>
      </c>
      <c r="BN58">
        <v>0.8429990322580645</v>
      </c>
      <c r="BO58">
        <v>0.16538813225806451</v>
      </c>
      <c r="BP58">
        <v>6</v>
      </c>
      <c r="BQ58">
        <v>0.6</v>
      </c>
      <c r="BR58" t="s">
        <v>286</v>
      </c>
      <c r="BS58">
        <v>2</v>
      </c>
      <c r="BT58">
        <v>1665335614.5</v>
      </c>
      <c r="BU58">
        <v>455.99799999999999</v>
      </c>
      <c r="BV58">
        <v>475.04</v>
      </c>
      <c r="BW58">
        <v>23.498999999999999</v>
      </c>
      <c r="BX58">
        <v>19.313400000000001</v>
      </c>
      <c r="BY58">
        <v>454.459</v>
      </c>
      <c r="BZ58">
        <v>23.401</v>
      </c>
      <c r="CA58">
        <v>500.09300000000002</v>
      </c>
      <c r="CB58">
        <v>99.899500000000003</v>
      </c>
      <c r="CC58">
        <v>9.9983600000000006E-2</v>
      </c>
      <c r="CD58">
        <v>28.9499</v>
      </c>
      <c r="CE58">
        <v>28.3003</v>
      </c>
      <c r="CF58">
        <v>999.9</v>
      </c>
      <c r="CG58">
        <v>0</v>
      </c>
      <c r="CH58">
        <v>0</v>
      </c>
      <c r="CI58">
        <v>9986.25</v>
      </c>
      <c r="CJ58">
        <v>0</v>
      </c>
      <c r="CK58">
        <v>333.37900000000002</v>
      </c>
      <c r="CL58">
        <v>310.00599999999997</v>
      </c>
      <c r="CM58">
        <v>0.90002700000000002</v>
      </c>
      <c r="CN58">
        <v>9.9972699999999998E-2</v>
      </c>
      <c r="CO58">
        <v>0</v>
      </c>
      <c r="CP58">
        <v>3.5022000000000002</v>
      </c>
      <c r="CQ58">
        <v>0</v>
      </c>
      <c r="CR58">
        <v>2852.28</v>
      </c>
      <c r="CS58">
        <v>2658.27</v>
      </c>
      <c r="CT58">
        <v>35.125</v>
      </c>
      <c r="CU58">
        <v>38.25</v>
      </c>
      <c r="CV58">
        <v>36.375</v>
      </c>
      <c r="CW58">
        <v>37.311999999999998</v>
      </c>
      <c r="CX58">
        <v>35.5</v>
      </c>
      <c r="CY58">
        <v>279.01</v>
      </c>
      <c r="CZ58">
        <v>30.99</v>
      </c>
      <c r="DA58">
        <v>0</v>
      </c>
      <c r="DB58">
        <v>1665335653.5999999</v>
      </c>
      <c r="DC58">
        <v>0</v>
      </c>
      <c r="DD58">
        <v>3.3244400000000001</v>
      </c>
      <c r="DE58">
        <v>0.81144615141381471</v>
      </c>
      <c r="DF58">
        <v>0.73230768293532778</v>
      </c>
      <c r="DG58">
        <v>2852.1188000000002</v>
      </c>
      <c r="DH58">
        <v>15</v>
      </c>
      <c r="DI58">
        <v>1665335638.5</v>
      </c>
      <c r="DJ58" t="s">
        <v>455</v>
      </c>
      <c r="DK58">
        <v>1665335633.5</v>
      </c>
      <c r="DL58">
        <v>1665335638.5</v>
      </c>
      <c r="DM58">
        <v>57</v>
      </c>
      <c r="DN58">
        <v>8.9999999999999993E-3</v>
      </c>
      <c r="DO58">
        <v>-1E-3</v>
      </c>
      <c r="DP58">
        <v>1.5389999999999999</v>
      </c>
      <c r="DQ58">
        <v>9.8000000000000004E-2</v>
      </c>
      <c r="DR58">
        <v>475</v>
      </c>
      <c r="DS58">
        <v>19</v>
      </c>
      <c r="DT58">
        <v>0.11</v>
      </c>
      <c r="DU58">
        <v>0.02</v>
      </c>
      <c r="DV58">
        <v>100</v>
      </c>
      <c r="DW58">
        <v>100</v>
      </c>
      <c r="DX58">
        <v>1.5389999999999999</v>
      </c>
      <c r="DY58">
        <v>9.8000000000000004E-2</v>
      </c>
      <c r="DZ58">
        <v>1.8993989333358929</v>
      </c>
      <c r="EA58">
        <v>-6.7132856166521554E-4</v>
      </c>
      <c r="EB58">
        <v>-2.681329234238156E-7</v>
      </c>
      <c r="EC58">
        <v>8.1307759810197942E-11</v>
      </c>
      <c r="ED58">
        <v>-3.2189442840329097E-2</v>
      </c>
      <c r="EE58">
        <v>1.9805995112736431E-4</v>
      </c>
      <c r="EF58">
        <v>3.7201658972467829E-4</v>
      </c>
      <c r="EG58">
        <v>-1.4214358037409139E-6</v>
      </c>
      <c r="EH58">
        <v>2</v>
      </c>
      <c r="EI58">
        <v>2028</v>
      </c>
      <c r="EJ58">
        <v>2</v>
      </c>
      <c r="EK58">
        <v>26</v>
      </c>
      <c r="EL58">
        <v>1.1000000000000001</v>
      </c>
      <c r="EM58">
        <v>1</v>
      </c>
      <c r="EN58">
        <v>1.2439</v>
      </c>
      <c r="EO58">
        <v>2.51709</v>
      </c>
      <c r="EP58">
        <v>1.39893</v>
      </c>
      <c r="EQ58">
        <v>2.32544</v>
      </c>
      <c r="ER58">
        <v>1.49902</v>
      </c>
      <c r="ES58">
        <v>2.2912599999999999</v>
      </c>
      <c r="ET58">
        <v>32.134399999999999</v>
      </c>
      <c r="EU58">
        <v>15.2003</v>
      </c>
      <c r="EV58">
        <v>18</v>
      </c>
      <c r="EW58">
        <v>509.25400000000002</v>
      </c>
      <c r="EX58">
        <v>561.62400000000002</v>
      </c>
      <c r="EY58" s="2">
        <v>27.999600000000001</v>
      </c>
      <c r="EZ58">
        <v>31.3157</v>
      </c>
      <c r="FA58">
        <v>30</v>
      </c>
      <c r="FB58">
        <v>31.3187</v>
      </c>
      <c r="FC58">
        <v>31.308700000000002</v>
      </c>
      <c r="FD58">
        <v>24.889900000000001</v>
      </c>
      <c r="FE58">
        <v>28.719100000000001</v>
      </c>
      <c r="FF58">
        <v>99.629099999999994</v>
      </c>
      <c r="FG58">
        <v>28</v>
      </c>
      <c r="FH58">
        <v>475</v>
      </c>
      <c r="FI58">
        <v>19.2654</v>
      </c>
      <c r="FJ58">
        <v>99.847099999999998</v>
      </c>
      <c r="FK58">
        <v>102.01900000000001</v>
      </c>
      <c r="FL58" t="s">
        <v>1466</v>
      </c>
      <c r="FM58">
        <v>1</v>
      </c>
      <c r="FN58" t="s">
        <v>881</v>
      </c>
      <c r="FO58">
        <v>8</v>
      </c>
    </row>
    <row r="59" spans="1:171" x14ac:dyDescent="0.2">
      <c r="A59">
        <v>58</v>
      </c>
      <c r="B59">
        <v>1665335699.5</v>
      </c>
      <c r="C59">
        <v>5261.5</v>
      </c>
      <c r="D59" t="s">
        <v>456</v>
      </c>
      <c r="E59" t="s">
        <v>457</v>
      </c>
      <c r="F59" t="s">
        <v>284</v>
      </c>
      <c r="G59">
        <v>1665335699.5</v>
      </c>
      <c r="H59">
        <v>3.4624607635419659E-3</v>
      </c>
      <c r="I59">
        <v>3.4624607635419657</v>
      </c>
      <c r="J59">
        <v>14.311558049050221</v>
      </c>
      <c r="K59">
        <v>455.99299999999999</v>
      </c>
      <c r="L59">
        <v>343.89737526407708</v>
      </c>
      <c r="M59">
        <v>34.388734756051178</v>
      </c>
      <c r="N59">
        <v>45.597970370011296</v>
      </c>
      <c r="O59">
        <v>0.23210467533383056</v>
      </c>
      <c r="P59">
        <v>2.928622413717211</v>
      </c>
      <c r="Q59">
        <v>0.22274602182631995</v>
      </c>
      <c r="R59">
        <v>0.14002645157446025</v>
      </c>
      <c r="S59">
        <v>51.269990223735476</v>
      </c>
      <c r="T59">
        <v>28.343706635783199</v>
      </c>
      <c r="U59">
        <v>28.3018</v>
      </c>
      <c r="V59">
        <v>3.8621203613029378</v>
      </c>
      <c r="W59">
        <v>58.78211627343898</v>
      </c>
      <c r="X59">
        <v>2.3560512978969199</v>
      </c>
      <c r="Y59">
        <v>4.0081090087624398</v>
      </c>
      <c r="Z59">
        <v>1.5060690634060179</v>
      </c>
      <c r="AA59">
        <v>-152.6945196722007</v>
      </c>
      <c r="AB59">
        <v>100.95351786878503</v>
      </c>
      <c r="AC59">
        <v>7.5606068821481669</v>
      </c>
      <c r="AD59">
        <v>7.0895953024679699</v>
      </c>
      <c r="AE59">
        <v>0</v>
      </c>
      <c r="AF59">
        <v>0</v>
      </c>
      <c r="AG59">
        <v>1</v>
      </c>
      <c r="AH59">
        <v>0</v>
      </c>
      <c r="AI59">
        <v>52508.379505716395</v>
      </c>
      <c r="AJ59" t="s">
        <v>285</v>
      </c>
      <c r="AK59" t="s">
        <v>285</v>
      </c>
      <c r="AL59">
        <v>0</v>
      </c>
      <c r="AM59">
        <v>0</v>
      </c>
      <c r="AN59" t="e">
        <v>#DIV/0!</v>
      </c>
      <c r="AO59">
        <v>0</v>
      </c>
      <c r="AP59" t="s">
        <v>285</v>
      </c>
      <c r="AQ59" t="s">
        <v>285</v>
      </c>
      <c r="AR59">
        <v>0</v>
      </c>
      <c r="AS59">
        <v>0</v>
      </c>
      <c r="AT59" t="e">
        <v>#DIV/0!</v>
      </c>
      <c r="AU59">
        <v>0.5</v>
      </c>
      <c r="AV59">
        <v>261.32801400193546</v>
      </c>
      <c r="AW59">
        <v>14.311558049050221</v>
      </c>
      <c r="AX59" t="e">
        <v>#DIV/0!</v>
      </c>
      <c r="AY59">
        <v>5.4764729696924981E-2</v>
      </c>
      <c r="AZ59" t="e">
        <v>#DIV/0!</v>
      </c>
      <c r="BA59" t="e">
        <v>#DIV/0!</v>
      </c>
      <c r="BB59" t="s">
        <v>285</v>
      </c>
      <c r="BC59">
        <v>0</v>
      </c>
      <c r="BD59" t="e">
        <v>#DIV/0!</v>
      </c>
      <c r="BE59" t="e">
        <v>#DIV/0!</v>
      </c>
      <c r="BF59" t="e">
        <v>#DIV/0!</v>
      </c>
      <c r="BG59" t="e">
        <v>#DIV/0!</v>
      </c>
      <c r="BH59" t="e">
        <v>#DIV/0!</v>
      </c>
      <c r="BI59" t="e">
        <v>#DIV/0!</v>
      </c>
      <c r="BJ59" t="e">
        <v>#DIV/0!</v>
      </c>
      <c r="BK59" t="e">
        <v>#DIV/0!</v>
      </c>
      <c r="BL59">
        <v>309.99799999999999</v>
      </c>
      <c r="BM59">
        <v>261.32801400193546</v>
      </c>
      <c r="BN59">
        <v>0.8429990322580645</v>
      </c>
      <c r="BO59">
        <v>0.16538813225806451</v>
      </c>
      <c r="BP59">
        <v>6</v>
      </c>
      <c r="BQ59">
        <v>0.6</v>
      </c>
      <c r="BR59" t="s">
        <v>286</v>
      </c>
      <c r="BS59">
        <v>2</v>
      </c>
      <c r="BT59">
        <v>1665335699.5</v>
      </c>
      <c r="BU59">
        <v>455.99299999999999</v>
      </c>
      <c r="BV59">
        <v>475.05700000000002</v>
      </c>
      <c r="BW59">
        <v>23.561199999999999</v>
      </c>
      <c r="BX59">
        <v>19.505099999999999</v>
      </c>
      <c r="BY59">
        <v>454.49099999999999</v>
      </c>
      <c r="BZ59">
        <v>23.4602</v>
      </c>
      <c r="CA59">
        <v>500.11799999999999</v>
      </c>
      <c r="CB59">
        <v>99.897199999999998</v>
      </c>
      <c r="CC59">
        <v>9.9884100000000003E-2</v>
      </c>
      <c r="CD59">
        <v>28.941199999999998</v>
      </c>
      <c r="CE59">
        <v>28.3018</v>
      </c>
      <c r="CF59">
        <v>999.9</v>
      </c>
      <c r="CG59">
        <v>0</v>
      </c>
      <c r="CH59">
        <v>0</v>
      </c>
      <c r="CI59">
        <v>10005</v>
      </c>
      <c r="CJ59">
        <v>0</v>
      </c>
      <c r="CK59">
        <v>325.08499999999998</v>
      </c>
      <c r="CL59">
        <v>309.99799999999999</v>
      </c>
      <c r="CM59">
        <v>0.90002700000000002</v>
      </c>
      <c r="CN59">
        <v>9.9972699999999998E-2</v>
      </c>
      <c r="CO59">
        <v>0</v>
      </c>
      <c r="CP59">
        <v>3.1930000000000001</v>
      </c>
      <c r="CQ59">
        <v>0</v>
      </c>
      <c r="CR59">
        <v>2851.54</v>
      </c>
      <c r="CS59">
        <v>2658.2</v>
      </c>
      <c r="CT59">
        <v>35.125</v>
      </c>
      <c r="CU59">
        <v>38.25</v>
      </c>
      <c r="CV59">
        <v>36.375</v>
      </c>
      <c r="CW59">
        <v>37.311999999999998</v>
      </c>
      <c r="CX59">
        <v>35.5</v>
      </c>
      <c r="CY59">
        <v>279.01</v>
      </c>
      <c r="CZ59">
        <v>30.99</v>
      </c>
      <c r="DA59">
        <v>0</v>
      </c>
      <c r="DB59">
        <v>1665335738.2</v>
      </c>
      <c r="DC59">
        <v>0</v>
      </c>
      <c r="DD59">
        <v>3.3309038461538458</v>
      </c>
      <c r="DE59">
        <v>-0.28631451964029808</v>
      </c>
      <c r="DF59">
        <v>1.1241025672660241</v>
      </c>
      <c r="DG59">
        <v>2851.57923076923</v>
      </c>
      <c r="DH59">
        <v>15</v>
      </c>
      <c r="DI59">
        <v>1665335725.5</v>
      </c>
      <c r="DJ59" t="s">
        <v>458</v>
      </c>
      <c r="DK59">
        <v>1665335723.5</v>
      </c>
      <c r="DL59">
        <v>1665335725.5</v>
      </c>
      <c r="DM59">
        <v>58</v>
      </c>
      <c r="DN59">
        <v>-3.7999999999999999E-2</v>
      </c>
      <c r="DO59">
        <v>1E-3</v>
      </c>
      <c r="DP59">
        <v>1.502</v>
      </c>
      <c r="DQ59">
        <v>0.10100000000000001</v>
      </c>
      <c r="DR59">
        <v>475</v>
      </c>
      <c r="DS59">
        <v>20</v>
      </c>
      <c r="DT59">
        <v>0.13</v>
      </c>
      <c r="DU59">
        <v>0.03</v>
      </c>
      <c r="DV59">
        <v>100</v>
      </c>
      <c r="DW59">
        <v>100</v>
      </c>
      <c r="DX59">
        <v>1.502</v>
      </c>
      <c r="DY59">
        <v>0.10100000000000001</v>
      </c>
      <c r="DZ59">
        <v>1.9084774306227881</v>
      </c>
      <c r="EA59">
        <v>-6.7132856166521554E-4</v>
      </c>
      <c r="EB59">
        <v>-2.681329234238156E-7</v>
      </c>
      <c r="EC59">
        <v>8.1307759810197942E-11</v>
      </c>
      <c r="ED59">
        <v>-3.2858065065717403E-2</v>
      </c>
      <c r="EE59">
        <v>1.9805995112736431E-4</v>
      </c>
      <c r="EF59">
        <v>3.7201658972467829E-4</v>
      </c>
      <c r="EG59">
        <v>-1.4214358037409139E-6</v>
      </c>
      <c r="EH59">
        <v>2</v>
      </c>
      <c r="EI59">
        <v>2028</v>
      </c>
      <c r="EJ59">
        <v>2</v>
      </c>
      <c r="EK59">
        <v>26</v>
      </c>
      <c r="EL59">
        <v>1.1000000000000001</v>
      </c>
      <c r="EM59">
        <v>1</v>
      </c>
      <c r="EN59">
        <v>1.24512</v>
      </c>
      <c r="EO59">
        <v>2.50366</v>
      </c>
      <c r="EP59">
        <v>1.39893</v>
      </c>
      <c r="EQ59">
        <v>2.32544</v>
      </c>
      <c r="ER59">
        <v>1.49902</v>
      </c>
      <c r="ES59">
        <v>2.4658199999999999</v>
      </c>
      <c r="ET59">
        <v>32.134399999999999</v>
      </c>
      <c r="EU59">
        <v>15.2003</v>
      </c>
      <c r="EV59">
        <v>18</v>
      </c>
      <c r="EW59">
        <v>509.15600000000001</v>
      </c>
      <c r="EX59">
        <v>561.71400000000006</v>
      </c>
      <c r="EY59" s="2">
        <v>27.999700000000001</v>
      </c>
      <c r="EZ59">
        <v>31.301300000000001</v>
      </c>
      <c r="FA59">
        <v>30</v>
      </c>
      <c r="FB59">
        <v>31.302299999999999</v>
      </c>
      <c r="FC59">
        <v>31.292000000000002</v>
      </c>
      <c r="FD59">
        <v>24.894200000000001</v>
      </c>
      <c r="FE59">
        <v>27.657900000000001</v>
      </c>
      <c r="FF59">
        <v>99.627600000000001</v>
      </c>
      <c r="FG59">
        <v>28</v>
      </c>
      <c r="FH59">
        <v>475</v>
      </c>
      <c r="FI59">
        <v>19.48</v>
      </c>
      <c r="FJ59">
        <v>99.850099999999998</v>
      </c>
      <c r="FK59">
        <v>102.017</v>
      </c>
      <c r="FL59" t="s">
        <v>1466</v>
      </c>
      <c r="FM59">
        <v>1</v>
      </c>
      <c r="FN59" t="s">
        <v>881</v>
      </c>
      <c r="FO59">
        <v>9</v>
      </c>
    </row>
    <row r="60" spans="1:171" x14ac:dyDescent="0.2">
      <c r="A60">
        <v>59</v>
      </c>
      <c r="B60">
        <v>1665335786.5</v>
      </c>
      <c r="C60">
        <v>5348.5</v>
      </c>
      <c r="D60" t="s">
        <v>459</v>
      </c>
      <c r="E60" t="s">
        <v>460</v>
      </c>
      <c r="F60" t="s">
        <v>284</v>
      </c>
      <c r="G60">
        <v>1665335786.5</v>
      </c>
      <c r="H60">
        <v>3.4083809134639502E-3</v>
      </c>
      <c r="I60">
        <v>3.4083809134639504</v>
      </c>
      <c r="J60">
        <v>14.246228991653819</v>
      </c>
      <c r="K60">
        <v>456.07299999999998</v>
      </c>
      <c r="L60">
        <v>342.6412993166449</v>
      </c>
      <c r="M60">
        <v>34.263122908885805</v>
      </c>
      <c r="N60">
        <v>45.605959601452994</v>
      </c>
      <c r="O60">
        <v>0.22792126783703767</v>
      </c>
      <c r="P60">
        <v>2.9312541738487949</v>
      </c>
      <c r="Q60">
        <v>0.21889782140636968</v>
      </c>
      <c r="R60">
        <v>0.13759284383624551</v>
      </c>
      <c r="S60">
        <v>51.270982552529034</v>
      </c>
      <c r="T60">
        <v>28.352246913444496</v>
      </c>
      <c r="U60">
        <v>28.313800000000001</v>
      </c>
      <c r="V60">
        <v>3.8648169094295284</v>
      </c>
      <c r="W60">
        <v>58.807016643288037</v>
      </c>
      <c r="X60">
        <v>2.3562307483430001</v>
      </c>
      <c r="Y60">
        <v>4.0067170260233382</v>
      </c>
      <c r="Z60">
        <v>1.5085861610865283</v>
      </c>
      <c r="AA60">
        <v>-150.30959828376021</v>
      </c>
      <c r="AB60">
        <v>98.199702197760871</v>
      </c>
      <c r="AC60">
        <v>7.3479840662806746</v>
      </c>
      <c r="AD60">
        <v>6.5090705328103695</v>
      </c>
      <c r="AE60">
        <v>0</v>
      </c>
      <c r="AF60">
        <v>0</v>
      </c>
      <c r="AG60">
        <v>1</v>
      </c>
      <c r="AH60">
        <v>0</v>
      </c>
      <c r="AI60">
        <v>52585.009298126766</v>
      </c>
      <c r="AJ60" t="s">
        <v>285</v>
      </c>
      <c r="AK60" t="s">
        <v>285</v>
      </c>
      <c r="AL60">
        <v>0</v>
      </c>
      <c r="AM60">
        <v>0</v>
      </c>
      <c r="AN60" t="e">
        <v>#DIV/0!</v>
      </c>
      <c r="AO60">
        <v>0</v>
      </c>
      <c r="AP60" t="s">
        <v>285</v>
      </c>
      <c r="AQ60" t="s">
        <v>285</v>
      </c>
      <c r="AR60">
        <v>0</v>
      </c>
      <c r="AS60">
        <v>0</v>
      </c>
      <c r="AT60" t="e">
        <v>#DIV/0!</v>
      </c>
      <c r="AU60">
        <v>0.5</v>
      </c>
      <c r="AV60">
        <v>261.33307199612904</v>
      </c>
      <c r="AW60">
        <v>14.246228991653819</v>
      </c>
      <c r="AX60" t="e">
        <v>#DIV/0!</v>
      </c>
      <c r="AY60">
        <v>5.4513685860107443E-2</v>
      </c>
      <c r="AZ60" t="e">
        <v>#DIV/0!</v>
      </c>
      <c r="BA60" t="e">
        <v>#DIV/0!</v>
      </c>
      <c r="BB60" t="s">
        <v>285</v>
      </c>
      <c r="BC60">
        <v>0</v>
      </c>
      <c r="BD60" t="e">
        <v>#DIV/0!</v>
      </c>
      <c r="BE60" t="e">
        <v>#DIV/0!</v>
      </c>
      <c r="BF60" t="e">
        <v>#DIV/0!</v>
      </c>
      <c r="BG60" t="e">
        <v>#DIV/0!</v>
      </c>
      <c r="BH60" t="e">
        <v>#DIV/0!</v>
      </c>
      <c r="BI60" t="e">
        <v>#DIV/0!</v>
      </c>
      <c r="BJ60" t="e">
        <v>#DIV/0!</v>
      </c>
      <c r="BK60" t="e">
        <v>#DIV/0!</v>
      </c>
      <c r="BL60">
        <v>310.00400000000002</v>
      </c>
      <c r="BM60">
        <v>261.33307199612904</v>
      </c>
      <c r="BN60">
        <v>0.8429990322580645</v>
      </c>
      <c r="BO60">
        <v>0.16538813225806451</v>
      </c>
      <c r="BP60">
        <v>6</v>
      </c>
      <c r="BQ60">
        <v>0.6</v>
      </c>
      <c r="BR60" t="s">
        <v>286</v>
      </c>
      <c r="BS60">
        <v>2</v>
      </c>
      <c r="BT60">
        <v>1665335786.5</v>
      </c>
      <c r="BU60">
        <v>456.07299999999998</v>
      </c>
      <c r="BV60">
        <v>475.02300000000002</v>
      </c>
      <c r="BW60">
        <v>23.562999999999999</v>
      </c>
      <c r="BX60">
        <v>19.5716</v>
      </c>
      <c r="BY60">
        <v>454.548</v>
      </c>
      <c r="BZ60">
        <v>23.46</v>
      </c>
      <c r="CA60">
        <v>500.286</v>
      </c>
      <c r="CB60">
        <v>99.897400000000005</v>
      </c>
      <c r="CC60">
        <v>9.9661E-2</v>
      </c>
      <c r="CD60">
        <v>28.935199999999998</v>
      </c>
      <c r="CE60">
        <v>28.313800000000001</v>
      </c>
      <c r="CF60">
        <v>999.9</v>
      </c>
      <c r="CG60">
        <v>0</v>
      </c>
      <c r="CH60">
        <v>0</v>
      </c>
      <c r="CI60">
        <v>10020</v>
      </c>
      <c r="CJ60">
        <v>0</v>
      </c>
      <c r="CK60">
        <v>332.62900000000002</v>
      </c>
      <c r="CL60">
        <v>310.00400000000002</v>
      </c>
      <c r="CM60">
        <v>0.90002700000000002</v>
      </c>
      <c r="CN60">
        <v>9.9972699999999998E-2</v>
      </c>
      <c r="CO60">
        <v>0</v>
      </c>
      <c r="CP60">
        <v>3.3706999999999998</v>
      </c>
      <c r="CQ60">
        <v>0</v>
      </c>
      <c r="CR60">
        <v>2850.51</v>
      </c>
      <c r="CS60">
        <v>2658.25</v>
      </c>
      <c r="CT60">
        <v>35.061999999999998</v>
      </c>
      <c r="CU60">
        <v>38.25</v>
      </c>
      <c r="CV60">
        <v>36.436999999999998</v>
      </c>
      <c r="CW60">
        <v>37.311999999999998</v>
      </c>
      <c r="CX60">
        <v>35.5</v>
      </c>
      <c r="CY60">
        <v>279.01</v>
      </c>
      <c r="CZ60">
        <v>30.99</v>
      </c>
      <c r="DA60">
        <v>0</v>
      </c>
      <c r="DB60">
        <v>1665335825.2</v>
      </c>
      <c r="DC60">
        <v>0</v>
      </c>
      <c r="DD60">
        <v>3.3052199999999998</v>
      </c>
      <c r="DE60">
        <v>0.38449228565509852</v>
      </c>
      <c r="DF60">
        <v>1.1746154036260721</v>
      </c>
      <c r="DG60">
        <v>2850.7991999999999</v>
      </c>
      <c r="DH60">
        <v>15</v>
      </c>
      <c r="DI60">
        <v>1665335814</v>
      </c>
      <c r="DJ60" t="s">
        <v>461</v>
      </c>
      <c r="DK60">
        <v>1665335807.5</v>
      </c>
      <c r="DL60">
        <v>1665335814</v>
      </c>
      <c r="DM60">
        <v>59</v>
      </c>
      <c r="DN60">
        <v>2.3E-2</v>
      </c>
      <c r="DO60">
        <v>1E-3</v>
      </c>
      <c r="DP60">
        <v>1.5249999999999999</v>
      </c>
      <c r="DQ60">
        <v>0.10299999999999999</v>
      </c>
      <c r="DR60">
        <v>475</v>
      </c>
      <c r="DS60">
        <v>20</v>
      </c>
      <c r="DT60">
        <v>0.13</v>
      </c>
      <c r="DU60">
        <v>0.03</v>
      </c>
      <c r="DV60">
        <v>100</v>
      </c>
      <c r="DW60">
        <v>100</v>
      </c>
      <c r="DX60">
        <v>1.5249999999999999</v>
      </c>
      <c r="DY60">
        <v>0.10299999999999999</v>
      </c>
      <c r="DZ60">
        <v>1.8709537214146541</v>
      </c>
      <c r="EA60">
        <v>-6.7132856166521554E-4</v>
      </c>
      <c r="EB60">
        <v>-2.681329234238156E-7</v>
      </c>
      <c r="EC60">
        <v>8.1307759810197942E-11</v>
      </c>
      <c r="ED60">
        <v>-3.2127201806019107E-2</v>
      </c>
      <c r="EE60">
        <v>1.9805995112736431E-4</v>
      </c>
      <c r="EF60">
        <v>3.7201658972467829E-4</v>
      </c>
      <c r="EG60">
        <v>-1.4214358037409139E-6</v>
      </c>
      <c r="EH60">
        <v>2</v>
      </c>
      <c r="EI60">
        <v>2028</v>
      </c>
      <c r="EJ60">
        <v>2</v>
      </c>
      <c r="EK60">
        <v>26</v>
      </c>
      <c r="EL60">
        <v>1.1000000000000001</v>
      </c>
      <c r="EM60">
        <v>1</v>
      </c>
      <c r="EN60">
        <v>1.2439</v>
      </c>
      <c r="EO60">
        <v>2.5134300000000001</v>
      </c>
      <c r="EP60">
        <v>1.39893</v>
      </c>
      <c r="EQ60">
        <v>2.32544</v>
      </c>
      <c r="ER60">
        <v>1.49902</v>
      </c>
      <c r="ES60">
        <v>2.2399900000000001</v>
      </c>
      <c r="ET60">
        <v>32.156399999999998</v>
      </c>
      <c r="EU60">
        <v>15.173999999999999</v>
      </c>
      <c r="EV60">
        <v>18</v>
      </c>
      <c r="EW60">
        <v>509.21699999999998</v>
      </c>
      <c r="EX60">
        <v>561.40499999999997</v>
      </c>
      <c r="EY60" s="2">
        <v>27.9998</v>
      </c>
      <c r="EZ60">
        <v>31.2849</v>
      </c>
      <c r="FA60">
        <v>29.9999</v>
      </c>
      <c r="FB60">
        <v>31.285900000000002</v>
      </c>
      <c r="FC60">
        <v>31.273299999999999</v>
      </c>
      <c r="FD60">
        <v>24.894400000000001</v>
      </c>
      <c r="FE60">
        <v>27.438500000000001</v>
      </c>
      <c r="FF60">
        <v>99.627799999999993</v>
      </c>
      <c r="FG60">
        <v>28</v>
      </c>
      <c r="FH60">
        <v>475</v>
      </c>
      <c r="FI60">
        <v>19.5687</v>
      </c>
      <c r="FJ60">
        <v>99.853200000000001</v>
      </c>
      <c r="FK60">
        <v>102.023</v>
      </c>
      <c r="FL60" t="s">
        <v>1466</v>
      </c>
      <c r="FM60">
        <v>1</v>
      </c>
      <c r="FN60" t="s">
        <v>881</v>
      </c>
      <c r="FO60">
        <v>10</v>
      </c>
    </row>
    <row r="61" spans="1:171" x14ac:dyDescent="0.2">
      <c r="A61">
        <v>60</v>
      </c>
      <c r="B61">
        <v>1665335875</v>
      </c>
      <c r="C61">
        <v>5437</v>
      </c>
      <c r="D61" t="s">
        <v>462</v>
      </c>
      <c r="E61" t="s">
        <v>463</v>
      </c>
      <c r="F61" t="s">
        <v>284</v>
      </c>
      <c r="G61">
        <v>1665335875</v>
      </c>
      <c r="H61">
        <v>3.3442078471808867E-3</v>
      </c>
      <c r="I61">
        <v>3.3442078471808867</v>
      </c>
      <c r="J61">
        <v>14.182510351269142</v>
      </c>
      <c r="K61">
        <v>456.17200000000003</v>
      </c>
      <c r="L61">
        <v>341.46707657818592</v>
      </c>
      <c r="M61">
        <v>34.14496672207536</v>
      </c>
      <c r="N61">
        <v>45.614874252675193</v>
      </c>
      <c r="O61">
        <v>0.22394378163270151</v>
      </c>
      <c r="P61">
        <v>2.9305464514610646</v>
      </c>
      <c r="Q61">
        <v>0.21522419142588811</v>
      </c>
      <c r="R61">
        <v>0.13527096586574036</v>
      </c>
      <c r="S61">
        <v>51.274315574194382</v>
      </c>
      <c r="T61">
        <v>28.361594404526929</v>
      </c>
      <c r="U61">
        <v>28.312100000000001</v>
      </c>
      <c r="V61">
        <v>3.8644347986228187</v>
      </c>
      <c r="W61">
        <v>58.901670839341655</v>
      </c>
      <c r="X61">
        <v>2.3590397205865599</v>
      </c>
      <c r="Y61">
        <v>4.0050472031956481</v>
      </c>
      <c r="Z61">
        <v>1.5053950780362588</v>
      </c>
      <c r="AA61">
        <v>-147.47956606067712</v>
      </c>
      <c r="AB61">
        <v>97.307038937330915</v>
      </c>
      <c r="AC61">
        <v>7.2826247172593312</v>
      </c>
      <c r="AD61">
        <v>8.384413168107514</v>
      </c>
      <c r="AE61">
        <v>0</v>
      </c>
      <c r="AF61">
        <v>0</v>
      </c>
      <c r="AG61">
        <v>1</v>
      </c>
      <c r="AH61">
        <v>0</v>
      </c>
      <c r="AI61">
        <v>52565.881130157941</v>
      </c>
      <c r="AJ61" t="s">
        <v>285</v>
      </c>
      <c r="AK61" t="s">
        <v>285</v>
      </c>
      <c r="AL61">
        <v>0</v>
      </c>
      <c r="AM61">
        <v>0</v>
      </c>
      <c r="AN61" t="e">
        <v>#DIV/0!</v>
      </c>
      <c r="AO61">
        <v>0</v>
      </c>
      <c r="AP61" t="s">
        <v>285</v>
      </c>
      <c r="AQ61" t="s">
        <v>285</v>
      </c>
      <c r="AR61">
        <v>0</v>
      </c>
      <c r="AS61">
        <v>0</v>
      </c>
      <c r="AT61" t="e">
        <v>#DIV/0!</v>
      </c>
      <c r="AU61">
        <v>0.5</v>
      </c>
      <c r="AV61">
        <v>261.34237200735464</v>
      </c>
      <c r="AW61">
        <v>14.182510351269142</v>
      </c>
      <c r="AX61" t="e">
        <v>#DIV/0!</v>
      </c>
      <c r="AY61">
        <v>5.4267933065480944E-2</v>
      </c>
      <c r="AZ61" t="e">
        <v>#DIV/0!</v>
      </c>
      <c r="BA61" t="e">
        <v>#DIV/0!</v>
      </c>
      <c r="BB61" t="s">
        <v>285</v>
      </c>
      <c r="BC61">
        <v>0</v>
      </c>
      <c r="BD61" t="e">
        <v>#DIV/0!</v>
      </c>
      <c r="BE61" t="e">
        <v>#DIV/0!</v>
      </c>
      <c r="BF61" t="e">
        <v>#DIV/0!</v>
      </c>
      <c r="BG61" t="e">
        <v>#DIV/0!</v>
      </c>
      <c r="BH61" t="e">
        <v>#DIV/0!</v>
      </c>
      <c r="BI61" t="e">
        <v>#DIV/0!</v>
      </c>
      <c r="BJ61" t="e">
        <v>#DIV/0!</v>
      </c>
      <c r="BK61" t="e">
        <v>#DIV/0!</v>
      </c>
      <c r="BL61">
        <v>310.01400000000001</v>
      </c>
      <c r="BM61">
        <v>261.34237200735464</v>
      </c>
      <c r="BN61">
        <v>0.84300183865036615</v>
      </c>
      <c r="BO61">
        <v>0.16539354859520661</v>
      </c>
      <c r="BP61">
        <v>6</v>
      </c>
      <c r="BQ61">
        <v>0.6</v>
      </c>
      <c r="BR61" t="s">
        <v>286</v>
      </c>
      <c r="BS61">
        <v>2</v>
      </c>
      <c r="BT61">
        <v>1665335875</v>
      </c>
      <c r="BU61">
        <v>456.17200000000003</v>
      </c>
      <c r="BV61">
        <v>475.01600000000002</v>
      </c>
      <c r="BW61">
        <v>23.5916</v>
      </c>
      <c r="BX61">
        <v>19.674399999999999</v>
      </c>
      <c r="BY61">
        <v>454.60199999999998</v>
      </c>
      <c r="BZ61">
        <v>23.489599999999999</v>
      </c>
      <c r="CA61">
        <v>500.15</v>
      </c>
      <c r="CB61">
        <v>99.894999999999996</v>
      </c>
      <c r="CC61">
        <v>9.9901599999999993E-2</v>
      </c>
      <c r="CD61">
        <v>28.928000000000001</v>
      </c>
      <c r="CE61">
        <v>28.312100000000001</v>
      </c>
      <c r="CF61">
        <v>999.9</v>
      </c>
      <c r="CG61">
        <v>0</v>
      </c>
      <c r="CH61">
        <v>0</v>
      </c>
      <c r="CI61">
        <v>10016.200000000001</v>
      </c>
      <c r="CJ61">
        <v>0</v>
      </c>
      <c r="CK61">
        <v>332.64600000000002</v>
      </c>
      <c r="CL61">
        <v>310.01400000000001</v>
      </c>
      <c r="CM61">
        <v>0.89993699999999999</v>
      </c>
      <c r="CN61">
        <v>0.100063</v>
      </c>
      <c r="CO61">
        <v>0</v>
      </c>
      <c r="CP61">
        <v>3.0266000000000002</v>
      </c>
      <c r="CQ61">
        <v>0</v>
      </c>
      <c r="CR61">
        <v>2851.47</v>
      </c>
      <c r="CS61">
        <v>2658.28</v>
      </c>
      <c r="CT61">
        <v>35.125</v>
      </c>
      <c r="CU61">
        <v>38.25</v>
      </c>
      <c r="CV61">
        <v>36.436999999999998</v>
      </c>
      <c r="CW61">
        <v>37.311999999999998</v>
      </c>
      <c r="CX61">
        <v>35.5</v>
      </c>
      <c r="CY61">
        <v>278.99</v>
      </c>
      <c r="CZ61">
        <v>31.02</v>
      </c>
      <c r="DA61">
        <v>0</v>
      </c>
      <c r="DB61">
        <v>1665335914</v>
      </c>
      <c r="DC61">
        <v>0</v>
      </c>
      <c r="DD61">
        <v>3.2705639999999998</v>
      </c>
      <c r="DE61">
        <v>0.32031538360081552</v>
      </c>
      <c r="DF61">
        <v>1.6515384545876839</v>
      </c>
      <c r="DG61">
        <v>2851.0248000000011</v>
      </c>
      <c r="DH61">
        <v>15</v>
      </c>
      <c r="DI61">
        <v>1665335897</v>
      </c>
      <c r="DJ61" t="s">
        <v>464</v>
      </c>
      <c r="DK61">
        <v>1665335894</v>
      </c>
      <c r="DL61">
        <v>1665335897</v>
      </c>
      <c r="DM61">
        <v>60</v>
      </c>
      <c r="DN61">
        <v>4.4999999999999998E-2</v>
      </c>
      <c r="DO61">
        <v>-3.0000000000000001E-3</v>
      </c>
      <c r="DP61">
        <v>1.57</v>
      </c>
      <c r="DQ61">
        <v>0.10199999999999999</v>
      </c>
      <c r="DR61">
        <v>475</v>
      </c>
      <c r="DS61">
        <v>20</v>
      </c>
      <c r="DT61">
        <v>7.0000000000000007E-2</v>
      </c>
      <c r="DU61">
        <v>0.03</v>
      </c>
      <c r="DV61">
        <v>100</v>
      </c>
      <c r="DW61">
        <v>100</v>
      </c>
      <c r="DX61">
        <v>1.57</v>
      </c>
      <c r="DY61">
        <v>0.10199999999999999</v>
      </c>
      <c r="DZ61">
        <v>1.894414024167181</v>
      </c>
      <c r="EA61">
        <v>-6.7132856166521554E-4</v>
      </c>
      <c r="EB61">
        <v>-2.681329234238156E-7</v>
      </c>
      <c r="EC61">
        <v>8.1307759810197942E-11</v>
      </c>
      <c r="ED61">
        <v>-3.141875763828425E-2</v>
      </c>
      <c r="EE61">
        <v>1.9805995112736431E-4</v>
      </c>
      <c r="EF61">
        <v>3.7201658972467829E-4</v>
      </c>
      <c r="EG61">
        <v>-1.4214358037409139E-6</v>
      </c>
      <c r="EH61">
        <v>2</v>
      </c>
      <c r="EI61">
        <v>2028</v>
      </c>
      <c r="EJ61">
        <v>2</v>
      </c>
      <c r="EK61">
        <v>26</v>
      </c>
      <c r="EL61">
        <v>1.1000000000000001</v>
      </c>
      <c r="EM61">
        <v>1</v>
      </c>
      <c r="EN61">
        <v>1.24512</v>
      </c>
      <c r="EO61">
        <v>2.5109900000000001</v>
      </c>
      <c r="EP61">
        <v>1.39893</v>
      </c>
      <c r="EQ61">
        <v>2.32544</v>
      </c>
      <c r="ER61">
        <v>1.49902</v>
      </c>
      <c r="ES61">
        <v>2.4560499999999998</v>
      </c>
      <c r="ET61">
        <v>32.156399999999998</v>
      </c>
      <c r="EU61">
        <v>15.173999999999999</v>
      </c>
      <c r="EV61">
        <v>18</v>
      </c>
      <c r="EW61">
        <v>509.22899999999998</v>
      </c>
      <c r="EX61">
        <v>561.56899999999996</v>
      </c>
      <c r="EY61" s="2">
        <v>27.9998</v>
      </c>
      <c r="EZ61">
        <v>31.268899999999999</v>
      </c>
      <c r="FA61">
        <v>30</v>
      </c>
      <c r="FB61">
        <v>31.269600000000001</v>
      </c>
      <c r="FC61">
        <v>31.258500000000002</v>
      </c>
      <c r="FD61">
        <v>24.896999999999998</v>
      </c>
      <c r="FE61">
        <v>26.853300000000001</v>
      </c>
      <c r="FF61">
        <v>99.628</v>
      </c>
      <c r="FG61">
        <v>28</v>
      </c>
      <c r="FH61">
        <v>475</v>
      </c>
      <c r="FI61">
        <v>19.636600000000001</v>
      </c>
      <c r="FJ61">
        <v>99.853999999999999</v>
      </c>
      <c r="FK61">
        <v>102.02200000000001</v>
      </c>
      <c r="FL61" t="s">
        <v>1466</v>
      </c>
      <c r="FM61">
        <v>1</v>
      </c>
      <c r="FN61" t="s">
        <v>881</v>
      </c>
      <c r="FO61">
        <v>11</v>
      </c>
    </row>
    <row r="62" spans="1:171" x14ac:dyDescent="0.2">
      <c r="A62">
        <v>61</v>
      </c>
      <c r="B62">
        <v>1665335958</v>
      </c>
      <c r="C62">
        <v>5520</v>
      </c>
      <c r="D62" t="s">
        <v>465</v>
      </c>
      <c r="E62" t="s">
        <v>466</v>
      </c>
      <c r="F62" t="s">
        <v>284</v>
      </c>
      <c r="G62">
        <v>1665335958</v>
      </c>
      <c r="H62">
        <v>3.3297847400691693E-3</v>
      </c>
      <c r="I62">
        <v>3.3297847400691691</v>
      </c>
      <c r="J62">
        <v>14.22587940324712</v>
      </c>
      <c r="K62">
        <v>456.2</v>
      </c>
      <c r="L62">
        <v>341.03888367526997</v>
      </c>
      <c r="M62">
        <v>34.09972632899062</v>
      </c>
      <c r="N62">
        <v>45.614432535199995</v>
      </c>
      <c r="O62">
        <v>0.22357847184155435</v>
      </c>
      <c r="P62">
        <v>2.9294371091789766</v>
      </c>
      <c r="Q62">
        <v>0.21488357009877479</v>
      </c>
      <c r="R62">
        <v>0.13505597057531327</v>
      </c>
      <c r="S62">
        <v>51.271727212529036</v>
      </c>
      <c r="T62">
        <v>28.347218757416677</v>
      </c>
      <c r="U62">
        <v>28.297999999999998</v>
      </c>
      <c r="V62">
        <v>3.8612667966071998</v>
      </c>
      <c r="W62">
        <v>58.988798630877049</v>
      </c>
      <c r="X62">
        <v>2.3600819404451996</v>
      </c>
      <c r="Y62">
        <v>4.0008984675437009</v>
      </c>
      <c r="Z62">
        <v>1.5011848561620003</v>
      </c>
      <c r="AA62">
        <v>-146.84350703705036</v>
      </c>
      <c r="AB62">
        <v>96.670063000538164</v>
      </c>
      <c r="AC62">
        <v>7.2365402989833463</v>
      </c>
      <c r="AD62">
        <v>8.3348234750001922</v>
      </c>
      <c r="AE62">
        <v>0</v>
      </c>
      <c r="AF62">
        <v>0</v>
      </c>
      <c r="AG62">
        <v>1</v>
      </c>
      <c r="AH62">
        <v>0</v>
      </c>
      <c r="AI62">
        <v>52536.977622679718</v>
      </c>
      <c r="AJ62" t="s">
        <v>285</v>
      </c>
      <c r="AK62" t="s">
        <v>285</v>
      </c>
      <c r="AL62">
        <v>0</v>
      </c>
      <c r="AM62">
        <v>0</v>
      </c>
      <c r="AN62" t="e">
        <v>#DIV/0!</v>
      </c>
      <c r="AO62">
        <v>0</v>
      </c>
      <c r="AP62" t="s">
        <v>285</v>
      </c>
      <c r="AQ62" t="s">
        <v>285</v>
      </c>
      <c r="AR62">
        <v>0</v>
      </c>
      <c r="AS62">
        <v>0</v>
      </c>
      <c r="AT62" t="e">
        <v>#DIV/0!</v>
      </c>
      <c r="AU62">
        <v>0.5</v>
      </c>
      <c r="AV62">
        <v>261.32891399612902</v>
      </c>
      <c r="AW62">
        <v>14.22587940324712</v>
      </c>
      <c r="AX62" t="e">
        <v>#DIV/0!</v>
      </c>
      <c r="AY62">
        <v>5.4436683586638418E-2</v>
      </c>
      <c r="AZ62" t="e">
        <v>#DIV/0!</v>
      </c>
      <c r="BA62" t="e">
        <v>#DIV/0!</v>
      </c>
      <c r="BB62" t="s">
        <v>285</v>
      </c>
      <c r="BC62">
        <v>0</v>
      </c>
      <c r="BD62" t="e">
        <v>#DIV/0!</v>
      </c>
      <c r="BE62" t="e">
        <v>#DIV/0!</v>
      </c>
      <c r="BF62" t="e">
        <v>#DIV/0!</v>
      </c>
      <c r="BG62" t="e">
        <v>#DIV/0!</v>
      </c>
      <c r="BH62" t="e">
        <v>#DIV/0!</v>
      </c>
      <c r="BI62" t="e">
        <v>#DIV/0!</v>
      </c>
      <c r="BJ62" t="e">
        <v>#DIV/0!</v>
      </c>
      <c r="BK62" t="e">
        <v>#DIV/0!</v>
      </c>
      <c r="BL62">
        <v>309.99799999999999</v>
      </c>
      <c r="BM62">
        <v>261.32891399612902</v>
      </c>
      <c r="BN62">
        <v>0.84300193548387092</v>
      </c>
      <c r="BO62">
        <v>0.16539373548387099</v>
      </c>
      <c r="BP62">
        <v>6</v>
      </c>
      <c r="BQ62">
        <v>0.6</v>
      </c>
      <c r="BR62" t="s">
        <v>286</v>
      </c>
      <c r="BS62">
        <v>2</v>
      </c>
      <c r="BT62">
        <v>1665335958</v>
      </c>
      <c r="BU62">
        <v>456.2</v>
      </c>
      <c r="BV62">
        <v>475.08699999999999</v>
      </c>
      <c r="BW62">
        <v>23.6037</v>
      </c>
      <c r="BX62">
        <v>19.703700000000001</v>
      </c>
      <c r="BY62">
        <v>454.63</v>
      </c>
      <c r="BZ62">
        <v>23.497699999999998</v>
      </c>
      <c r="CA62">
        <v>500.18299999999999</v>
      </c>
      <c r="CB62">
        <v>99.887699999999995</v>
      </c>
      <c r="CC62">
        <v>0.100096</v>
      </c>
      <c r="CD62">
        <v>28.9101</v>
      </c>
      <c r="CE62">
        <v>28.297999999999998</v>
      </c>
      <c r="CF62">
        <v>999.9</v>
      </c>
      <c r="CG62">
        <v>0</v>
      </c>
      <c r="CH62">
        <v>0</v>
      </c>
      <c r="CI62">
        <v>10010.6</v>
      </c>
      <c r="CJ62">
        <v>0</v>
      </c>
      <c r="CK62">
        <v>332.69</v>
      </c>
      <c r="CL62">
        <v>309.99799999999999</v>
      </c>
      <c r="CM62">
        <v>0.89993699999999999</v>
      </c>
      <c r="CN62">
        <v>0.100063</v>
      </c>
      <c r="CO62">
        <v>0</v>
      </c>
      <c r="CP62">
        <v>3.3117000000000001</v>
      </c>
      <c r="CQ62">
        <v>0</v>
      </c>
      <c r="CR62">
        <v>2851.77</v>
      </c>
      <c r="CS62">
        <v>2658.14</v>
      </c>
      <c r="CT62">
        <v>35.125</v>
      </c>
      <c r="CU62">
        <v>38.25</v>
      </c>
      <c r="CV62">
        <v>36.436999999999998</v>
      </c>
      <c r="CW62">
        <v>37.311999999999998</v>
      </c>
      <c r="CX62">
        <v>35.5</v>
      </c>
      <c r="CY62">
        <v>278.98</v>
      </c>
      <c r="CZ62">
        <v>31.02</v>
      </c>
      <c r="DA62">
        <v>0</v>
      </c>
      <c r="DB62">
        <v>1665335996.8</v>
      </c>
      <c r="DC62">
        <v>0</v>
      </c>
      <c r="DD62">
        <v>3.28118</v>
      </c>
      <c r="DE62">
        <v>0.76140000501168814</v>
      </c>
      <c r="DF62">
        <v>1.4753846054669211</v>
      </c>
      <c r="DG62">
        <v>2851.31</v>
      </c>
      <c r="DH62">
        <v>15</v>
      </c>
      <c r="DI62">
        <v>1665335987.5999999</v>
      </c>
      <c r="DJ62" t="s">
        <v>467</v>
      </c>
      <c r="DK62">
        <v>1665335976.0999999</v>
      </c>
      <c r="DL62">
        <v>1665335987.5999999</v>
      </c>
      <c r="DM62">
        <v>61</v>
      </c>
      <c r="DN62">
        <v>0</v>
      </c>
      <c r="DO62">
        <v>5.0000000000000001E-3</v>
      </c>
      <c r="DP62">
        <v>1.57</v>
      </c>
      <c r="DQ62">
        <v>0.106</v>
      </c>
      <c r="DR62">
        <v>475</v>
      </c>
      <c r="DS62">
        <v>20</v>
      </c>
      <c r="DT62">
        <v>0.12</v>
      </c>
      <c r="DU62">
        <v>0.03</v>
      </c>
      <c r="DV62">
        <v>100</v>
      </c>
      <c r="DW62">
        <v>100</v>
      </c>
      <c r="DX62">
        <v>1.57</v>
      </c>
      <c r="DY62">
        <v>0.106</v>
      </c>
      <c r="DZ62">
        <v>1.939187093762315</v>
      </c>
      <c r="EA62">
        <v>-6.7132856166521554E-4</v>
      </c>
      <c r="EB62">
        <v>-2.681329234238156E-7</v>
      </c>
      <c r="EC62">
        <v>8.1307759810197942E-11</v>
      </c>
      <c r="ED62">
        <v>-3.4021038765766558E-2</v>
      </c>
      <c r="EE62">
        <v>1.9805995112736431E-4</v>
      </c>
      <c r="EF62">
        <v>3.7201658972467829E-4</v>
      </c>
      <c r="EG62">
        <v>-1.4214358037409139E-6</v>
      </c>
      <c r="EH62">
        <v>2</v>
      </c>
      <c r="EI62">
        <v>2028</v>
      </c>
      <c r="EJ62">
        <v>2</v>
      </c>
      <c r="EK62">
        <v>26</v>
      </c>
      <c r="EL62">
        <v>1.1000000000000001</v>
      </c>
      <c r="EM62">
        <v>1</v>
      </c>
      <c r="EN62">
        <v>1.24512</v>
      </c>
      <c r="EO62">
        <v>2.50854</v>
      </c>
      <c r="EP62">
        <v>1.39893</v>
      </c>
      <c r="EQ62">
        <v>2.32666</v>
      </c>
      <c r="ER62">
        <v>1.49902</v>
      </c>
      <c r="ES62">
        <v>2.4243199999999998</v>
      </c>
      <c r="ET62">
        <v>32.178400000000003</v>
      </c>
      <c r="EU62">
        <v>15.156499999999999</v>
      </c>
      <c r="EV62">
        <v>18</v>
      </c>
      <c r="EW62">
        <v>509.125</v>
      </c>
      <c r="EX62">
        <v>561.548</v>
      </c>
      <c r="EY62" s="2">
        <v>27.999600000000001</v>
      </c>
      <c r="EZ62">
        <v>31.249400000000001</v>
      </c>
      <c r="FA62">
        <v>29.9999</v>
      </c>
      <c r="FB62">
        <v>31.250499999999999</v>
      </c>
      <c r="FC62">
        <v>31.238199999999999</v>
      </c>
      <c r="FD62">
        <v>24.897600000000001</v>
      </c>
      <c r="FE62">
        <v>26.921500000000002</v>
      </c>
      <c r="FF62">
        <v>99.629300000000001</v>
      </c>
      <c r="FG62">
        <v>28</v>
      </c>
      <c r="FH62">
        <v>475</v>
      </c>
      <c r="FI62">
        <v>19.666599999999999</v>
      </c>
      <c r="FJ62">
        <v>99.859399999999994</v>
      </c>
      <c r="FK62">
        <v>102.026</v>
      </c>
      <c r="FL62" t="s">
        <v>1466</v>
      </c>
      <c r="FM62">
        <v>1</v>
      </c>
      <c r="FN62" t="s">
        <v>881</v>
      </c>
      <c r="FO62">
        <v>12</v>
      </c>
    </row>
    <row r="63" spans="1:171" x14ac:dyDescent="0.2">
      <c r="A63">
        <v>62</v>
      </c>
      <c r="B63">
        <v>1665336048.5999999</v>
      </c>
      <c r="C63">
        <v>5610.5999999046326</v>
      </c>
      <c r="D63" t="s">
        <v>468</v>
      </c>
      <c r="E63" t="s">
        <v>469</v>
      </c>
      <c r="F63" t="s">
        <v>284</v>
      </c>
      <c r="G63">
        <v>1665336048.5999999</v>
      </c>
      <c r="H63">
        <v>3.289542923434508E-3</v>
      </c>
      <c r="I63">
        <v>3.2895429234345079</v>
      </c>
      <c r="J63">
        <v>14.182907652604463</v>
      </c>
      <c r="K63">
        <v>456.21300000000002</v>
      </c>
      <c r="L63">
        <v>340.58066295305747</v>
      </c>
      <c r="M63">
        <v>34.053935733025455</v>
      </c>
      <c r="N63">
        <v>45.615767048736011</v>
      </c>
      <c r="O63">
        <v>0.22178955235229911</v>
      </c>
      <c r="P63">
        <v>2.9148235158930818</v>
      </c>
      <c r="Q63">
        <v>0.21318927569672178</v>
      </c>
      <c r="R63">
        <v>0.13398891284206282</v>
      </c>
      <c r="S63">
        <v>51.270792787844783</v>
      </c>
      <c r="T63">
        <v>28.327379313812671</v>
      </c>
      <c r="U63">
        <v>28.2653</v>
      </c>
      <c r="V63">
        <v>3.8539284459735375</v>
      </c>
      <c r="W63">
        <v>59.057260757714623</v>
      </c>
      <c r="X63">
        <v>2.3590338616704001</v>
      </c>
      <c r="Y63">
        <v>3.9944857438418193</v>
      </c>
      <c r="Z63">
        <v>1.4948945843031374</v>
      </c>
      <c r="AA63">
        <v>-145.0688429234618</v>
      </c>
      <c r="AB63">
        <v>96.973541041445756</v>
      </c>
      <c r="AC63">
        <v>7.2934614763603891</v>
      </c>
      <c r="AD63">
        <v>10.46895238218913</v>
      </c>
      <c r="AE63">
        <v>0</v>
      </c>
      <c r="AF63">
        <v>0</v>
      </c>
      <c r="AG63">
        <v>1</v>
      </c>
      <c r="AH63">
        <v>0</v>
      </c>
      <c r="AI63">
        <v>52122.755681194467</v>
      </c>
      <c r="AJ63" t="s">
        <v>285</v>
      </c>
      <c r="AK63" t="s">
        <v>285</v>
      </c>
      <c r="AL63">
        <v>0</v>
      </c>
      <c r="AM63">
        <v>0</v>
      </c>
      <c r="AN63" t="e">
        <v>#DIV/0!</v>
      </c>
      <c r="AO63">
        <v>0</v>
      </c>
      <c r="AP63" t="s">
        <v>285</v>
      </c>
      <c r="AQ63" t="s">
        <v>285</v>
      </c>
      <c r="AR63">
        <v>0</v>
      </c>
      <c r="AS63">
        <v>0</v>
      </c>
      <c r="AT63" t="e">
        <v>#DIV/0!</v>
      </c>
      <c r="AU63">
        <v>0.5</v>
      </c>
      <c r="AV63">
        <v>261.32388600406466</v>
      </c>
      <c r="AW63">
        <v>14.182907652604463</v>
      </c>
      <c r="AX63" t="e">
        <v>#DIV/0!</v>
      </c>
      <c r="AY63">
        <v>5.4273292309696713E-2</v>
      </c>
      <c r="AZ63" t="e">
        <v>#DIV/0!</v>
      </c>
      <c r="BA63" t="e">
        <v>#DIV/0!</v>
      </c>
      <c r="BB63" t="s">
        <v>285</v>
      </c>
      <c r="BC63">
        <v>0</v>
      </c>
      <c r="BD63" t="e">
        <v>#DIV/0!</v>
      </c>
      <c r="BE63" t="e">
        <v>#DIV/0!</v>
      </c>
      <c r="BF63" t="e">
        <v>#DIV/0!</v>
      </c>
      <c r="BG63" t="e">
        <v>#DIV/0!</v>
      </c>
      <c r="BH63" t="e">
        <v>#DIV/0!</v>
      </c>
      <c r="BI63" t="e">
        <v>#DIV/0!</v>
      </c>
      <c r="BJ63" t="e">
        <v>#DIV/0!</v>
      </c>
      <c r="BK63" t="e">
        <v>#DIV/0!</v>
      </c>
      <c r="BL63">
        <v>309.99200000000002</v>
      </c>
      <c r="BM63">
        <v>261.32388600406466</v>
      </c>
      <c r="BN63">
        <v>0.84300203232362336</v>
      </c>
      <c r="BO63">
        <v>0.16539392238459308</v>
      </c>
      <c r="BP63">
        <v>6</v>
      </c>
      <c r="BQ63">
        <v>0.6</v>
      </c>
      <c r="BR63" t="s">
        <v>286</v>
      </c>
      <c r="BS63">
        <v>2</v>
      </c>
      <c r="BT63">
        <v>1665336048.5999999</v>
      </c>
      <c r="BU63">
        <v>456.21300000000002</v>
      </c>
      <c r="BV63">
        <v>475.024</v>
      </c>
      <c r="BW63">
        <v>23.5932</v>
      </c>
      <c r="BX63">
        <v>19.7408</v>
      </c>
      <c r="BY63">
        <v>454.66399999999999</v>
      </c>
      <c r="BZ63">
        <v>23.485199999999999</v>
      </c>
      <c r="CA63">
        <v>500.24900000000002</v>
      </c>
      <c r="CB63">
        <v>99.887100000000004</v>
      </c>
      <c r="CC63">
        <v>0.100772</v>
      </c>
      <c r="CD63">
        <v>28.882400000000001</v>
      </c>
      <c r="CE63">
        <v>28.2653</v>
      </c>
      <c r="CF63">
        <v>999.9</v>
      </c>
      <c r="CG63">
        <v>0</v>
      </c>
      <c r="CH63">
        <v>0</v>
      </c>
      <c r="CI63">
        <v>9927.5</v>
      </c>
      <c r="CJ63">
        <v>0</v>
      </c>
      <c r="CK63">
        <v>332.69</v>
      </c>
      <c r="CL63">
        <v>309.99200000000002</v>
      </c>
      <c r="CM63">
        <v>0.89993699999999999</v>
      </c>
      <c r="CN63">
        <v>0.100063</v>
      </c>
      <c r="CO63">
        <v>0</v>
      </c>
      <c r="CP63">
        <v>3.2444999999999999</v>
      </c>
      <c r="CQ63">
        <v>0</v>
      </c>
      <c r="CR63">
        <v>2852.25</v>
      </c>
      <c r="CS63">
        <v>2658.08</v>
      </c>
      <c r="CT63">
        <v>35.061999999999998</v>
      </c>
      <c r="CU63">
        <v>38.25</v>
      </c>
      <c r="CV63">
        <v>36.375</v>
      </c>
      <c r="CW63">
        <v>37.311999999999998</v>
      </c>
      <c r="CX63">
        <v>35.5</v>
      </c>
      <c r="CY63">
        <v>278.97000000000003</v>
      </c>
      <c r="CZ63">
        <v>31.02</v>
      </c>
      <c r="DA63">
        <v>0</v>
      </c>
      <c r="DB63">
        <v>1665336087.4000001</v>
      </c>
      <c r="DC63">
        <v>0</v>
      </c>
      <c r="DD63">
        <v>3.2904192307692308</v>
      </c>
      <c r="DE63">
        <v>-0.47692649153651018</v>
      </c>
      <c r="DF63">
        <v>2.3459829219555508</v>
      </c>
      <c r="DG63">
        <v>2852.3161538461541</v>
      </c>
      <c r="DH63">
        <v>15</v>
      </c>
      <c r="DI63">
        <v>1665336080.5999999</v>
      </c>
      <c r="DJ63" t="s">
        <v>470</v>
      </c>
      <c r="DK63">
        <v>1665336075.5999999</v>
      </c>
      <c r="DL63">
        <v>1665336080.5999999</v>
      </c>
      <c r="DM63">
        <v>62</v>
      </c>
      <c r="DN63">
        <v>-2.1999999999999999E-2</v>
      </c>
      <c r="DO63">
        <v>1E-3</v>
      </c>
      <c r="DP63">
        <v>1.5489999999999999</v>
      </c>
      <c r="DQ63">
        <v>0.108</v>
      </c>
      <c r="DR63">
        <v>475</v>
      </c>
      <c r="DS63">
        <v>20</v>
      </c>
      <c r="DT63">
        <v>0.12</v>
      </c>
      <c r="DU63">
        <v>0.02</v>
      </c>
      <c r="DV63">
        <v>100</v>
      </c>
      <c r="DW63">
        <v>100</v>
      </c>
      <c r="DX63">
        <v>1.5489999999999999</v>
      </c>
      <c r="DY63">
        <v>0.108</v>
      </c>
      <c r="DZ63">
        <v>1.939700400148652</v>
      </c>
      <c r="EA63">
        <v>-6.7132856166521554E-4</v>
      </c>
      <c r="EB63">
        <v>-2.681329234238156E-7</v>
      </c>
      <c r="EC63">
        <v>8.1307759810197942E-11</v>
      </c>
      <c r="ED63">
        <v>-2.9463641819690741E-2</v>
      </c>
      <c r="EE63">
        <v>1.9805995112736431E-4</v>
      </c>
      <c r="EF63">
        <v>3.7201658972467829E-4</v>
      </c>
      <c r="EG63">
        <v>-1.4214358037409139E-6</v>
      </c>
      <c r="EH63">
        <v>2</v>
      </c>
      <c r="EI63">
        <v>2028</v>
      </c>
      <c r="EJ63">
        <v>2</v>
      </c>
      <c r="EK63">
        <v>26</v>
      </c>
      <c r="EL63">
        <v>1.2</v>
      </c>
      <c r="EM63">
        <v>1</v>
      </c>
      <c r="EN63">
        <v>1.2439</v>
      </c>
      <c r="EO63">
        <v>2.50488</v>
      </c>
      <c r="EP63">
        <v>1.39893</v>
      </c>
      <c r="EQ63">
        <v>2.32666</v>
      </c>
      <c r="ER63">
        <v>1.49902</v>
      </c>
      <c r="ES63">
        <v>2.3132299999999999</v>
      </c>
      <c r="ET63">
        <v>32.200499999999998</v>
      </c>
      <c r="EU63">
        <v>15.156499999999999</v>
      </c>
      <c r="EV63">
        <v>18</v>
      </c>
      <c r="EW63">
        <v>509.00200000000001</v>
      </c>
      <c r="EX63">
        <v>561.70600000000002</v>
      </c>
      <c r="EY63" s="2">
        <v>27.999500000000001</v>
      </c>
      <c r="EZ63">
        <v>31.216000000000001</v>
      </c>
      <c r="FA63">
        <v>29.9999</v>
      </c>
      <c r="FB63">
        <v>31.222899999999999</v>
      </c>
      <c r="FC63">
        <v>31.210899999999999</v>
      </c>
      <c r="FD63">
        <v>24.893599999999999</v>
      </c>
      <c r="FE63">
        <v>26.779199999999999</v>
      </c>
      <c r="FF63">
        <v>99.617999999999995</v>
      </c>
      <c r="FG63">
        <v>28</v>
      </c>
      <c r="FH63">
        <v>475</v>
      </c>
      <c r="FI63">
        <v>19.7105</v>
      </c>
      <c r="FJ63">
        <v>99.869500000000002</v>
      </c>
      <c r="FK63">
        <v>102.03</v>
      </c>
      <c r="FL63" t="s">
        <v>1466</v>
      </c>
      <c r="FM63">
        <v>1</v>
      </c>
      <c r="FN63" t="s">
        <v>881</v>
      </c>
      <c r="FO63">
        <v>13</v>
      </c>
    </row>
    <row r="64" spans="1:171" x14ac:dyDescent="0.2">
      <c r="A64">
        <v>63</v>
      </c>
      <c r="B64">
        <v>1665336141.5999999</v>
      </c>
      <c r="C64">
        <v>5703.5999999046326</v>
      </c>
      <c r="D64" t="s">
        <v>471</v>
      </c>
      <c r="E64" t="s">
        <v>472</v>
      </c>
      <c r="F64" t="s">
        <v>284</v>
      </c>
      <c r="G64">
        <v>1665336141.5999999</v>
      </c>
      <c r="H64">
        <v>3.2955191834794922E-3</v>
      </c>
      <c r="I64">
        <v>3.2955191834794921</v>
      </c>
      <c r="J64">
        <v>14.182609481122556</v>
      </c>
      <c r="K64">
        <v>456.15</v>
      </c>
      <c r="L64">
        <v>340.88531318801961</v>
      </c>
      <c r="M64">
        <v>34.08373311939912</v>
      </c>
      <c r="N64">
        <v>45.608579369444996</v>
      </c>
      <c r="O64">
        <v>0.22252886523877199</v>
      </c>
      <c r="P64">
        <v>2.9260142671413072</v>
      </c>
      <c r="Q64">
        <v>0.21390409203407101</v>
      </c>
      <c r="R64">
        <v>0.13443780998303795</v>
      </c>
      <c r="S64">
        <v>51.270131212155242</v>
      </c>
      <c r="T64">
        <v>28.295683440311134</v>
      </c>
      <c r="U64">
        <v>28.221900000000002</v>
      </c>
      <c r="V64">
        <v>3.8442076515955805</v>
      </c>
      <c r="W64">
        <v>58.978185860443986</v>
      </c>
      <c r="X64">
        <v>2.3514989634646901</v>
      </c>
      <c r="Y64">
        <v>3.9870656059663818</v>
      </c>
      <c r="Z64">
        <v>1.4927086881308904</v>
      </c>
      <c r="AA64">
        <v>-145.33239599144559</v>
      </c>
      <c r="AB64">
        <v>99.12839148730464</v>
      </c>
      <c r="AC64">
        <v>7.4242269531676079</v>
      </c>
      <c r="AD64">
        <v>12.490353661181899</v>
      </c>
      <c r="AE64">
        <v>0</v>
      </c>
      <c r="AF64">
        <v>0</v>
      </c>
      <c r="AG64">
        <v>1</v>
      </c>
      <c r="AH64">
        <v>0</v>
      </c>
      <c r="AI64">
        <v>52449.0715231223</v>
      </c>
      <c r="AJ64" t="s">
        <v>285</v>
      </c>
      <c r="AK64" t="s">
        <v>285</v>
      </c>
      <c r="AL64">
        <v>0</v>
      </c>
      <c r="AM64">
        <v>0</v>
      </c>
      <c r="AN64" t="e">
        <v>#DIV/0!</v>
      </c>
      <c r="AO64">
        <v>0</v>
      </c>
      <c r="AP64" t="s">
        <v>285</v>
      </c>
      <c r="AQ64" t="s">
        <v>285</v>
      </c>
      <c r="AR64">
        <v>0</v>
      </c>
      <c r="AS64">
        <v>0</v>
      </c>
      <c r="AT64" t="e">
        <v>#DIV/0!</v>
      </c>
      <c r="AU64">
        <v>0.5</v>
      </c>
      <c r="AV64">
        <v>261.32051399593536</v>
      </c>
      <c r="AW64">
        <v>14.182609481122556</v>
      </c>
      <c r="AX64" t="e">
        <v>#DIV/0!</v>
      </c>
      <c r="AY64">
        <v>5.4272851619077848E-2</v>
      </c>
      <c r="AZ64" t="e">
        <v>#DIV/0!</v>
      </c>
      <c r="BA64" t="e">
        <v>#DIV/0!</v>
      </c>
      <c r="BB64" t="s">
        <v>285</v>
      </c>
      <c r="BC64">
        <v>0</v>
      </c>
      <c r="BD64" t="e">
        <v>#DIV/0!</v>
      </c>
      <c r="BE64" t="e">
        <v>#DIV/0!</v>
      </c>
      <c r="BF64" t="e">
        <v>#DIV/0!</v>
      </c>
      <c r="BG64" t="e">
        <v>#DIV/0!</v>
      </c>
      <c r="BH64" t="e">
        <v>#DIV/0!</v>
      </c>
      <c r="BI64" t="e">
        <v>#DIV/0!</v>
      </c>
      <c r="BJ64" t="e">
        <v>#DIV/0!</v>
      </c>
      <c r="BK64" t="e">
        <v>#DIV/0!</v>
      </c>
      <c r="BL64">
        <v>309.988</v>
      </c>
      <c r="BM64">
        <v>261.32051399593536</v>
      </c>
      <c r="BN64">
        <v>0.84300203232362336</v>
      </c>
      <c r="BO64">
        <v>0.16539392238459308</v>
      </c>
      <c r="BP64">
        <v>6</v>
      </c>
      <c r="BQ64">
        <v>0.6</v>
      </c>
      <c r="BR64" t="s">
        <v>286</v>
      </c>
      <c r="BS64">
        <v>2</v>
      </c>
      <c r="BT64">
        <v>1665336141.5999999</v>
      </c>
      <c r="BU64">
        <v>456.15</v>
      </c>
      <c r="BV64">
        <v>474.971</v>
      </c>
      <c r="BW64">
        <v>23.5183</v>
      </c>
      <c r="BX64">
        <v>19.6571</v>
      </c>
      <c r="BY64">
        <v>454.6</v>
      </c>
      <c r="BZ64">
        <v>23.412299999999998</v>
      </c>
      <c r="CA64">
        <v>500.05399999999997</v>
      </c>
      <c r="CB64">
        <v>99.885999999999996</v>
      </c>
      <c r="CC64">
        <v>9.9924299999999994E-2</v>
      </c>
      <c r="CD64">
        <v>28.850300000000001</v>
      </c>
      <c r="CE64">
        <v>28.221900000000002</v>
      </c>
      <c r="CF64">
        <v>999.9</v>
      </c>
      <c r="CG64">
        <v>0</v>
      </c>
      <c r="CH64">
        <v>0</v>
      </c>
      <c r="CI64">
        <v>9991.25</v>
      </c>
      <c r="CJ64">
        <v>0</v>
      </c>
      <c r="CK64">
        <v>324.976</v>
      </c>
      <c r="CL64">
        <v>309.988</v>
      </c>
      <c r="CM64">
        <v>0.89993699999999999</v>
      </c>
      <c r="CN64">
        <v>0.100063</v>
      </c>
      <c r="CO64">
        <v>0</v>
      </c>
      <c r="CP64">
        <v>3.4142999999999999</v>
      </c>
      <c r="CQ64">
        <v>0</v>
      </c>
      <c r="CR64">
        <v>2853.06</v>
      </c>
      <c r="CS64">
        <v>2658.05</v>
      </c>
      <c r="CT64">
        <v>35.061999999999998</v>
      </c>
      <c r="CU64">
        <v>38.186999999999998</v>
      </c>
      <c r="CV64">
        <v>36.375</v>
      </c>
      <c r="CW64">
        <v>37.25</v>
      </c>
      <c r="CX64">
        <v>35.436999999999998</v>
      </c>
      <c r="CY64">
        <v>278.97000000000003</v>
      </c>
      <c r="CZ64">
        <v>31.02</v>
      </c>
      <c r="DA64">
        <v>0</v>
      </c>
      <c r="DB64">
        <v>1665336180.4000001</v>
      </c>
      <c r="DC64">
        <v>0</v>
      </c>
      <c r="DD64">
        <v>3.353164</v>
      </c>
      <c r="DE64">
        <v>-0.29920000213108838</v>
      </c>
      <c r="DF64">
        <v>-1.699230739759138</v>
      </c>
      <c r="DG64">
        <v>2853.3136</v>
      </c>
      <c r="DH64">
        <v>15</v>
      </c>
      <c r="DI64">
        <v>1665336169.5999999</v>
      </c>
      <c r="DJ64" t="s">
        <v>473</v>
      </c>
      <c r="DK64">
        <v>1665336169.5999999</v>
      </c>
      <c r="DL64">
        <v>1665336165.5999999</v>
      </c>
      <c r="DM64">
        <v>63</v>
      </c>
      <c r="DN64">
        <v>2E-3</v>
      </c>
      <c r="DO64">
        <v>-1E-3</v>
      </c>
      <c r="DP64">
        <v>1.55</v>
      </c>
      <c r="DQ64">
        <v>0.106</v>
      </c>
      <c r="DR64">
        <v>475</v>
      </c>
      <c r="DS64">
        <v>20</v>
      </c>
      <c r="DT64">
        <v>0.08</v>
      </c>
      <c r="DU64">
        <v>0.02</v>
      </c>
      <c r="DV64">
        <v>100</v>
      </c>
      <c r="DW64">
        <v>100</v>
      </c>
      <c r="DX64">
        <v>1.55</v>
      </c>
      <c r="DY64">
        <v>0.106</v>
      </c>
      <c r="DZ64">
        <v>1.9179301919350991</v>
      </c>
      <c r="EA64">
        <v>-6.7132856166521554E-4</v>
      </c>
      <c r="EB64">
        <v>-2.681329234238156E-7</v>
      </c>
      <c r="EC64">
        <v>8.1307759810197942E-11</v>
      </c>
      <c r="ED64">
        <v>-2.8382103203897949E-2</v>
      </c>
      <c r="EE64">
        <v>1.9805995112736431E-4</v>
      </c>
      <c r="EF64">
        <v>3.7201658972467829E-4</v>
      </c>
      <c r="EG64">
        <v>-1.4214358037409139E-6</v>
      </c>
      <c r="EH64">
        <v>2</v>
      </c>
      <c r="EI64">
        <v>2028</v>
      </c>
      <c r="EJ64">
        <v>2</v>
      </c>
      <c r="EK64">
        <v>26</v>
      </c>
      <c r="EL64">
        <v>1.1000000000000001</v>
      </c>
      <c r="EM64">
        <v>1</v>
      </c>
      <c r="EN64">
        <v>1.24512</v>
      </c>
      <c r="EO64">
        <v>2.50854</v>
      </c>
      <c r="EP64">
        <v>1.39893</v>
      </c>
      <c r="EQ64">
        <v>2.32666</v>
      </c>
      <c r="ER64">
        <v>1.49902</v>
      </c>
      <c r="ES64">
        <v>2.4291999999999998</v>
      </c>
      <c r="ET64">
        <v>32.222499999999997</v>
      </c>
      <c r="EU64">
        <v>15.1477</v>
      </c>
      <c r="EV64">
        <v>18</v>
      </c>
      <c r="EW64">
        <v>508.93900000000002</v>
      </c>
      <c r="EX64">
        <v>561.51099999999997</v>
      </c>
      <c r="EY64" s="2">
        <v>27.999600000000001</v>
      </c>
      <c r="EZ64">
        <v>31.1738</v>
      </c>
      <c r="FA64">
        <v>29.9999</v>
      </c>
      <c r="FB64">
        <v>31.185199999999998</v>
      </c>
      <c r="FC64">
        <v>31.174099999999999</v>
      </c>
      <c r="FD64">
        <v>24.899000000000001</v>
      </c>
      <c r="FE64">
        <v>27.307500000000001</v>
      </c>
      <c r="FF64">
        <v>99.628900000000002</v>
      </c>
      <c r="FG64">
        <v>28</v>
      </c>
      <c r="FH64">
        <v>475</v>
      </c>
      <c r="FI64">
        <v>19.636299999999999</v>
      </c>
      <c r="FJ64">
        <v>99.877799999999993</v>
      </c>
      <c r="FK64">
        <v>102.038</v>
      </c>
      <c r="FL64" t="s">
        <v>1466</v>
      </c>
      <c r="FM64">
        <v>1</v>
      </c>
      <c r="FN64" t="s">
        <v>881</v>
      </c>
      <c r="FO64">
        <v>14</v>
      </c>
    </row>
    <row r="65" spans="1:171" x14ac:dyDescent="0.2">
      <c r="A65">
        <v>64</v>
      </c>
      <c r="B65">
        <v>1665336230.5999999</v>
      </c>
      <c r="C65">
        <v>5792.5999999046326</v>
      </c>
      <c r="D65" t="s">
        <v>474</v>
      </c>
      <c r="E65" t="s">
        <v>475</v>
      </c>
      <c r="F65" t="s">
        <v>284</v>
      </c>
      <c r="G65">
        <v>1665336230.5999999</v>
      </c>
      <c r="H65">
        <v>3.3101098557992872E-3</v>
      </c>
      <c r="I65">
        <v>3.3101098557992872</v>
      </c>
      <c r="J65">
        <v>14.268004299387004</v>
      </c>
      <c r="K65">
        <v>456.149</v>
      </c>
      <c r="L65">
        <v>340.75556891465482</v>
      </c>
      <c r="M65">
        <v>34.07066766241158</v>
      </c>
      <c r="N65">
        <v>45.608355082918202</v>
      </c>
      <c r="O65">
        <v>0.22360914215330757</v>
      </c>
      <c r="P65">
        <v>2.9310504029143973</v>
      </c>
      <c r="Q65">
        <v>0.21491649533521962</v>
      </c>
      <c r="R65">
        <v>0.13507636428374173</v>
      </c>
      <c r="S65">
        <v>51.319937999999993</v>
      </c>
      <c r="T65">
        <v>28.265264479804141</v>
      </c>
      <c r="U65">
        <v>28.1965</v>
      </c>
      <c r="V65">
        <v>3.8385284508586599</v>
      </c>
      <c r="W65">
        <v>58.939967372472566</v>
      </c>
      <c r="X65">
        <v>2.34619331518254</v>
      </c>
      <c r="Y65">
        <v>3.980649158415229</v>
      </c>
      <c r="Z65">
        <v>1.4923351356761199</v>
      </c>
      <c r="AA65">
        <v>-145.97584464074856</v>
      </c>
      <c r="AB65">
        <v>98.91976211552273</v>
      </c>
      <c r="AC65">
        <v>7.3939150044648816</v>
      </c>
      <c r="AD65">
        <v>11.657770479239048</v>
      </c>
      <c r="AE65">
        <v>0</v>
      </c>
      <c r="AF65">
        <v>0</v>
      </c>
      <c r="AG65">
        <v>1</v>
      </c>
      <c r="AH65">
        <v>0</v>
      </c>
      <c r="AI65">
        <v>52598.536043759676</v>
      </c>
      <c r="AJ65" t="s">
        <v>285</v>
      </c>
      <c r="AK65" t="s">
        <v>285</v>
      </c>
      <c r="AL65">
        <v>0</v>
      </c>
      <c r="AM65">
        <v>0</v>
      </c>
      <c r="AN65" t="e">
        <v>#DIV/0!</v>
      </c>
      <c r="AO65">
        <v>0</v>
      </c>
      <c r="AP65" t="s">
        <v>285</v>
      </c>
      <c r="AQ65" t="s">
        <v>285</v>
      </c>
      <c r="AR65">
        <v>0</v>
      </c>
      <c r="AS65">
        <v>0</v>
      </c>
      <c r="AT65" t="e">
        <v>#DIV/0!</v>
      </c>
      <c r="AU65">
        <v>0.5</v>
      </c>
      <c r="AV65">
        <v>261.58260000000001</v>
      </c>
      <c r="AW65">
        <v>14.268004299387004</v>
      </c>
      <c r="AX65" t="e">
        <v>#DIV/0!</v>
      </c>
      <c r="AY65">
        <v>5.4544928827020618E-2</v>
      </c>
      <c r="AZ65" t="e">
        <v>#DIV/0!</v>
      </c>
      <c r="BA65" t="e">
        <v>#DIV/0!</v>
      </c>
      <c r="BB65" t="s">
        <v>285</v>
      </c>
      <c r="BC65">
        <v>0</v>
      </c>
      <c r="BD65" t="e">
        <v>#DIV/0!</v>
      </c>
      <c r="BE65" t="e">
        <v>#DIV/0!</v>
      </c>
      <c r="BF65" t="e">
        <v>#DIV/0!</v>
      </c>
      <c r="BG65" t="e">
        <v>#DIV/0!</v>
      </c>
      <c r="BH65" t="e">
        <v>#DIV/0!</v>
      </c>
      <c r="BI65" t="e">
        <v>#DIV/0!</v>
      </c>
      <c r="BJ65" t="e">
        <v>#DIV/0!</v>
      </c>
      <c r="BK65" t="e">
        <v>#DIV/0!</v>
      </c>
      <c r="BL65">
        <v>310.3</v>
      </c>
      <c r="BM65">
        <v>261.58260000000001</v>
      </c>
      <c r="BN65">
        <v>0.84299903319368363</v>
      </c>
      <c r="BO65">
        <v>0.1653881340638092</v>
      </c>
      <c r="BP65">
        <v>6</v>
      </c>
      <c r="BQ65">
        <v>0.6</v>
      </c>
      <c r="BR65" t="s">
        <v>286</v>
      </c>
      <c r="BS65">
        <v>2</v>
      </c>
      <c r="BT65">
        <v>1665336230.5999999</v>
      </c>
      <c r="BU65">
        <v>456.149</v>
      </c>
      <c r="BV65">
        <v>475.077</v>
      </c>
      <c r="BW65">
        <v>23.465299999999999</v>
      </c>
      <c r="BX65">
        <v>19.587499999999999</v>
      </c>
      <c r="BY65">
        <v>454.565</v>
      </c>
      <c r="BZ65">
        <v>23.3583</v>
      </c>
      <c r="CA65">
        <v>500.14499999999998</v>
      </c>
      <c r="CB65">
        <v>99.885800000000003</v>
      </c>
      <c r="CC65">
        <v>9.9851800000000004E-2</v>
      </c>
      <c r="CD65">
        <v>28.822500000000002</v>
      </c>
      <c r="CE65">
        <v>28.1965</v>
      </c>
      <c r="CF65">
        <v>999.9</v>
      </c>
      <c r="CG65">
        <v>0</v>
      </c>
      <c r="CH65">
        <v>0</v>
      </c>
      <c r="CI65">
        <v>10020</v>
      </c>
      <c r="CJ65">
        <v>0</v>
      </c>
      <c r="CK65">
        <v>332.74900000000002</v>
      </c>
      <c r="CL65">
        <v>310.3</v>
      </c>
      <c r="CM65">
        <v>0.90003699999999998</v>
      </c>
      <c r="CN65">
        <v>9.9962800000000004E-2</v>
      </c>
      <c r="CO65">
        <v>0</v>
      </c>
      <c r="CP65">
        <v>3.2873000000000001</v>
      </c>
      <c r="CQ65">
        <v>0</v>
      </c>
      <c r="CR65">
        <v>2857.28</v>
      </c>
      <c r="CS65">
        <v>2660.8</v>
      </c>
      <c r="CT65">
        <v>35</v>
      </c>
      <c r="CU65">
        <v>38.125</v>
      </c>
      <c r="CV65">
        <v>36.311999999999998</v>
      </c>
      <c r="CW65">
        <v>37.186999999999998</v>
      </c>
      <c r="CX65">
        <v>35.436999999999998</v>
      </c>
      <c r="CY65">
        <v>279.27999999999997</v>
      </c>
      <c r="CZ65">
        <v>31.02</v>
      </c>
      <c r="DA65">
        <v>0</v>
      </c>
      <c r="DB65">
        <v>1665336269.8</v>
      </c>
      <c r="DC65">
        <v>0</v>
      </c>
      <c r="DD65">
        <v>3.2641923076923081</v>
      </c>
      <c r="DE65">
        <v>0.59736753098866624</v>
      </c>
      <c r="DF65">
        <v>0.88410253556678409</v>
      </c>
      <c r="DG65">
        <v>2854.458461538462</v>
      </c>
      <c r="DH65">
        <v>15</v>
      </c>
      <c r="DI65">
        <v>1665336260.5999999</v>
      </c>
      <c r="DJ65" t="s">
        <v>476</v>
      </c>
      <c r="DK65">
        <v>1665336248.5999999</v>
      </c>
      <c r="DL65">
        <v>1665336260.5999999</v>
      </c>
      <c r="DM65">
        <v>64</v>
      </c>
      <c r="DN65">
        <v>3.4000000000000002E-2</v>
      </c>
      <c r="DO65">
        <v>2E-3</v>
      </c>
      <c r="DP65">
        <v>1.5840000000000001</v>
      </c>
      <c r="DQ65">
        <v>0.107</v>
      </c>
      <c r="DR65">
        <v>475</v>
      </c>
      <c r="DS65">
        <v>20</v>
      </c>
      <c r="DT65">
        <v>0.11</v>
      </c>
      <c r="DU65">
        <v>0.02</v>
      </c>
      <c r="DV65">
        <v>100</v>
      </c>
      <c r="DW65">
        <v>100</v>
      </c>
      <c r="DX65">
        <v>1.5840000000000001</v>
      </c>
      <c r="DY65">
        <v>0.107</v>
      </c>
      <c r="DZ65">
        <v>1.919443636940221</v>
      </c>
      <c r="EA65">
        <v>-6.7132856166521554E-4</v>
      </c>
      <c r="EB65">
        <v>-2.681329234238156E-7</v>
      </c>
      <c r="EC65">
        <v>8.1307759810197942E-11</v>
      </c>
      <c r="ED65">
        <v>-2.9269952848341111E-2</v>
      </c>
      <c r="EE65">
        <v>1.9805995112736431E-4</v>
      </c>
      <c r="EF65">
        <v>3.7201658972467829E-4</v>
      </c>
      <c r="EG65">
        <v>-1.4214358037409139E-6</v>
      </c>
      <c r="EH65">
        <v>2</v>
      </c>
      <c r="EI65">
        <v>2028</v>
      </c>
      <c r="EJ65">
        <v>2</v>
      </c>
      <c r="EK65">
        <v>26</v>
      </c>
      <c r="EL65">
        <v>1</v>
      </c>
      <c r="EM65">
        <v>1.1000000000000001</v>
      </c>
      <c r="EN65">
        <v>1.2439</v>
      </c>
      <c r="EO65">
        <v>2.5158700000000001</v>
      </c>
      <c r="EP65">
        <v>1.39893</v>
      </c>
      <c r="EQ65">
        <v>2.32666</v>
      </c>
      <c r="ER65">
        <v>1.49902</v>
      </c>
      <c r="ES65">
        <v>2.2644000000000002</v>
      </c>
      <c r="ET65">
        <v>32.244599999999998</v>
      </c>
      <c r="EU65">
        <v>15.1302</v>
      </c>
      <c r="EV65">
        <v>18</v>
      </c>
      <c r="EW65">
        <v>509.14100000000002</v>
      </c>
      <c r="EX65">
        <v>561.38099999999997</v>
      </c>
      <c r="EY65" s="2">
        <v>27.999600000000001</v>
      </c>
      <c r="EZ65">
        <v>31.127500000000001</v>
      </c>
      <c r="FA65">
        <v>29.9999</v>
      </c>
      <c r="FB65">
        <v>31.1449</v>
      </c>
      <c r="FC65">
        <v>31.1342</v>
      </c>
      <c r="FD65">
        <v>24.8947</v>
      </c>
      <c r="FE65">
        <v>27.7942</v>
      </c>
      <c r="FF65">
        <v>99.626099999999994</v>
      </c>
      <c r="FG65">
        <v>28</v>
      </c>
      <c r="FH65">
        <v>475</v>
      </c>
      <c r="FI65">
        <v>19.537400000000002</v>
      </c>
      <c r="FJ65">
        <v>99.881500000000003</v>
      </c>
      <c r="FK65">
        <v>102.047</v>
      </c>
      <c r="FL65" t="s">
        <v>1466</v>
      </c>
      <c r="FM65">
        <v>1</v>
      </c>
      <c r="FN65" t="s">
        <v>881</v>
      </c>
      <c r="FO65">
        <v>15</v>
      </c>
    </row>
    <row r="66" spans="1:171" x14ac:dyDescent="0.2">
      <c r="A66">
        <v>65</v>
      </c>
      <c r="B66">
        <v>1665336321.5999999</v>
      </c>
      <c r="C66">
        <v>5883.5999999046326</v>
      </c>
      <c r="D66" t="s">
        <v>477</v>
      </c>
      <c r="E66" t="s">
        <v>478</v>
      </c>
      <c r="F66" t="s">
        <v>284</v>
      </c>
      <c r="G66">
        <v>1665336321.5999999</v>
      </c>
      <c r="H66">
        <v>3.3423131833548742E-3</v>
      </c>
      <c r="I66">
        <v>3.3423131833548743</v>
      </c>
      <c r="J66">
        <v>14.234530790913043</v>
      </c>
      <c r="K66">
        <v>456.24099999999999</v>
      </c>
      <c r="L66">
        <v>342.00250583254649</v>
      </c>
      <c r="M66">
        <v>34.196622620672784</v>
      </c>
      <c r="N66">
        <v>45.619260195472002</v>
      </c>
      <c r="O66">
        <v>0.22569024178223057</v>
      </c>
      <c r="P66">
        <v>2.9245346521469031</v>
      </c>
      <c r="Q66">
        <v>0.21681948880503776</v>
      </c>
      <c r="R66">
        <v>0.13628086400218214</v>
      </c>
      <c r="S66">
        <v>51.268204423562814</v>
      </c>
      <c r="T66">
        <v>28.229016380333114</v>
      </c>
      <c r="U66">
        <v>28.1632</v>
      </c>
      <c r="V66">
        <v>3.8310939732025653</v>
      </c>
      <c r="W66">
        <v>58.805995559514493</v>
      </c>
      <c r="X66">
        <v>2.3372820348176</v>
      </c>
      <c r="Y66">
        <v>3.9745641793482744</v>
      </c>
      <c r="Z66">
        <v>1.4938119383849653</v>
      </c>
      <c r="AA66">
        <v>-147.39601138594995</v>
      </c>
      <c r="AB66">
        <v>99.78776845020549</v>
      </c>
      <c r="AC66">
        <v>7.4731935891814345</v>
      </c>
      <c r="AD66">
        <v>11.133155076999785</v>
      </c>
      <c r="AE66">
        <v>0</v>
      </c>
      <c r="AF66">
        <v>0</v>
      </c>
      <c r="AG66">
        <v>1</v>
      </c>
      <c r="AH66">
        <v>0</v>
      </c>
      <c r="AI66">
        <v>52416.091160001153</v>
      </c>
      <c r="AJ66" t="s">
        <v>285</v>
      </c>
      <c r="AK66" t="s">
        <v>285</v>
      </c>
      <c r="AL66">
        <v>0</v>
      </c>
      <c r="AM66">
        <v>0</v>
      </c>
      <c r="AN66" t="e">
        <v>#DIV/0!</v>
      </c>
      <c r="AO66">
        <v>0</v>
      </c>
      <c r="AP66" t="s">
        <v>285</v>
      </c>
      <c r="AQ66" t="s">
        <v>285</v>
      </c>
      <c r="AR66">
        <v>0</v>
      </c>
      <c r="AS66">
        <v>0</v>
      </c>
      <c r="AT66" t="e">
        <v>#DIV/0!</v>
      </c>
      <c r="AU66">
        <v>0.5</v>
      </c>
      <c r="AV66">
        <v>261.31042799148332</v>
      </c>
      <c r="AW66">
        <v>14.234530790913043</v>
      </c>
      <c r="AX66" t="e">
        <v>#DIV/0!</v>
      </c>
      <c r="AY66">
        <v>5.4473642327725925E-2</v>
      </c>
      <c r="AZ66" t="e">
        <v>#DIV/0!</v>
      </c>
      <c r="BA66" t="e">
        <v>#DIV/0!</v>
      </c>
      <c r="BB66" t="s">
        <v>285</v>
      </c>
      <c r="BC66">
        <v>0</v>
      </c>
      <c r="BD66" t="e">
        <v>#DIV/0!</v>
      </c>
      <c r="BE66" t="e">
        <v>#DIV/0!</v>
      </c>
      <c r="BF66" t="e">
        <v>#DIV/0!</v>
      </c>
      <c r="BG66" t="e">
        <v>#DIV/0!</v>
      </c>
      <c r="BH66" t="e">
        <v>#DIV/0!</v>
      </c>
      <c r="BI66" t="e">
        <v>#DIV/0!</v>
      </c>
      <c r="BJ66" t="e">
        <v>#DIV/0!</v>
      </c>
      <c r="BK66" t="e">
        <v>#DIV/0!</v>
      </c>
      <c r="BL66">
        <v>309.976</v>
      </c>
      <c r="BM66">
        <v>261.31042799148332</v>
      </c>
      <c r="BN66">
        <v>0.8430021291696238</v>
      </c>
      <c r="BO66">
        <v>0.16539410929737403</v>
      </c>
      <c r="BP66">
        <v>6</v>
      </c>
      <c r="BQ66">
        <v>0.6</v>
      </c>
      <c r="BR66" t="s">
        <v>286</v>
      </c>
      <c r="BS66">
        <v>2</v>
      </c>
      <c r="BT66">
        <v>1665336321.5999999</v>
      </c>
      <c r="BU66">
        <v>456.24099999999999</v>
      </c>
      <c r="BV66">
        <v>475.14400000000001</v>
      </c>
      <c r="BW66">
        <v>23.375299999999999</v>
      </c>
      <c r="BX66">
        <v>19.46</v>
      </c>
      <c r="BY66">
        <v>454.61099999999999</v>
      </c>
      <c r="BZ66">
        <v>23.2713</v>
      </c>
      <c r="CA66">
        <v>500.22</v>
      </c>
      <c r="CB66">
        <v>99.889200000000002</v>
      </c>
      <c r="CC66">
        <v>0.100192</v>
      </c>
      <c r="CD66">
        <v>28.796099999999999</v>
      </c>
      <c r="CE66">
        <v>28.1632</v>
      </c>
      <c r="CF66">
        <v>999.9</v>
      </c>
      <c r="CG66">
        <v>0</v>
      </c>
      <c r="CH66">
        <v>0</v>
      </c>
      <c r="CI66">
        <v>9982.5</v>
      </c>
      <c r="CJ66">
        <v>0</v>
      </c>
      <c r="CK66">
        <v>332.74900000000002</v>
      </c>
      <c r="CL66">
        <v>309.976</v>
      </c>
      <c r="CM66">
        <v>0.89993699999999999</v>
      </c>
      <c r="CN66">
        <v>0.100063</v>
      </c>
      <c r="CO66">
        <v>0</v>
      </c>
      <c r="CP66">
        <v>3.1575000000000002</v>
      </c>
      <c r="CQ66">
        <v>0</v>
      </c>
      <c r="CR66">
        <v>2855.36</v>
      </c>
      <c r="CS66">
        <v>2657.95</v>
      </c>
      <c r="CT66">
        <v>34.936999999999998</v>
      </c>
      <c r="CU66">
        <v>38.125</v>
      </c>
      <c r="CV66">
        <v>36.311999999999998</v>
      </c>
      <c r="CW66">
        <v>37.125</v>
      </c>
      <c r="CX66">
        <v>35.311999999999998</v>
      </c>
      <c r="CY66">
        <v>278.95999999999998</v>
      </c>
      <c r="CZ66">
        <v>31.02</v>
      </c>
      <c r="DA66">
        <v>0</v>
      </c>
      <c r="DB66">
        <v>1665336360.4000001</v>
      </c>
      <c r="DC66">
        <v>0</v>
      </c>
      <c r="DD66">
        <v>3.2573439999999998</v>
      </c>
      <c r="DE66">
        <v>-1.203323063992461</v>
      </c>
      <c r="DF66">
        <v>3.0730769463336731</v>
      </c>
      <c r="DG66">
        <v>2855.2876000000001</v>
      </c>
      <c r="DH66">
        <v>15</v>
      </c>
      <c r="DI66">
        <v>1665336345.5999999</v>
      </c>
      <c r="DJ66" t="s">
        <v>479</v>
      </c>
      <c r="DK66">
        <v>1665336339.5999999</v>
      </c>
      <c r="DL66">
        <v>1665336345.5999999</v>
      </c>
      <c r="DM66">
        <v>65</v>
      </c>
      <c r="DN66">
        <v>4.5999999999999999E-2</v>
      </c>
      <c r="DO66">
        <v>-2E-3</v>
      </c>
      <c r="DP66">
        <v>1.63</v>
      </c>
      <c r="DQ66">
        <v>0.104</v>
      </c>
      <c r="DR66">
        <v>475</v>
      </c>
      <c r="DS66">
        <v>19</v>
      </c>
      <c r="DT66">
        <v>0.11</v>
      </c>
      <c r="DU66">
        <v>0.02</v>
      </c>
      <c r="DV66">
        <v>100</v>
      </c>
      <c r="DW66">
        <v>100</v>
      </c>
      <c r="DX66">
        <v>1.63</v>
      </c>
      <c r="DY66">
        <v>0.104</v>
      </c>
      <c r="DZ66">
        <v>1.9532306389256371</v>
      </c>
      <c r="EA66">
        <v>-6.7132856166521554E-4</v>
      </c>
      <c r="EB66">
        <v>-2.681329234238156E-7</v>
      </c>
      <c r="EC66">
        <v>8.1307759810197942E-11</v>
      </c>
      <c r="ED66">
        <v>-2.7038978351179049E-2</v>
      </c>
      <c r="EE66">
        <v>1.9805995112736431E-4</v>
      </c>
      <c r="EF66">
        <v>3.7201658972467829E-4</v>
      </c>
      <c r="EG66">
        <v>-1.4214358037409139E-6</v>
      </c>
      <c r="EH66">
        <v>2</v>
      </c>
      <c r="EI66">
        <v>2028</v>
      </c>
      <c r="EJ66">
        <v>2</v>
      </c>
      <c r="EK66">
        <v>26</v>
      </c>
      <c r="EL66">
        <v>1.2</v>
      </c>
      <c r="EM66">
        <v>1</v>
      </c>
      <c r="EN66">
        <v>1.2439</v>
      </c>
      <c r="EO66">
        <v>2.5122100000000001</v>
      </c>
      <c r="EP66">
        <v>1.39893</v>
      </c>
      <c r="EQ66">
        <v>2.32666</v>
      </c>
      <c r="ER66">
        <v>1.49902</v>
      </c>
      <c r="ES66">
        <v>2.4218799999999998</v>
      </c>
      <c r="ET66">
        <v>32.266599999999997</v>
      </c>
      <c r="EU66">
        <v>15.1302</v>
      </c>
      <c r="EV66">
        <v>18</v>
      </c>
      <c r="EW66">
        <v>509.00700000000001</v>
      </c>
      <c r="EX66">
        <v>561.03700000000003</v>
      </c>
      <c r="EY66" s="2">
        <v>27.999600000000001</v>
      </c>
      <c r="EZ66">
        <v>31.0779</v>
      </c>
      <c r="FA66">
        <v>29.9999</v>
      </c>
      <c r="FB66">
        <v>31.100200000000001</v>
      </c>
      <c r="FC66">
        <v>31.089700000000001</v>
      </c>
      <c r="FD66">
        <v>24.888400000000001</v>
      </c>
      <c r="FE66">
        <v>29.271999999999998</v>
      </c>
      <c r="FF66">
        <v>99.627499999999998</v>
      </c>
      <c r="FG66">
        <v>28</v>
      </c>
      <c r="FH66">
        <v>475</v>
      </c>
      <c r="FI66">
        <v>19.421600000000002</v>
      </c>
      <c r="FJ66">
        <v>99.889499999999998</v>
      </c>
      <c r="FK66">
        <v>102.05500000000001</v>
      </c>
      <c r="FL66" t="s">
        <v>1466</v>
      </c>
      <c r="FM66">
        <v>1</v>
      </c>
      <c r="FN66" t="s">
        <v>881</v>
      </c>
      <c r="FO66">
        <v>16</v>
      </c>
    </row>
    <row r="67" spans="1:171" x14ac:dyDescent="0.2">
      <c r="A67">
        <v>66</v>
      </c>
      <c r="B67">
        <v>1665336406.5999999</v>
      </c>
      <c r="C67">
        <v>5968.5999999046326</v>
      </c>
      <c r="D67" t="s">
        <v>480</v>
      </c>
      <c r="E67" t="s">
        <v>481</v>
      </c>
      <c r="F67" t="s">
        <v>284</v>
      </c>
      <c r="G67">
        <v>1665336406.5999999</v>
      </c>
      <c r="H67">
        <v>3.377652279506752E-3</v>
      </c>
      <c r="I67">
        <v>3.3776522795067518</v>
      </c>
      <c r="J67">
        <v>14.269945624043579</v>
      </c>
      <c r="K67">
        <v>456.08100000000002</v>
      </c>
      <c r="L67">
        <v>342.59031128507689</v>
      </c>
      <c r="M67">
        <v>34.25526948688978</v>
      </c>
      <c r="N67">
        <v>45.603092230620007</v>
      </c>
      <c r="O67">
        <v>0.22799621218680019</v>
      </c>
      <c r="P67">
        <v>2.9218945061711623</v>
      </c>
      <c r="Q67">
        <v>0.21893923528826509</v>
      </c>
      <c r="R67">
        <v>0.13762153343562528</v>
      </c>
      <c r="S67">
        <v>51.266939211407568</v>
      </c>
      <c r="T67">
        <v>28.194020736407353</v>
      </c>
      <c r="U67">
        <v>28.135300000000001</v>
      </c>
      <c r="V67">
        <v>3.8248747607340374</v>
      </c>
      <c r="W67">
        <v>58.70336563973617</v>
      </c>
      <c r="X67">
        <v>2.3297841616080004</v>
      </c>
      <c r="Y67">
        <v>3.9687403545240256</v>
      </c>
      <c r="Z67">
        <v>1.495090599126037</v>
      </c>
      <c r="AA67">
        <v>-148.95446552624776</v>
      </c>
      <c r="AB67">
        <v>100.10724973991273</v>
      </c>
      <c r="AC67">
        <v>7.5019080264712548</v>
      </c>
      <c r="AD67">
        <v>9.9216314515437887</v>
      </c>
      <c r="AE67">
        <v>0</v>
      </c>
      <c r="AF67">
        <v>0</v>
      </c>
      <c r="AG67">
        <v>1</v>
      </c>
      <c r="AH67">
        <v>0</v>
      </c>
      <c r="AI67">
        <v>52344.729566963251</v>
      </c>
      <c r="AJ67" t="s">
        <v>285</v>
      </c>
      <c r="AK67" t="s">
        <v>285</v>
      </c>
      <c r="AL67">
        <v>0</v>
      </c>
      <c r="AM67">
        <v>0</v>
      </c>
      <c r="AN67" t="e">
        <v>#DIV/0!</v>
      </c>
      <c r="AO67">
        <v>0</v>
      </c>
      <c r="AP67" t="s">
        <v>285</v>
      </c>
      <c r="AQ67" t="s">
        <v>285</v>
      </c>
      <c r="AR67">
        <v>0</v>
      </c>
      <c r="AS67">
        <v>0</v>
      </c>
      <c r="AT67" t="e">
        <v>#DIV/0!</v>
      </c>
      <c r="AU67">
        <v>0.5</v>
      </c>
      <c r="AV67">
        <v>261.30371399554798</v>
      </c>
      <c r="AW67">
        <v>14.269945624043579</v>
      </c>
      <c r="AX67" t="e">
        <v>#DIV/0!</v>
      </c>
      <c r="AY67">
        <v>5.4610573289772327E-2</v>
      </c>
      <c r="AZ67" t="e">
        <v>#DIV/0!</v>
      </c>
      <c r="BA67" t="e">
        <v>#DIV/0!</v>
      </c>
      <c r="BB67" t="s">
        <v>285</v>
      </c>
      <c r="BC67">
        <v>0</v>
      </c>
      <c r="BD67" t="e">
        <v>#DIV/0!</v>
      </c>
      <c r="BE67" t="e">
        <v>#DIV/0!</v>
      </c>
      <c r="BF67" t="e">
        <v>#DIV/0!</v>
      </c>
      <c r="BG67" t="e">
        <v>#DIV/0!</v>
      </c>
      <c r="BH67" t="e">
        <v>#DIV/0!</v>
      </c>
      <c r="BI67" t="e">
        <v>#DIV/0!</v>
      </c>
      <c r="BJ67" t="e">
        <v>#DIV/0!</v>
      </c>
      <c r="BK67" t="e">
        <v>#DIV/0!</v>
      </c>
      <c r="BL67">
        <v>309.96800000000002</v>
      </c>
      <c r="BM67">
        <v>261.30371399554798</v>
      </c>
      <c r="BN67">
        <v>0.84300222602187314</v>
      </c>
      <c r="BO67">
        <v>0.16539429622221508</v>
      </c>
      <c r="BP67">
        <v>6</v>
      </c>
      <c r="BQ67">
        <v>0.6</v>
      </c>
      <c r="BR67" t="s">
        <v>286</v>
      </c>
      <c r="BS67">
        <v>2</v>
      </c>
      <c r="BT67">
        <v>1665336406.5999999</v>
      </c>
      <c r="BU67">
        <v>456.08100000000002</v>
      </c>
      <c r="BV67">
        <v>475.04899999999998</v>
      </c>
      <c r="BW67">
        <v>23.3004</v>
      </c>
      <c r="BX67">
        <v>19.342600000000001</v>
      </c>
      <c r="BY67">
        <v>454.50099999999998</v>
      </c>
      <c r="BZ67">
        <v>23.199400000000001</v>
      </c>
      <c r="CA67">
        <v>500.11900000000003</v>
      </c>
      <c r="CB67">
        <v>99.888900000000007</v>
      </c>
      <c r="CC67">
        <v>0.10012</v>
      </c>
      <c r="CD67">
        <v>28.770800000000001</v>
      </c>
      <c r="CE67">
        <v>28.135300000000001</v>
      </c>
      <c r="CF67">
        <v>999.9</v>
      </c>
      <c r="CG67">
        <v>0</v>
      </c>
      <c r="CH67">
        <v>0</v>
      </c>
      <c r="CI67">
        <v>9967.5</v>
      </c>
      <c r="CJ67">
        <v>0</v>
      </c>
      <c r="CK67">
        <v>332.80399999999997</v>
      </c>
      <c r="CL67">
        <v>309.96800000000002</v>
      </c>
      <c r="CM67">
        <v>0.89993699999999999</v>
      </c>
      <c r="CN67">
        <v>0.100063</v>
      </c>
      <c r="CO67">
        <v>0</v>
      </c>
      <c r="CP67">
        <v>3.1947999999999999</v>
      </c>
      <c r="CQ67">
        <v>0</v>
      </c>
      <c r="CR67">
        <v>2856.52</v>
      </c>
      <c r="CS67">
        <v>2657.88</v>
      </c>
      <c r="CT67">
        <v>34.936999999999998</v>
      </c>
      <c r="CU67">
        <v>38.061999999999998</v>
      </c>
      <c r="CV67">
        <v>36.25</v>
      </c>
      <c r="CW67">
        <v>37.125</v>
      </c>
      <c r="CX67">
        <v>35.311999999999998</v>
      </c>
      <c r="CY67">
        <v>278.95</v>
      </c>
      <c r="CZ67">
        <v>31.02</v>
      </c>
      <c r="DA67">
        <v>0</v>
      </c>
      <c r="DB67">
        <v>1665336445.5999999</v>
      </c>
      <c r="DC67">
        <v>0</v>
      </c>
      <c r="DD67">
        <v>3.2584560000000011</v>
      </c>
      <c r="DE67">
        <v>0.87609232171894302</v>
      </c>
      <c r="DF67">
        <v>1.3230769431989631</v>
      </c>
      <c r="DG67">
        <v>2856.2035999999998</v>
      </c>
      <c r="DH67">
        <v>15</v>
      </c>
      <c r="DI67">
        <v>1665336433.0999999</v>
      </c>
      <c r="DJ67" t="s">
        <v>482</v>
      </c>
      <c r="DK67">
        <v>1665336433.0999999</v>
      </c>
      <c r="DL67">
        <v>1665336430.5999999</v>
      </c>
      <c r="DM67">
        <v>66</v>
      </c>
      <c r="DN67">
        <v>-4.9000000000000002E-2</v>
      </c>
      <c r="DO67">
        <v>-2E-3</v>
      </c>
      <c r="DP67">
        <v>1.58</v>
      </c>
      <c r="DQ67">
        <v>0.10100000000000001</v>
      </c>
      <c r="DR67">
        <v>475</v>
      </c>
      <c r="DS67">
        <v>19</v>
      </c>
      <c r="DT67">
        <v>0.14000000000000001</v>
      </c>
      <c r="DU67">
        <v>0.02</v>
      </c>
      <c r="DV67">
        <v>100</v>
      </c>
      <c r="DW67">
        <v>100</v>
      </c>
      <c r="DX67">
        <v>1.58</v>
      </c>
      <c r="DY67">
        <v>0.10100000000000001</v>
      </c>
      <c r="DZ67">
        <v>1.9989053387905551</v>
      </c>
      <c r="EA67">
        <v>-6.7132856166521554E-4</v>
      </c>
      <c r="EB67">
        <v>-2.681329234238156E-7</v>
      </c>
      <c r="EC67">
        <v>8.1307759810197942E-11</v>
      </c>
      <c r="ED67">
        <v>-2.8852647400938871E-2</v>
      </c>
      <c r="EE67">
        <v>1.9805995112736431E-4</v>
      </c>
      <c r="EF67">
        <v>3.7201658972467829E-4</v>
      </c>
      <c r="EG67">
        <v>-1.4214358037409139E-6</v>
      </c>
      <c r="EH67">
        <v>2</v>
      </c>
      <c r="EI67">
        <v>2028</v>
      </c>
      <c r="EJ67">
        <v>2</v>
      </c>
      <c r="EK67">
        <v>26</v>
      </c>
      <c r="EL67">
        <v>1.1000000000000001</v>
      </c>
      <c r="EM67">
        <v>1</v>
      </c>
      <c r="EN67">
        <v>1.2439</v>
      </c>
      <c r="EO67">
        <v>2.5061</v>
      </c>
      <c r="EP67">
        <v>1.39893</v>
      </c>
      <c r="EQ67">
        <v>2.32666</v>
      </c>
      <c r="ER67">
        <v>1.49902</v>
      </c>
      <c r="ES67">
        <v>2.32544</v>
      </c>
      <c r="ET67">
        <v>32.288699999999999</v>
      </c>
      <c r="EU67">
        <v>15.1127</v>
      </c>
      <c r="EV67">
        <v>18</v>
      </c>
      <c r="EW67">
        <v>509.005</v>
      </c>
      <c r="EX67">
        <v>561.09699999999998</v>
      </c>
      <c r="EY67" s="2">
        <v>27.999700000000001</v>
      </c>
      <c r="EZ67">
        <v>31.033300000000001</v>
      </c>
      <c r="FA67">
        <v>29.9999</v>
      </c>
      <c r="FB67">
        <v>31.0562</v>
      </c>
      <c r="FC67">
        <v>31.046099999999999</v>
      </c>
      <c r="FD67">
        <v>24.887499999999999</v>
      </c>
      <c r="FE67">
        <v>30.011099999999999</v>
      </c>
      <c r="FF67">
        <v>99.626800000000003</v>
      </c>
      <c r="FG67">
        <v>28</v>
      </c>
      <c r="FH67">
        <v>475</v>
      </c>
      <c r="FI67">
        <v>19.321200000000001</v>
      </c>
      <c r="FJ67">
        <v>99.897599999999997</v>
      </c>
      <c r="FK67">
        <v>102.062</v>
      </c>
      <c r="FL67" t="s">
        <v>1466</v>
      </c>
      <c r="FM67">
        <v>1</v>
      </c>
      <c r="FN67" t="s">
        <v>881</v>
      </c>
      <c r="FO67">
        <v>17</v>
      </c>
    </row>
    <row r="68" spans="1:171" x14ac:dyDescent="0.2">
      <c r="A68">
        <v>67</v>
      </c>
      <c r="B68">
        <v>1665336494.0999999</v>
      </c>
      <c r="C68">
        <v>6056.0999999046326</v>
      </c>
      <c r="D68" t="s">
        <v>483</v>
      </c>
      <c r="E68" t="s">
        <v>484</v>
      </c>
      <c r="F68" t="s">
        <v>284</v>
      </c>
      <c r="G68">
        <v>1665336494.0999999</v>
      </c>
      <c r="H68">
        <v>3.4114450667112237E-3</v>
      </c>
      <c r="I68">
        <v>3.4114450667112237</v>
      </c>
      <c r="J68">
        <v>14.218097675438131</v>
      </c>
      <c r="K68">
        <v>456.04899999999998</v>
      </c>
      <c r="L68">
        <v>343.93079393392134</v>
      </c>
      <c r="M68">
        <v>34.389391801812657</v>
      </c>
      <c r="N68">
        <v>45.600010288226898</v>
      </c>
      <c r="O68">
        <v>0.2303229806030388</v>
      </c>
      <c r="P68">
        <v>2.9258528438081601</v>
      </c>
      <c r="Q68">
        <v>0.22109610332680679</v>
      </c>
      <c r="R68">
        <v>0.13898403999611367</v>
      </c>
      <c r="S68">
        <v>51.258462489823174</v>
      </c>
      <c r="T68">
        <v>28.162199028426461</v>
      </c>
      <c r="U68">
        <v>28.0976</v>
      </c>
      <c r="V68">
        <v>3.816485014422518</v>
      </c>
      <c r="W68">
        <v>58.563218569004775</v>
      </c>
      <c r="X68">
        <v>2.3210311146796805</v>
      </c>
      <c r="Y68">
        <v>3.9632915870988552</v>
      </c>
      <c r="Z68">
        <v>1.4954538997428375</v>
      </c>
      <c r="AA68">
        <v>-150.44472744196497</v>
      </c>
      <c r="AB68">
        <v>102.45120674574287</v>
      </c>
      <c r="AC68">
        <v>7.6648324359715847</v>
      </c>
      <c r="AD68">
        <v>10.929774229572644</v>
      </c>
      <c r="AE68">
        <v>0</v>
      </c>
      <c r="AF68">
        <v>0</v>
      </c>
      <c r="AG68">
        <v>1</v>
      </c>
      <c r="AH68">
        <v>0</v>
      </c>
      <c r="AI68">
        <v>52462.445393072674</v>
      </c>
      <c r="AJ68" t="s">
        <v>285</v>
      </c>
      <c r="AK68" t="s">
        <v>285</v>
      </c>
      <c r="AL68">
        <v>0</v>
      </c>
      <c r="AM68">
        <v>0</v>
      </c>
      <c r="AN68" t="e">
        <v>#DIV/0!</v>
      </c>
      <c r="AO68">
        <v>0</v>
      </c>
      <c r="AP68" t="s">
        <v>285</v>
      </c>
      <c r="AQ68" t="s">
        <v>285</v>
      </c>
      <c r="AR68">
        <v>0</v>
      </c>
      <c r="AS68">
        <v>0</v>
      </c>
      <c r="AT68" t="e">
        <v>#DIV/0!</v>
      </c>
      <c r="AU68">
        <v>0.5</v>
      </c>
      <c r="AV68">
        <v>261.26978698954565</v>
      </c>
      <c r="AW68">
        <v>14.218097675438131</v>
      </c>
      <c r="AX68" t="e">
        <v>#DIV/0!</v>
      </c>
      <c r="AY68">
        <v>5.4419218690628962E-2</v>
      </c>
      <c r="AZ68" t="e">
        <v>#DIV/0!</v>
      </c>
      <c r="BA68" t="e">
        <v>#DIV/0!</v>
      </c>
      <c r="BB68" t="s">
        <v>285</v>
      </c>
      <c r="BC68">
        <v>0</v>
      </c>
      <c r="BD68" t="e">
        <v>#DIV/0!</v>
      </c>
      <c r="BE68" t="e">
        <v>#DIV/0!</v>
      </c>
      <c r="BF68" t="e">
        <v>#DIV/0!</v>
      </c>
      <c r="BG68" t="e">
        <v>#DIV/0!</v>
      </c>
      <c r="BH68" t="e">
        <v>#DIV/0!</v>
      </c>
      <c r="BI68" t="e">
        <v>#DIV/0!</v>
      </c>
      <c r="BJ68" t="e">
        <v>#DIV/0!</v>
      </c>
      <c r="BK68" t="e">
        <v>#DIV/0!</v>
      </c>
      <c r="BL68">
        <v>309.92899999999997</v>
      </c>
      <c r="BM68">
        <v>261.26978698954565</v>
      </c>
      <c r="BN68">
        <v>0.84299883840991219</v>
      </c>
      <c r="BO68">
        <v>0.1653877581311306</v>
      </c>
      <c r="BP68">
        <v>6</v>
      </c>
      <c r="BQ68">
        <v>0.6</v>
      </c>
      <c r="BR68" t="s">
        <v>286</v>
      </c>
      <c r="BS68">
        <v>2</v>
      </c>
      <c r="BT68">
        <v>1665336494.0999999</v>
      </c>
      <c r="BU68">
        <v>456.04899999999998</v>
      </c>
      <c r="BV68">
        <v>474.971</v>
      </c>
      <c r="BW68">
        <v>23.212800000000001</v>
      </c>
      <c r="BX68">
        <v>19.215499999999999</v>
      </c>
      <c r="BY68">
        <v>454.43299999999999</v>
      </c>
      <c r="BZ68">
        <v>23.114799999999999</v>
      </c>
      <c r="CA68">
        <v>500.17599999999999</v>
      </c>
      <c r="CB68">
        <v>99.889300000000006</v>
      </c>
      <c r="CC68">
        <v>9.99781E-2</v>
      </c>
      <c r="CD68">
        <v>28.7471</v>
      </c>
      <c r="CE68">
        <v>28.0976</v>
      </c>
      <c r="CF68">
        <v>999.9</v>
      </c>
      <c r="CG68">
        <v>0</v>
      </c>
      <c r="CH68">
        <v>0</v>
      </c>
      <c r="CI68">
        <v>9990</v>
      </c>
      <c r="CJ68">
        <v>0</v>
      </c>
      <c r="CK68">
        <v>332.82799999999997</v>
      </c>
      <c r="CL68">
        <v>309.92899999999997</v>
      </c>
      <c r="CM68">
        <v>0.90002700000000002</v>
      </c>
      <c r="CN68">
        <v>9.9972699999999998E-2</v>
      </c>
      <c r="CO68">
        <v>0</v>
      </c>
      <c r="CP68">
        <v>3.2991000000000001</v>
      </c>
      <c r="CQ68">
        <v>0</v>
      </c>
      <c r="CR68">
        <v>2857.39</v>
      </c>
      <c r="CS68">
        <v>2657.61</v>
      </c>
      <c r="CT68">
        <v>34.875</v>
      </c>
      <c r="CU68">
        <v>38</v>
      </c>
      <c r="CV68">
        <v>36.186999999999998</v>
      </c>
      <c r="CW68">
        <v>37.061999999999998</v>
      </c>
      <c r="CX68">
        <v>35.25</v>
      </c>
      <c r="CY68">
        <v>278.94</v>
      </c>
      <c r="CZ68">
        <v>30.98</v>
      </c>
      <c r="DA68">
        <v>0</v>
      </c>
      <c r="DB68">
        <v>1665336533.2</v>
      </c>
      <c r="DC68">
        <v>0</v>
      </c>
      <c r="DD68">
        <v>3.2733720000000002</v>
      </c>
      <c r="DE68">
        <v>-0.34370769256506312</v>
      </c>
      <c r="DF68">
        <v>2.7469231752184098</v>
      </c>
      <c r="DG68">
        <v>2857.6543999999999</v>
      </c>
      <c r="DH68">
        <v>15</v>
      </c>
      <c r="DI68">
        <v>1665336519.5999999</v>
      </c>
      <c r="DJ68" t="s">
        <v>485</v>
      </c>
      <c r="DK68">
        <v>1665336513.0999999</v>
      </c>
      <c r="DL68">
        <v>1665336519.5999999</v>
      </c>
      <c r="DM68">
        <v>67</v>
      </c>
      <c r="DN68">
        <v>3.5999999999999997E-2</v>
      </c>
      <c r="DO68">
        <v>-1E-3</v>
      </c>
      <c r="DP68">
        <v>1.6160000000000001</v>
      </c>
      <c r="DQ68">
        <v>9.8000000000000004E-2</v>
      </c>
      <c r="DR68">
        <v>475</v>
      </c>
      <c r="DS68">
        <v>19</v>
      </c>
      <c r="DT68">
        <v>0.08</v>
      </c>
      <c r="DU68">
        <v>0.02</v>
      </c>
      <c r="DV68">
        <v>100</v>
      </c>
      <c r="DW68">
        <v>100</v>
      </c>
      <c r="DX68">
        <v>1.6160000000000001</v>
      </c>
      <c r="DY68">
        <v>9.8000000000000004E-2</v>
      </c>
      <c r="DZ68">
        <v>1.949572795178568</v>
      </c>
      <c r="EA68">
        <v>-6.7132856166521554E-4</v>
      </c>
      <c r="EB68">
        <v>-2.681329234238156E-7</v>
      </c>
      <c r="EC68">
        <v>8.1307759810197942E-11</v>
      </c>
      <c r="ED68">
        <v>-3.082926662676555E-2</v>
      </c>
      <c r="EE68">
        <v>1.9805995112736431E-4</v>
      </c>
      <c r="EF68">
        <v>3.7201658972467829E-4</v>
      </c>
      <c r="EG68">
        <v>-1.4214358037409139E-6</v>
      </c>
      <c r="EH68">
        <v>2</v>
      </c>
      <c r="EI68">
        <v>2028</v>
      </c>
      <c r="EJ68">
        <v>2</v>
      </c>
      <c r="EK68">
        <v>26</v>
      </c>
      <c r="EL68">
        <v>1</v>
      </c>
      <c r="EM68">
        <v>1.1000000000000001</v>
      </c>
      <c r="EN68">
        <v>1.2439</v>
      </c>
      <c r="EO68">
        <v>2.51709</v>
      </c>
      <c r="EP68">
        <v>1.39893</v>
      </c>
      <c r="EQ68">
        <v>2.32666</v>
      </c>
      <c r="ER68">
        <v>1.49902</v>
      </c>
      <c r="ES68">
        <v>2.2961399999999998</v>
      </c>
      <c r="ET68">
        <v>32.288699999999999</v>
      </c>
      <c r="EU68">
        <v>15.0952</v>
      </c>
      <c r="EV68">
        <v>18</v>
      </c>
      <c r="EW68">
        <v>509.16399999999999</v>
      </c>
      <c r="EX68">
        <v>560.79999999999995</v>
      </c>
      <c r="EY68" s="2">
        <v>27.999700000000001</v>
      </c>
      <c r="EZ68">
        <v>30.985600000000002</v>
      </c>
      <c r="FA68">
        <v>29.9999</v>
      </c>
      <c r="FB68">
        <v>31.0107</v>
      </c>
      <c r="FC68">
        <v>31.000499999999999</v>
      </c>
      <c r="FD68">
        <v>24.886399999999998</v>
      </c>
      <c r="FE68">
        <v>30.690300000000001</v>
      </c>
      <c r="FF68">
        <v>99.247500000000002</v>
      </c>
      <c r="FG68">
        <v>28</v>
      </c>
      <c r="FH68">
        <v>475</v>
      </c>
      <c r="FI68">
        <v>19.2181</v>
      </c>
      <c r="FJ68">
        <v>99.902299999999997</v>
      </c>
      <c r="FK68">
        <v>102.065</v>
      </c>
      <c r="FL68" t="s">
        <v>1466</v>
      </c>
      <c r="FM68">
        <v>1</v>
      </c>
      <c r="FN68" t="s">
        <v>881</v>
      </c>
      <c r="FO68">
        <v>18</v>
      </c>
    </row>
    <row r="69" spans="1:171" x14ac:dyDescent="0.2">
      <c r="A69">
        <v>68</v>
      </c>
      <c r="B69">
        <v>1665336580.5999999</v>
      </c>
      <c r="C69">
        <v>6142.5999999046326</v>
      </c>
      <c r="D69" t="s">
        <v>486</v>
      </c>
      <c r="E69" t="s">
        <v>487</v>
      </c>
      <c r="F69" t="s">
        <v>284</v>
      </c>
      <c r="G69">
        <v>1665336580.5999999</v>
      </c>
      <c r="H69">
        <v>3.4456517562844969E-3</v>
      </c>
      <c r="I69">
        <v>3.445651756284497</v>
      </c>
      <c r="J69">
        <v>14.171565421043788</v>
      </c>
      <c r="K69">
        <v>456.06099999999998</v>
      </c>
      <c r="L69">
        <v>345.22705219311302</v>
      </c>
      <c r="M69">
        <v>34.519242626500514</v>
      </c>
      <c r="N69">
        <v>45.601525753776102</v>
      </c>
      <c r="O69">
        <v>0.23260452139924828</v>
      </c>
      <c r="P69">
        <v>2.929163814289292</v>
      </c>
      <c r="Q69">
        <v>0.22320803517323984</v>
      </c>
      <c r="R69">
        <v>0.14031842698868391</v>
      </c>
      <c r="S69">
        <v>51.263226143911716</v>
      </c>
      <c r="T69">
        <v>28.132847091095297</v>
      </c>
      <c r="U69">
        <v>28.077200000000001</v>
      </c>
      <c r="V69">
        <v>3.8119519023597657</v>
      </c>
      <c r="W69">
        <v>58.500423529870716</v>
      </c>
      <c r="X69">
        <v>2.3157077135339406</v>
      </c>
      <c r="Y69">
        <v>3.9584460655255334</v>
      </c>
      <c r="Z69">
        <v>1.4962441888258251</v>
      </c>
      <c r="AA69">
        <v>-151.95324245214633</v>
      </c>
      <c r="AB69">
        <v>102.4566012159093</v>
      </c>
      <c r="AC69">
        <v>7.6549904958295514</v>
      </c>
      <c r="AD69">
        <v>9.4215754035042494</v>
      </c>
      <c r="AE69">
        <v>0</v>
      </c>
      <c r="AF69">
        <v>0</v>
      </c>
      <c r="AG69">
        <v>1</v>
      </c>
      <c r="AH69">
        <v>0</v>
      </c>
      <c r="AI69">
        <v>52561.232356513814</v>
      </c>
      <c r="AJ69" t="s">
        <v>285</v>
      </c>
      <c r="AK69" t="s">
        <v>285</v>
      </c>
      <c r="AL69">
        <v>0</v>
      </c>
      <c r="AM69">
        <v>0</v>
      </c>
      <c r="AN69" t="e">
        <v>#DIV/0!</v>
      </c>
      <c r="AO69">
        <v>0</v>
      </c>
      <c r="AP69" t="s">
        <v>285</v>
      </c>
      <c r="AQ69" t="s">
        <v>285</v>
      </c>
      <c r="AR69">
        <v>0</v>
      </c>
      <c r="AS69">
        <v>0</v>
      </c>
      <c r="AT69" t="e">
        <v>#DIV/0!</v>
      </c>
      <c r="AU69">
        <v>0.5</v>
      </c>
      <c r="AV69">
        <v>261.2866440123895</v>
      </c>
      <c r="AW69">
        <v>14.171565421043788</v>
      </c>
      <c r="AX69" t="e">
        <v>#DIV/0!</v>
      </c>
      <c r="AY69">
        <v>5.4237618897856145E-2</v>
      </c>
      <c r="AZ69" t="e">
        <v>#DIV/0!</v>
      </c>
      <c r="BA69" t="e">
        <v>#DIV/0!</v>
      </c>
      <c r="BB69" t="s">
        <v>285</v>
      </c>
      <c r="BC69">
        <v>0</v>
      </c>
      <c r="BD69" t="e">
        <v>#DIV/0!</v>
      </c>
      <c r="BE69" t="e">
        <v>#DIV/0!</v>
      </c>
      <c r="BF69" t="e">
        <v>#DIV/0!</v>
      </c>
      <c r="BG69" t="e">
        <v>#DIV/0!</v>
      </c>
      <c r="BH69" t="e">
        <v>#DIV/0!</v>
      </c>
      <c r="BI69" t="e">
        <v>#DIV/0!</v>
      </c>
      <c r="BJ69" t="e">
        <v>#DIV/0!</v>
      </c>
      <c r="BK69" t="e">
        <v>#DIV/0!</v>
      </c>
      <c r="BL69">
        <v>309.94799999999998</v>
      </c>
      <c r="BM69">
        <v>261.2866440123895</v>
      </c>
      <c r="BN69">
        <v>0.84300154868684274</v>
      </c>
      <c r="BO69">
        <v>0.16539298896560622</v>
      </c>
      <c r="BP69">
        <v>6</v>
      </c>
      <c r="BQ69">
        <v>0.6</v>
      </c>
      <c r="BR69" t="s">
        <v>286</v>
      </c>
      <c r="BS69">
        <v>2</v>
      </c>
      <c r="BT69">
        <v>1665336580.5999999</v>
      </c>
      <c r="BU69">
        <v>456.06099999999998</v>
      </c>
      <c r="BV69">
        <v>474.94499999999999</v>
      </c>
      <c r="BW69">
        <v>23.159400000000002</v>
      </c>
      <c r="BX69">
        <v>19.122</v>
      </c>
      <c r="BY69">
        <v>454.39600000000002</v>
      </c>
      <c r="BZ69">
        <v>23.058399999999999</v>
      </c>
      <c r="CA69">
        <v>500.20100000000002</v>
      </c>
      <c r="CB69">
        <v>99.890100000000004</v>
      </c>
      <c r="CC69">
        <v>9.9870100000000003E-2</v>
      </c>
      <c r="CD69">
        <v>28.725999999999999</v>
      </c>
      <c r="CE69">
        <v>28.077200000000001</v>
      </c>
      <c r="CF69">
        <v>999.9</v>
      </c>
      <c r="CG69">
        <v>0</v>
      </c>
      <c r="CH69">
        <v>0</v>
      </c>
      <c r="CI69">
        <v>10008.799999999999</v>
      </c>
      <c r="CJ69">
        <v>0</v>
      </c>
      <c r="CK69">
        <v>325.10399999999998</v>
      </c>
      <c r="CL69">
        <v>309.94799999999998</v>
      </c>
      <c r="CM69">
        <v>0.89993699999999999</v>
      </c>
      <c r="CN69">
        <v>0.100063</v>
      </c>
      <c r="CO69">
        <v>0</v>
      </c>
      <c r="CP69">
        <v>3.3454000000000002</v>
      </c>
      <c r="CQ69">
        <v>0</v>
      </c>
      <c r="CR69">
        <v>2857.94</v>
      </c>
      <c r="CS69">
        <v>2657.71</v>
      </c>
      <c r="CT69">
        <v>34.875</v>
      </c>
      <c r="CU69">
        <v>38</v>
      </c>
      <c r="CV69">
        <v>36.186999999999998</v>
      </c>
      <c r="CW69">
        <v>37</v>
      </c>
      <c r="CX69">
        <v>35.25</v>
      </c>
      <c r="CY69">
        <v>278.93</v>
      </c>
      <c r="CZ69">
        <v>31.01</v>
      </c>
      <c r="DA69">
        <v>0</v>
      </c>
      <c r="DB69">
        <v>1665336619.5999999</v>
      </c>
      <c r="DC69">
        <v>0</v>
      </c>
      <c r="DD69">
        <v>3.334308</v>
      </c>
      <c r="DE69">
        <v>-0.78500769116697589</v>
      </c>
      <c r="DF69">
        <v>1.758461617568513</v>
      </c>
      <c r="DG69">
        <v>2857.989599999999</v>
      </c>
      <c r="DH69">
        <v>15</v>
      </c>
      <c r="DI69">
        <v>1665336610.5999999</v>
      </c>
      <c r="DJ69" t="s">
        <v>488</v>
      </c>
      <c r="DK69">
        <v>1665336598.5999999</v>
      </c>
      <c r="DL69">
        <v>1665336610.5999999</v>
      </c>
      <c r="DM69">
        <v>68</v>
      </c>
      <c r="DN69">
        <v>4.9000000000000002E-2</v>
      </c>
      <c r="DO69">
        <v>4.0000000000000001E-3</v>
      </c>
      <c r="DP69">
        <v>1.665</v>
      </c>
      <c r="DQ69">
        <v>0.10100000000000001</v>
      </c>
      <c r="DR69">
        <v>475</v>
      </c>
      <c r="DS69">
        <v>19</v>
      </c>
      <c r="DT69">
        <v>0.09</v>
      </c>
      <c r="DU69">
        <v>0.02</v>
      </c>
      <c r="DV69">
        <v>100</v>
      </c>
      <c r="DW69">
        <v>100</v>
      </c>
      <c r="DX69">
        <v>1.665</v>
      </c>
      <c r="DY69">
        <v>0.10100000000000001</v>
      </c>
      <c r="DZ69">
        <v>1.985042347649022</v>
      </c>
      <c r="EA69">
        <v>-6.7132856166521554E-4</v>
      </c>
      <c r="EB69">
        <v>-2.681329234238156E-7</v>
      </c>
      <c r="EC69">
        <v>8.1307759810197942E-11</v>
      </c>
      <c r="ED69">
        <v>-3.1558614269458017E-2</v>
      </c>
      <c r="EE69">
        <v>1.9805995112736431E-4</v>
      </c>
      <c r="EF69">
        <v>3.7201658972467829E-4</v>
      </c>
      <c r="EG69">
        <v>-1.4214358037409139E-6</v>
      </c>
      <c r="EH69">
        <v>2</v>
      </c>
      <c r="EI69">
        <v>2028</v>
      </c>
      <c r="EJ69">
        <v>2</v>
      </c>
      <c r="EK69">
        <v>26</v>
      </c>
      <c r="EL69">
        <v>1.1000000000000001</v>
      </c>
      <c r="EM69">
        <v>1</v>
      </c>
      <c r="EN69">
        <v>1.2439</v>
      </c>
      <c r="EO69">
        <v>2.50854</v>
      </c>
      <c r="EP69">
        <v>1.39893</v>
      </c>
      <c r="EQ69">
        <v>2.32666</v>
      </c>
      <c r="ER69">
        <v>1.49902</v>
      </c>
      <c r="ES69">
        <v>2.2692899999999998</v>
      </c>
      <c r="ET69">
        <v>32.310699999999997</v>
      </c>
      <c r="EU69">
        <v>15.0952</v>
      </c>
      <c r="EV69">
        <v>18</v>
      </c>
      <c r="EW69">
        <v>508.95</v>
      </c>
      <c r="EX69">
        <v>560.66800000000001</v>
      </c>
      <c r="EY69" s="2">
        <v>27.9998</v>
      </c>
      <c r="EZ69">
        <v>30.94</v>
      </c>
      <c r="FA69">
        <v>29.9999</v>
      </c>
      <c r="FB69">
        <v>30.965900000000001</v>
      </c>
      <c r="FC69">
        <v>30.956499999999998</v>
      </c>
      <c r="FD69">
        <v>24.884</v>
      </c>
      <c r="FE69">
        <v>31.400200000000002</v>
      </c>
      <c r="FF69">
        <v>99.256399999999999</v>
      </c>
      <c r="FG69">
        <v>28</v>
      </c>
      <c r="FH69">
        <v>475</v>
      </c>
      <c r="FI69">
        <v>19.096599999999999</v>
      </c>
      <c r="FJ69">
        <v>99.911500000000004</v>
      </c>
      <c r="FK69">
        <v>102.071</v>
      </c>
      <c r="FL69" t="s">
        <v>1466</v>
      </c>
      <c r="FM69">
        <v>1</v>
      </c>
      <c r="FN69" t="s">
        <v>881</v>
      </c>
      <c r="FO69">
        <v>19</v>
      </c>
    </row>
    <row r="70" spans="1:171" x14ac:dyDescent="0.2">
      <c r="A70">
        <v>69</v>
      </c>
      <c r="B70">
        <v>1665336671.5999999</v>
      </c>
      <c r="C70">
        <v>6233.5999999046326</v>
      </c>
      <c r="D70" t="s">
        <v>489</v>
      </c>
      <c r="E70" t="s">
        <v>490</v>
      </c>
      <c r="F70" t="s">
        <v>284</v>
      </c>
      <c r="G70">
        <v>1665336671.5999999</v>
      </c>
      <c r="H70">
        <v>3.4868508733714911E-3</v>
      </c>
      <c r="I70">
        <v>3.4868508733714911</v>
      </c>
      <c r="J70">
        <v>14.344827306847526</v>
      </c>
      <c r="K70">
        <v>455.91800000000001</v>
      </c>
      <c r="L70">
        <v>344.97235956965631</v>
      </c>
      <c r="M70">
        <v>34.493722378986178</v>
      </c>
      <c r="N70">
        <v>45.587156429578201</v>
      </c>
      <c r="O70">
        <v>0.23529265941893829</v>
      </c>
      <c r="P70">
        <v>2.9281611465900435</v>
      </c>
      <c r="Q70">
        <v>0.22567928775205112</v>
      </c>
      <c r="R70">
        <v>0.14188137425373265</v>
      </c>
      <c r="S70">
        <v>51.292805713010672</v>
      </c>
      <c r="T70">
        <v>28.102917974542997</v>
      </c>
      <c r="U70">
        <v>28.043099999999999</v>
      </c>
      <c r="V70">
        <v>3.8043849824510092</v>
      </c>
      <c r="W70">
        <v>58.337908617818371</v>
      </c>
      <c r="X70">
        <v>2.3067050358540602</v>
      </c>
      <c r="Y70">
        <v>3.9540413609368139</v>
      </c>
      <c r="Z70">
        <v>1.497679946596949</v>
      </c>
      <c r="AA70">
        <v>-153.77012351568277</v>
      </c>
      <c r="AB70">
        <v>104.77368885289492</v>
      </c>
      <c r="AC70">
        <v>7.8287143921204514</v>
      </c>
      <c r="AD70">
        <v>10.125085442343277</v>
      </c>
      <c r="AE70">
        <v>0</v>
      </c>
      <c r="AF70">
        <v>0</v>
      </c>
      <c r="AG70">
        <v>1</v>
      </c>
      <c r="AH70">
        <v>0</v>
      </c>
      <c r="AI70">
        <v>52535.764087349642</v>
      </c>
      <c r="AJ70" t="s">
        <v>285</v>
      </c>
      <c r="AK70" t="s">
        <v>285</v>
      </c>
      <c r="AL70">
        <v>0</v>
      </c>
      <c r="AM70">
        <v>0</v>
      </c>
      <c r="AN70" t="e">
        <v>#DIV/0!</v>
      </c>
      <c r="AO70">
        <v>0</v>
      </c>
      <c r="AP70" t="s">
        <v>285</v>
      </c>
      <c r="AQ70" t="s">
        <v>285</v>
      </c>
      <c r="AR70">
        <v>0</v>
      </c>
      <c r="AS70">
        <v>0</v>
      </c>
      <c r="AT70" t="e">
        <v>#DIV/0!</v>
      </c>
      <c r="AU70">
        <v>0.5</v>
      </c>
      <c r="AV70">
        <v>261.44510099119725</v>
      </c>
      <c r="AW70">
        <v>14.344827306847526</v>
      </c>
      <c r="AX70" t="e">
        <v>#DIV/0!</v>
      </c>
      <c r="AY70">
        <v>5.4867454974153483E-2</v>
      </c>
      <c r="AZ70" t="e">
        <v>#DIV/0!</v>
      </c>
      <c r="BA70" t="e">
        <v>#DIV/0!</v>
      </c>
      <c r="BB70" t="s">
        <v>285</v>
      </c>
      <c r="BC70">
        <v>0</v>
      </c>
      <c r="BD70" t="e">
        <v>#DIV/0!</v>
      </c>
      <c r="BE70" t="e">
        <v>#DIV/0!</v>
      </c>
      <c r="BF70" t="e">
        <v>#DIV/0!</v>
      </c>
      <c r="BG70" t="e">
        <v>#DIV/0!</v>
      </c>
      <c r="BH70" t="e">
        <v>#DIV/0!</v>
      </c>
      <c r="BI70" t="e">
        <v>#DIV/0!</v>
      </c>
      <c r="BJ70" t="e">
        <v>#DIV/0!</v>
      </c>
      <c r="BK70" t="e">
        <v>#DIV/0!</v>
      </c>
      <c r="BL70">
        <v>310.137</v>
      </c>
      <c r="BM70">
        <v>261.44510099119725</v>
      </c>
      <c r="BN70">
        <v>0.84299874246283824</v>
      </c>
      <c r="BO70">
        <v>0.16538757295327766</v>
      </c>
      <c r="BP70">
        <v>6</v>
      </c>
      <c r="BQ70">
        <v>0.6</v>
      </c>
      <c r="BR70" t="s">
        <v>286</v>
      </c>
      <c r="BS70">
        <v>2</v>
      </c>
      <c r="BT70">
        <v>1665336671.5999999</v>
      </c>
      <c r="BU70">
        <v>455.91800000000001</v>
      </c>
      <c r="BV70">
        <v>475.03199999999998</v>
      </c>
      <c r="BW70">
        <v>23.069400000000002</v>
      </c>
      <c r="BX70">
        <v>18.9833</v>
      </c>
      <c r="BY70">
        <v>454.27199999999999</v>
      </c>
      <c r="BZ70">
        <v>22.971399999999999</v>
      </c>
      <c r="CA70">
        <v>500.19499999999999</v>
      </c>
      <c r="CB70">
        <v>99.889899999999997</v>
      </c>
      <c r="CC70">
        <v>9.9914900000000001E-2</v>
      </c>
      <c r="CD70">
        <v>28.706800000000001</v>
      </c>
      <c r="CE70">
        <v>28.043099999999999</v>
      </c>
      <c r="CF70">
        <v>999.9</v>
      </c>
      <c r="CG70">
        <v>0</v>
      </c>
      <c r="CH70">
        <v>0</v>
      </c>
      <c r="CI70">
        <v>10003.1</v>
      </c>
      <c r="CJ70">
        <v>0</v>
      </c>
      <c r="CK70">
        <v>332.86900000000003</v>
      </c>
      <c r="CL70">
        <v>310.137</v>
      </c>
      <c r="CM70">
        <v>0.90003699999999998</v>
      </c>
      <c r="CN70">
        <v>9.9962800000000004E-2</v>
      </c>
      <c r="CO70">
        <v>0</v>
      </c>
      <c r="CP70">
        <v>3.1526999999999998</v>
      </c>
      <c r="CQ70">
        <v>0</v>
      </c>
      <c r="CR70">
        <v>2863.17</v>
      </c>
      <c r="CS70">
        <v>2659.4</v>
      </c>
      <c r="CT70">
        <v>35</v>
      </c>
      <c r="CU70">
        <v>38.75</v>
      </c>
      <c r="CV70">
        <v>36.561999999999998</v>
      </c>
      <c r="CW70">
        <v>37.811999999999998</v>
      </c>
      <c r="CX70">
        <v>35.686999999999998</v>
      </c>
      <c r="CY70">
        <v>279.13</v>
      </c>
      <c r="CZ70">
        <v>31</v>
      </c>
      <c r="DA70">
        <v>0</v>
      </c>
      <c r="DB70">
        <v>1665336710.8</v>
      </c>
      <c r="DC70">
        <v>0</v>
      </c>
      <c r="DD70">
        <v>3.269876</v>
      </c>
      <c r="DE70">
        <v>0.26888462023027238</v>
      </c>
      <c r="DF70">
        <v>8.3253847102759568</v>
      </c>
      <c r="DG70">
        <v>2860.9216000000001</v>
      </c>
      <c r="DH70">
        <v>15</v>
      </c>
      <c r="DI70">
        <v>1665336701.5999999</v>
      </c>
      <c r="DJ70" t="s">
        <v>491</v>
      </c>
      <c r="DK70">
        <v>1665336701.5999999</v>
      </c>
      <c r="DL70">
        <v>1665336697.5999999</v>
      </c>
      <c r="DM70">
        <v>69</v>
      </c>
      <c r="DN70">
        <v>-1.7999999999999999E-2</v>
      </c>
      <c r="DO70">
        <v>-2E-3</v>
      </c>
      <c r="DP70">
        <v>1.6459999999999999</v>
      </c>
      <c r="DQ70">
        <v>9.8000000000000004E-2</v>
      </c>
      <c r="DR70">
        <v>475</v>
      </c>
      <c r="DS70">
        <v>19</v>
      </c>
      <c r="DT70">
        <v>0.15</v>
      </c>
      <c r="DU70">
        <v>0.02</v>
      </c>
      <c r="DV70">
        <v>100</v>
      </c>
      <c r="DW70">
        <v>100</v>
      </c>
      <c r="DX70">
        <v>1.6459999999999999</v>
      </c>
      <c r="DY70">
        <v>9.8000000000000004E-2</v>
      </c>
      <c r="DZ70">
        <v>2.033896949449852</v>
      </c>
      <c r="EA70">
        <v>-6.7132856166521554E-4</v>
      </c>
      <c r="EB70">
        <v>-2.681329234238156E-7</v>
      </c>
      <c r="EC70">
        <v>8.1307759810197942E-11</v>
      </c>
      <c r="ED70">
        <v>-2.7202688386623711E-2</v>
      </c>
      <c r="EE70">
        <v>1.9805995112736431E-4</v>
      </c>
      <c r="EF70">
        <v>3.7201658972467829E-4</v>
      </c>
      <c r="EG70">
        <v>-1.4214358037409139E-6</v>
      </c>
      <c r="EH70">
        <v>2</v>
      </c>
      <c r="EI70">
        <v>2028</v>
      </c>
      <c r="EJ70">
        <v>2</v>
      </c>
      <c r="EK70">
        <v>26</v>
      </c>
      <c r="EL70">
        <v>1.2</v>
      </c>
      <c r="EM70">
        <v>1</v>
      </c>
      <c r="EN70">
        <v>1.2439</v>
      </c>
      <c r="EO70">
        <v>2.5</v>
      </c>
      <c r="EP70">
        <v>1.39893</v>
      </c>
      <c r="EQ70">
        <v>2.32666</v>
      </c>
      <c r="ER70">
        <v>1.49902</v>
      </c>
      <c r="ES70">
        <v>2.4389599999999998</v>
      </c>
      <c r="ET70">
        <v>32.310699999999997</v>
      </c>
      <c r="EU70">
        <v>15.0952</v>
      </c>
      <c r="EV70">
        <v>18</v>
      </c>
      <c r="EW70">
        <v>509.10700000000003</v>
      </c>
      <c r="EX70">
        <v>560.50199999999995</v>
      </c>
      <c r="EY70" s="2">
        <v>27.9998</v>
      </c>
      <c r="EZ70">
        <v>30.894200000000001</v>
      </c>
      <c r="FA70">
        <v>29.9999</v>
      </c>
      <c r="FB70">
        <v>30.920300000000001</v>
      </c>
      <c r="FC70">
        <v>30.911100000000001</v>
      </c>
      <c r="FD70">
        <v>24.8782</v>
      </c>
      <c r="FE70">
        <v>32.082999999999998</v>
      </c>
      <c r="FF70">
        <v>99.253</v>
      </c>
      <c r="FG70">
        <v>28</v>
      </c>
      <c r="FH70">
        <v>475</v>
      </c>
      <c r="FI70">
        <v>18.993400000000001</v>
      </c>
      <c r="FJ70">
        <v>99.916399999999996</v>
      </c>
      <c r="FK70">
        <v>102.07599999999999</v>
      </c>
      <c r="FL70" t="s">
        <v>1466</v>
      </c>
      <c r="FM70">
        <v>1</v>
      </c>
      <c r="FN70" t="s">
        <v>881</v>
      </c>
      <c r="FO70">
        <v>20</v>
      </c>
    </row>
    <row r="71" spans="1:171" x14ac:dyDescent="0.2">
      <c r="A71">
        <v>70</v>
      </c>
      <c r="B71">
        <v>1665336762.5999999</v>
      </c>
      <c r="C71">
        <v>6324.5999999046326</v>
      </c>
      <c r="D71" t="s">
        <v>492</v>
      </c>
      <c r="E71" t="s">
        <v>493</v>
      </c>
      <c r="F71" t="s">
        <v>284</v>
      </c>
      <c r="G71">
        <v>1665336762.5999999</v>
      </c>
      <c r="H71">
        <v>3.5321301174425614E-3</v>
      </c>
      <c r="I71">
        <v>3.5321301174425614</v>
      </c>
      <c r="J71">
        <v>14.297922860563155</v>
      </c>
      <c r="K71">
        <v>455.91199999999998</v>
      </c>
      <c r="L71">
        <v>346.36263214066287</v>
      </c>
      <c r="M71">
        <v>34.631732098112622</v>
      </c>
      <c r="N71">
        <v>45.585235759215998</v>
      </c>
      <c r="O71">
        <v>0.23799917666166362</v>
      </c>
      <c r="P71">
        <v>2.9247102384919663</v>
      </c>
      <c r="Q71">
        <v>0.2281571192415619</v>
      </c>
      <c r="R71">
        <v>0.14344940881870968</v>
      </c>
      <c r="S71">
        <v>51.27846638719884</v>
      </c>
      <c r="T71">
        <v>28.105897416052038</v>
      </c>
      <c r="U71">
        <v>28.034099999999999</v>
      </c>
      <c r="V71">
        <v>3.8023900352589588</v>
      </c>
      <c r="W71">
        <v>58.15975959771302</v>
      </c>
      <c r="X71">
        <v>2.3017288484353999</v>
      </c>
      <c r="Y71">
        <v>3.9575969095407149</v>
      </c>
      <c r="Z71">
        <v>1.5006611868235589</v>
      </c>
      <c r="AA71">
        <v>-155.76693817921696</v>
      </c>
      <c r="AB71">
        <v>108.51329651945008</v>
      </c>
      <c r="AC71">
        <v>8.1179690216460614</v>
      </c>
      <c r="AD71">
        <v>12.14279374907801</v>
      </c>
      <c r="AE71">
        <v>0</v>
      </c>
      <c r="AF71">
        <v>0</v>
      </c>
      <c r="AG71">
        <v>1</v>
      </c>
      <c r="AH71">
        <v>0</v>
      </c>
      <c r="AI71">
        <v>52433.89900372328</v>
      </c>
      <c r="AJ71" t="s">
        <v>285</v>
      </c>
      <c r="AK71" t="s">
        <v>285</v>
      </c>
      <c r="AL71">
        <v>0</v>
      </c>
      <c r="AM71">
        <v>0</v>
      </c>
      <c r="AN71" t="e">
        <v>#DIV/0!</v>
      </c>
      <c r="AO71">
        <v>0</v>
      </c>
      <c r="AP71" t="s">
        <v>285</v>
      </c>
      <c r="AQ71" t="s">
        <v>285</v>
      </c>
      <c r="AR71">
        <v>0</v>
      </c>
      <c r="AS71">
        <v>0</v>
      </c>
      <c r="AT71" t="e">
        <v>#DIV/0!</v>
      </c>
      <c r="AU71">
        <v>0.5</v>
      </c>
      <c r="AV71">
        <v>261.37254299854862</v>
      </c>
      <c r="AW71">
        <v>14.297922860563155</v>
      </c>
      <c r="AX71" t="e">
        <v>#DIV/0!</v>
      </c>
      <c r="AY71">
        <v>5.4703232009502042E-2</v>
      </c>
      <c r="AZ71" t="e">
        <v>#DIV/0!</v>
      </c>
      <c r="BA71" t="e">
        <v>#DIV/0!</v>
      </c>
      <c r="BB71" t="s">
        <v>285</v>
      </c>
      <c r="BC71">
        <v>0</v>
      </c>
      <c r="BD71" t="e">
        <v>#DIV/0!</v>
      </c>
      <c r="BE71" t="e">
        <v>#DIV/0!</v>
      </c>
      <c r="BF71" t="e">
        <v>#DIV/0!</v>
      </c>
      <c r="BG71" t="e">
        <v>#DIV/0!</v>
      </c>
      <c r="BH71" t="e">
        <v>#DIV/0!</v>
      </c>
      <c r="BI71" t="e">
        <v>#DIV/0!</v>
      </c>
      <c r="BJ71" t="e">
        <v>#DIV/0!</v>
      </c>
      <c r="BK71" t="e">
        <v>#DIV/0!</v>
      </c>
      <c r="BL71">
        <v>310.05099999999999</v>
      </c>
      <c r="BM71">
        <v>261.37254299854862</v>
      </c>
      <c r="BN71">
        <v>0.84299854862119017</v>
      </c>
      <c r="BO71">
        <v>0.16538719883889696</v>
      </c>
      <c r="BP71">
        <v>6</v>
      </c>
      <c r="BQ71">
        <v>0.6</v>
      </c>
      <c r="BR71" t="s">
        <v>286</v>
      </c>
      <c r="BS71">
        <v>2</v>
      </c>
      <c r="BT71">
        <v>1665336762.5999999</v>
      </c>
      <c r="BU71">
        <v>455.91199999999998</v>
      </c>
      <c r="BV71">
        <v>474.99599999999998</v>
      </c>
      <c r="BW71">
        <v>23.020299999999999</v>
      </c>
      <c r="BX71">
        <v>18.880600000000001</v>
      </c>
      <c r="BY71">
        <v>454.22399999999999</v>
      </c>
      <c r="BZ71">
        <v>22.920300000000001</v>
      </c>
      <c r="CA71">
        <v>500.15499999999997</v>
      </c>
      <c r="CB71">
        <v>99.886700000000005</v>
      </c>
      <c r="CC71">
        <v>0.100218</v>
      </c>
      <c r="CD71">
        <v>28.722300000000001</v>
      </c>
      <c r="CE71">
        <v>28.034099999999999</v>
      </c>
      <c r="CF71">
        <v>999.9</v>
      </c>
      <c r="CG71">
        <v>0</v>
      </c>
      <c r="CH71">
        <v>0</v>
      </c>
      <c r="CI71">
        <v>9983.75</v>
      </c>
      <c r="CJ71">
        <v>0</v>
      </c>
      <c r="CK71">
        <v>325.11799999999999</v>
      </c>
      <c r="CL71">
        <v>310.05099999999999</v>
      </c>
      <c r="CM71">
        <v>0.90003699999999998</v>
      </c>
      <c r="CN71">
        <v>9.9962800000000004E-2</v>
      </c>
      <c r="CO71">
        <v>0</v>
      </c>
      <c r="CP71">
        <v>3.1118999999999999</v>
      </c>
      <c r="CQ71">
        <v>0</v>
      </c>
      <c r="CR71">
        <v>2866.07</v>
      </c>
      <c r="CS71">
        <v>2658.66</v>
      </c>
      <c r="CT71">
        <v>35.75</v>
      </c>
      <c r="CU71">
        <v>40.686999999999998</v>
      </c>
      <c r="CV71">
        <v>37.625</v>
      </c>
      <c r="CW71">
        <v>39.936999999999998</v>
      </c>
      <c r="CX71">
        <v>36.686999999999998</v>
      </c>
      <c r="CY71">
        <v>279.06</v>
      </c>
      <c r="CZ71">
        <v>30.99</v>
      </c>
      <c r="DA71">
        <v>0</v>
      </c>
      <c r="DB71">
        <v>1665336801.4000001</v>
      </c>
      <c r="DC71">
        <v>0</v>
      </c>
      <c r="DD71">
        <v>3.2636269230769228</v>
      </c>
      <c r="DE71">
        <v>0.15149059252913971</v>
      </c>
      <c r="DF71">
        <v>6.4276922917132158</v>
      </c>
      <c r="DG71">
        <v>2865.4003846153851</v>
      </c>
      <c r="DH71">
        <v>15</v>
      </c>
      <c r="DI71">
        <v>1665336794.5999999</v>
      </c>
      <c r="DJ71" t="s">
        <v>494</v>
      </c>
      <c r="DK71">
        <v>1665336784.5999999</v>
      </c>
      <c r="DL71">
        <v>1665336794.5999999</v>
      </c>
      <c r="DM71">
        <v>70</v>
      </c>
      <c r="DN71">
        <v>4.2000000000000003E-2</v>
      </c>
      <c r="DO71">
        <v>3.0000000000000001E-3</v>
      </c>
      <c r="DP71">
        <v>1.6879999999999999</v>
      </c>
      <c r="DQ71">
        <v>0.1</v>
      </c>
      <c r="DR71">
        <v>475</v>
      </c>
      <c r="DS71">
        <v>19</v>
      </c>
      <c r="DT71">
        <v>0.17</v>
      </c>
      <c r="DU71">
        <v>0.02</v>
      </c>
      <c r="DV71">
        <v>100</v>
      </c>
      <c r="DW71">
        <v>100</v>
      </c>
      <c r="DX71">
        <v>1.6879999999999999</v>
      </c>
      <c r="DY71">
        <v>0.1</v>
      </c>
      <c r="DZ71">
        <v>2.0157199633776779</v>
      </c>
      <c r="EA71">
        <v>-6.7132856166521554E-4</v>
      </c>
      <c r="EB71">
        <v>-2.681329234238156E-7</v>
      </c>
      <c r="EC71">
        <v>8.1307759810197942E-11</v>
      </c>
      <c r="ED71">
        <v>-2.906801120720964E-2</v>
      </c>
      <c r="EE71">
        <v>1.9805995112736431E-4</v>
      </c>
      <c r="EF71">
        <v>3.7201658972467829E-4</v>
      </c>
      <c r="EG71">
        <v>-1.4214358037409139E-6</v>
      </c>
      <c r="EH71">
        <v>2</v>
      </c>
      <c r="EI71">
        <v>2028</v>
      </c>
      <c r="EJ71">
        <v>2</v>
      </c>
      <c r="EK71">
        <v>26</v>
      </c>
      <c r="EL71">
        <v>1</v>
      </c>
      <c r="EM71">
        <v>1.1000000000000001</v>
      </c>
      <c r="EN71">
        <v>1.2439</v>
      </c>
      <c r="EO71">
        <v>2.5122100000000001</v>
      </c>
      <c r="EP71">
        <v>1.39893</v>
      </c>
      <c r="EQ71">
        <v>2.32666</v>
      </c>
      <c r="ER71">
        <v>1.49902</v>
      </c>
      <c r="ES71">
        <v>2.4475099999999999</v>
      </c>
      <c r="ET71">
        <v>32.332799999999999</v>
      </c>
      <c r="EU71">
        <v>15.0952</v>
      </c>
      <c r="EV71">
        <v>18</v>
      </c>
      <c r="EW71">
        <v>508.85500000000002</v>
      </c>
      <c r="EX71">
        <v>560.375</v>
      </c>
      <c r="EY71" s="2">
        <v>27.9998</v>
      </c>
      <c r="EZ71">
        <v>30.849299999999999</v>
      </c>
      <c r="FA71">
        <v>29.9999</v>
      </c>
      <c r="FB71">
        <v>30.8749</v>
      </c>
      <c r="FC71">
        <v>30.8657</v>
      </c>
      <c r="FD71">
        <v>24.8779</v>
      </c>
      <c r="FE71">
        <v>32.748100000000001</v>
      </c>
      <c r="FF71">
        <v>98.876800000000003</v>
      </c>
      <c r="FG71">
        <v>28</v>
      </c>
      <c r="FH71">
        <v>475</v>
      </c>
      <c r="FI71">
        <v>18.814399999999999</v>
      </c>
      <c r="FJ71">
        <v>99.927300000000002</v>
      </c>
      <c r="FK71">
        <v>102.083</v>
      </c>
      <c r="FL71" t="s">
        <v>1466</v>
      </c>
      <c r="FM71">
        <v>1</v>
      </c>
      <c r="FN71" t="s">
        <v>881</v>
      </c>
      <c r="FO71">
        <v>21</v>
      </c>
    </row>
    <row r="72" spans="1:171" x14ac:dyDescent="0.2">
      <c r="A72">
        <v>71</v>
      </c>
      <c r="B72">
        <v>1665336855.5999999</v>
      </c>
      <c r="C72">
        <v>6417.5999999046326</v>
      </c>
      <c r="D72" t="s">
        <v>495</v>
      </c>
      <c r="E72" t="s">
        <v>496</v>
      </c>
      <c r="F72" t="s">
        <v>284</v>
      </c>
      <c r="G72">
        <v>1665336855.5999999</v>
      </c>
      <c r="H72">
        <v>3.578665064868427E-3</v>
      </c>
      <c r="I72">
        <v>3.5786650648684271</v>
      </c>
      <c r="J72">
        <v>14.372802814823956</v>
      </c>
      <c r="K72">
        <v>455.83600000000001</v>
      </c>
      <c r="L72">
        <v>346.83109017067545</v>
      </c>
      <c r="M72">
        <v>34.677724464392647</v>
      </c>
      <c r="N72">
        <v>45.576523146100001</v>
      </c>
      <c r="O72">
        <v>0.24071270649914858</v>
      </c>
      <c r="P72">
        <v>2.9271878210329727</v>
      </c>
      <c r="Q72">
        <v>0.23065806080525161</v>
      </c>
      <c r="R72">
        <v>0.14503054198873971</v>
      </c>
      <c r="S72">
        <v>51.269824835603224</v>
      </c>
      <c r="T72">
        <v>28.133952264536759</v>
      </c>
      <c r="U72">
        <v>28.0459</v>
      </c>
      <c r="V72">
        <v>3.8050058188945073</v>
      </c>
      <c r="W72">
        <v>58.010516817419735</v>
      </c>
      <c r="X72">
        <v>2.3011126967825004</v>
      </c>
      <c r="Y72">
        <v>3.9667164214808528</v>
      </c>
      <c r="Z72">
        <v>1.5038931221120069</v>
      </c>
      <c r="AA72">
        <v>-157.81912936069764</v>
      </c>
      <c r="AB72">
        <v>113.00813471717211</v>
      </c>
      <c r="AC72">
        <v>8.4492421432258364</v>
      </c>
      <c r="AD72">
        <v>14.90807233530353</v>
      </c>
      <c r="AE72">
        <v>0</v>
      </c>
      <c r="AF72">
        <v>0</v>
      </c>
      <c r="AG72">
        <v>1</v>
      </c>
      <c r="AH72">
        <v>0</v>
      </c>
      <c r="AI72">
        <v>52498.077119292022</v>
      </c>
      <c r="AJ72" t="s">
        <v>285</v>
      </c>
      <c r="AK72" t="s">
        <v>285</v>
      </c>
      <c r="AL72">
        <v>0</v>
      </c>
      <c r="AM72">
        <v>0</v>
      </c>
      <c r="AN72" t="e">
        <v>#DIV/0!</v>
      </c>
      <c r="AO72">
        <v>0</v>
      </c>
      <c r="AP72" t="s">
        <v>285</v>
      </c>
      <c r="AQ72" t="s">
        <v>285</v>
      </c>
      <c r="AR72">
        <v>0</v>
      </c>
      <c r="AS72">
        <v>0</v>
      </c>
      <c r="AT72" t="e">
        <v>#DIV/0!</v>
      </c>
      <c r="AU72">
        <v>0.5</v>
      </c>
      <c r="AV72">
        <v>261.32717100290324</v>
      </c>
      <c r="AW72">
        <v>14.372802814823956</v>
      </c>
      <c r="AX72" t="e">
        <v>#DIV/0!</v>
      </c>
      <c r="AY72">
        <v>5.4999266856427566E-2</v>
      </c>
      <c r="AZ72" t="e">
        <v>#DIV/0!</v>
      </c>
      <c r="BA72" t="e">
        <v>#DIV/0!</v>
      </c>
      <c r="BB72" t="s">
        <v>285</v>
      </c>
      <c r="BC72">
        <v>0</v>
      </c>
      <c r="BD72" t="e">
        <v>#DIV/0!</v>
      </c>
      <c r="BE72" t="e">
        <v>#DIV/0!</v>
      </c>
      <c r="BF72" t="e">
        <v>#DIV/0!</v>
      </c>
      <c r="BG72" t="e">
        <v>#DIV/0!</v>
      </c>
      <c r="BH72" t="e">
        <v>#DIV/0!</v>
      </c>
      <c r="BI72" t="e">
        <v>#DIV/0!</v>
      </c>
      <c r="BJ72" t="e">
        <v>#DIV/0!</v>
      </c>
      <c r="BK72" t="e">
        <v>#DIV/0!</v>
      </c>
      <c r="BL72">
        <v>309.99700000000001</v>
      </c>
      <c r="BM72">
        <v>261.32717100290324</v>
      </c>
      <c r="BN72">
        <v>0.8429990322580645</v>
      </c>
      <c r="BO72">
        <v>0.16538813225806451</v>
      </c>
      <c r="BP72">
        <v>6</v>
      </c>
      <c r="BQ72">
        <v>0.6</v>
      </c>
      <c r="BR72" t="s">
        <v>286</v>
      </c>
      <c r="BS72">
        <v>2</v>
      </c>
      <c r="BT72">
        <v>1665336855.5999999</v>
      </c>
      <c r="BU72">
        <v>455.83600000000001</v>
      </c>
      <c r="BV72">
        <v>475.03100000000001</v>
      </c>
      <c r="BW72">
        <v>23.014700000000001</v>
      </c>
      <c r="BX72">
        <v>18.821300000000001</v>
      </c>
      <c r="BY72">
        <v>454.18700000000001</v>
      </c>
      <c r="BZ72">
        <v>22.915700000000001</v>
      </c>
      <c r="CA72">
        <v>500.25799999999998</v>
      </c>
      <c r="CB72">
        <v>99.884200000000007</v>
      </c>
      <c r="CC72">
        <v>0.100275</v>
      </c>
      <c r="CD72">
        <v>28.762</v>
      </c>
      <c r="CE72">
        <v>28.0459</v>
      </c>
      <c r="CF72">
        <v>999.9</v>
      </c>
      <c r="CG72">
        <v>0</v>
      </c>
      <c r="CH72">
        <v>0</v>
      </c>
      <c r="CI72">
        <v>9998.1200000000008</v>
      </c>
      <c r="CJ72">
        <v>0</v>
      </c>
      <c r="CK72">
        <v>332.91</v>
      </c>
      <c r="CL72">
        <v>309.99700000000001</v>
      </c>
      <c r="CM72">
        <v>0.90003699999999998</v>
      </c>
      <c r="CN72">
        <v>9.9962800000000004E-2</v>
      </c>
      <c r="CO72">
        <v>0</v>
      </c>
      <c r="CP72">
        <v>2.8574999999999999</v>
      </c>
      <c r="CQ72">
        <v>0</v>
      </c>
      <c r="CR72">
        <v>2867.81</v>
      </c>
      <c r="CS72">
        <v>2658.2</v>
      </c>
      <c r="CT72">
        <v>36.436999999999998</v>
      </c>
      <c r="CU72">
        <v>41.811999999999998</v>
      </c>
      <c r="CV72">
        <v>38.436999999999998</v>
      </c>
      <c r="CW72">
        <v>41.436999999999998</v>
      </c>
      <c r="CX72">
        <v>37.436999999999998</v>
      </c>
      <c r="CY72">
        <v>279.01</v>
      </c>
      <c r="CZ72">
        <v>30.99</v>
      </c>
      <c r="DA72">
        <v>0</v>
      </c>
      <c r="DB72">
        <v>1665336894.4000001</v>
      </c>
      <c r="DC72">
        <v>0</v>
      </c>
      <c r="DD72">
        <v>3.1898840000000002</v>
      </c>
      <c r="DE72">
        <v>2.1553845652092819E-2</v>
      </c>
      <c r="DF72">
        <v>1.1307692154606801</v>
      </c>
      <c r="DG72">
        <v>2867.6923999999999</v>
      </c>
      <c r="DH72">
        <v>15</v>
      </c>
      <c r="DI72">
        <v>1665336884.5999999</v>
      </c>
      <c r="DJ72" t="s">
        <v>497</v>
      </c>
      <c r="DK72">
        <v>1665336879.5999999</v>
      </c>
      <c r="DL72">
        <v>1665336884.5999999</v>
      </c>
      <c r="DM72">
        <v>71</v>
      </c>
      <c r="DN72">
        <v>-3.9E-2</v>
      </c>
      <c r="DO72">
        <v>0</v>
      </c>
      <c r="DP72">
        <v>1.649</v>
      </c>
      <c r="DQ72">
        <v>9.9000000000000005E-2</v>
      </c>
      <c r="DR72">
        <v>475</v>
      </c>
      <c r="DS72">
        <v>19</v>
      </c>
      <c r="DT72">
        <v>0.14000000000000001</v>
      </c>
      <c r="DU72">
        <v>0.02</v>
      </c>
      <c r="DV72">
        <v>100</v>
      </c>
      <c r="DW72">
        <v>100</v>
      </c>
      <c r="DX72">
        <v>1.649</v>
      </c>
      <c r="DY72">
        <v>9.9000000000000005E-2</v>
      </c>
      <c r="DZ72">
        <v>2.0571968513463159</v>
      </c>
      <c r="EA72">
        <v>-6.7132856166521554E-4</v>
      </c>
      <c r="EB72">
        <v>-2.681329234238156E-7</v>
      </c>
      <c r="EC72">
        <v>8.1307759810197942E-11</v>
      </c>
      <c r="ED72">
        <v>-2.6045433372118291E-2</v>
      </c>
      <c r="EE72">
        <v>1.9805995112736431E-4</v>
      </c>
      <c r="EF72">
        <v>3.7201658972467829E-4</v>
      </c>
      <c r="EG72">
        <v>-1.4214358037409139E-6</v>
      </c>
      <c r="EH72">
        <v>2</v>
      </c>
      <c r="EI72">
        <v>2028</v>
      </c>
      <c r="EJ72">
        <v>2</v>
      </c>
      <c r="EK72">
        <v>26</v>
      </c>
      <c r="EL72">
        <v>1.2</v>
      </c>
      <c r="EM72">
        <v>1</v>
      </c>
      <c r="EN72">
        <v>1.2439</v>
      </c>
      <c r="EO72">
        <v>2.5122100000000001</v>
      </c>
      <c r="EP72">
        <v>1.39893</v>
      </c>
      <c r="EQ72">
        <v>2.32666</v>
      </c>
      <c r="ER72">
        <v>1.49902</v>
      </c>
      <c r="ES72">
        <v>2.3962400000000001</v>
      </c>
      <c r="ET72">
        <v>32.332799999999999</v>
      </c>
      <c r="EU72">
        <v>15.0777</v>
      </c>
      <c r="EV72">
        <v>18</v>
      </c>
      <c r="EW72">
        <v>508.91699999999997</v>
      </c>
      <c r="EX72">
        <v>560.25300000000004</v>
      </c>
      <c r="EY72" s="2">
        <v>27.9999</v>
      </c>
      <c r="EZ72">
        <v>30.805700000000002</v>
      </c>
      <c r="FA72">
        <v>29.9999</v>
      </c>
      <c r="FB72">
        <v>30.831199999999999</v>
      </c>
      <c r="FC72">
        <v>30.821000000000002</v>
      </c>
      <c r="FD72">
        <v>24.878</v>
      </c>
      <c r="FE72">
        <v>33.037100000000002</v>
      </c>
      <c r="FF72">
        <v>98.873900000000006</v>
      </c>
      <c r="FG72">
        <v>28</v>
      </c>
      <c r="FH72">
        <v>475</v>
      </c>
      <c r="FI72">
        <v>18.763500000000001</v>
      </c>
      <c r="FJ72">
        <v>99.935699999999997</v>
      </c>
      <c r="FK72">
        <v>102.087</v>
      </c>
      <c r="FL72" t="s">
        <v>1466</v>
      </c>
      <c r="FM72">
        <v>1</v>
      </c>
      <c r="FN72" t="s">
        <v>881</v>
      </c>
      <c r="FO72">
        <v>22</v>
      </c>
    </row>
    <row r="73" spans="1:171" x14ac:dyDescent="0.2">
      <c r="A73">
        <v>72</v>
      </c>
      <c r="B73">
        <v>1665336945.5999999</v>
      </c>
      <c r="C73">
        <v>6507.5999999046326</v>
      </c>
      <c r="D73" t="s">
        <v>498</v>
      </c>
      <c r="E73" t="s">
        <v>499</v>
      </c>
      <c r="F73" t="s">
        <v>284</v>
      </c>
      <c r="G73">
        <v>1665336945.5999999</v>
      </c>
      <c r="H73">
        <v>3.6323742064253623E-3</v>
      </c>
      <c r="I73">
        <v>3.6323742064253621</v>
      </c>
      <c r="J73">
        <v>14.356890299447029</v>
      </c>
      <c r="K73">
        <v>455.78199999999998</v>
      </c>
      <c r="L73">
        <v>348.21614694371357</v>
      </c>
      <c r="M73">
        <v>34.816574962076643</v>
      </c>
      <c r="N73">
        <v>45.571603467114002</v>
      </c>
      <c r="O73">
        <v>0.24419521795876409</v>
      </c>
      <c r="P73">
        <v>2.9235899915532495</v>
      </c>
      <c r="Q73">
        <v>0.23384192729330922</v>
      </c>
      <c r="R73">
        <v>0.14704574839987952</v>
      </c>
      <c r="S73">
        <v>51.248969605515384</v>
      </c>
      <c r="T73">
        <v>28.158750622631462</v>
      </c>
      <c r="U73">
        <v>28.053100000000001</v>
      </c>
      <c r="V73">
        <v>3.8066026613493973</v>
      </c>
      <c r="W73">
        <v>57.872601130966792</v>
      </c>
      <c r="X73">
        <v>2.3009169400874998</v>
      </c>
      <c r="Y73">
        <v>3.9758312139460967</v>
      </c>
      <c r="Z73">
        <v>1.5056857212618975</v>
      </c>
      <c r="AA73">
        <v>-160.18770250335848</v>
      </c>
      <c r="AB73">
        <v>117.97601284302718</v>
      </c>
      <c r="AC73">
        <v>8.8335870215293806</v>
      </c>
      <c r="AD73">
        <v>17.870866966713464</v>
      </c>
      <c r="AE73">
        <v>0</v>
      </c>
      <c r="AF73">
        <v>0</v>
      </c>
      <c r="AG73">
        <v>1</v>
      </c>
      <c r="AH73">
        <v>0</v>
      </c>
      <c r="AI73">
        <v>52387.949536374035</v>
      </c>
      <c r="AJ73" t="s">
        <v>285</v>
      </c>
      <c r="AK73" t="s">
        <v>285</v>
      </c>
      <c r="AL73">
        <v>0</v>
      </c>
      <c r="AM73">
        <v>0</v>
      </c>
      <c r="AN73" t="e">
        <v>#DIV/0!</v>
      </c>
      <c r="AO73">
        <v>0</v>
      </c>
      <c r="AP73" t="s">
        <v>285</v>
      </c>
      <c r="AQ73" t="s">
        <v>285</v>
      </c>
      <c r="AR73">
        <v>0</v>
      </c>
      <c r="AS73">
        <v>0</v>
      </c>
      <c r="AT73" t="e">
        <v>#DIV/0!</v>
      </c>
      <c r="AU73">
        <v>0.5</v>
      </c>
      <c r="AV73">
        <v>261.21185699767631</v>
      </c>
      <c r="AW73">
        <v>14.356890299447029</v>
      </c>
      <c r="AX73" t="e">
        <v>#DIV/0!</v>
      </c>
      <c r="AY73">
        <v>5.4962628666487927E-2</v>
      </c>
      <c r="AZ73" t="e">
        <v>#DIV/0!</v>
      </c>
      <c r="BA73" t="e">
        <v>#DIV/0!</v>
      </c>
      <c r="BB73" t="s">
        <v>285</v>
      </c>
      <c r="BC73">
        <v>0</v>
      </c>
      <c r="BD73" t="e">
        <v>#DIV/0!</v>
      </c>
      <c r="BE73" t="e">
        <v>#DIV/0!</v>
      </c>
      <c r="BF73" t="e">
        <v>#DIV/0!</v>
      </c>
      <c r="BG73" t="e">
        <v>#DIV/0!</v>
      </c>
      <c r="BH73" t="e">
        <v>#DIV/0!</v>
      </c>
      <c r="BI73" t="e">
        <v>#DIV/0!</v>
      </c>
      <c r="BJ73" t="e">
        <v>#DIV/0!</v>
      </c>
      <c r="BK73" t="e">
        <v>#DIV/0!</v>
      </c>
      <c r="BL73">
        <v>309.85899999999998</v>
      </c>
      <c r="BM73">
        <v>261.21185699767631</v>
      </c>
      <c r="BN73">
        <v>0.84300232363002636</v>
      </c>
      <c r="BO73">
        <v>0.16539448460595105</v>
      </c>
      <c r="BP73">
        <v>6</v>
      </c>
      <c r="BQ73">
        <v>0.6</v>
      </c>
      <c r="BR73" t="s">
        <v>286</v>
      </c>
      <c r="BS73">
        <v>2</v>
      </c>
      <c r="BT73">
        <v>1665336945.5999999</v>
      </c>
      <c r="BU73">
        <v>455.78199999999998</v>
      </c>
      <c r="BV73">
        <v>474.99</v>
      </c>
      <c r="BW73">
        <v>23.012499999999999</v>
      </c>
      <c r="BX73">
        <v>18.755500000000001</v>
      </c>
      <c r="BY73">
        <v>454.13499999999999</v>
      </c>
      <c r="BZ73">
        <v>22.9145</v>
      </c>
      <c r="CA73">
        <v>500.18099999999998</v>
      </c>
      <c r="CB73">
        <v>99.885400000000004</v>
      </c>
      <c r="CC73">
        <v>0.10012699999999999</v>
      </c>
      <c r="CD73">
        <v>28.801600000000001</v>
      </c>
      <c r="CE73">
        <v>28.053100000000001</v>
      </c>
      <c r="CF73">
        <v>999.9</v>
      </c>
      <c r="CG73">
        <v>0</v>
      </c>
      <c r="CH73">
        <v>0</v>
      </c>
      <c r="CI73">
        <v>9977.5</v>
      </c>
      <c r="CJ73">
        <v>0</v>
      </c>
      <c r="CK73">
        <v>332.91</v>
      </c>
      <c r="CL73">
        <v>309.85899999999998</v>
      </c>
      <c r="CM73">
        <v>0.89993699999999999</v>
      </c>
      <c r="CN73">
        <v>0.100063</v>
      </c>
      <c r="CO73">
        <v>0</v>
      </c>
      <c r="CP73">
        <v>3.3258000000000001</v>
      </c>
      <c r="CQ73">
        <v>0</v>
      </c>
      <c r="CR73">
        <v>2861.87</v>
      </c>
      <c r="CS73">
        <v>2656.95</v>
      </c>
      <c r="CT73">
        <v>36.5</v>
      </c>
      <c r="CU73">
        <v>40.186999999999998</v>
      </c>
      <c r="CV73">
        <v>38</v>
      </c>
      <c r="CW73">
        <v>39.436999999999998</v>
      </c>
      <c r="CX73">
        <v>36.875</v>
      </c>
      <c r="CY73">
        <v>278.85000000000002</v>
      </c>
      <c r="CZ73">
        <v>31.01</v>
      </c>
      <c r="DA73">
        <v>0</v>
      </c>
      <c r="DB73">
        <v>1665336984.4000001</v>
      </c>
      <c r="DC73">
        <v>0</v>
      </c>
      <c r="DD73">
        <v>3.2315839999999998</v>
      </c>
      <c r="DE73">
        <v>-1.006638467627182</v>
      </c>
      <c r="DF73">
        <v>-1.939230681072996</v>
      </c>
      <c r="DG73">
        <v>2864.0871999999999</v>
      </c>
      <c r="DH73">
        <v>15</v>
      </c>
      <c r="DI73">
        <v>1665336974.5999999</v>
      </c>
      <c r="DJ73" t="s">
        <v>500</v>
      </c>
      <c r="DK73">
        <v>1665336965.5999999</v>
      </c>
      <c r="DL73">
        <v>1665336974.5999999</v>
      </c>
      <c r="DM73">
        <v>72</v>
      </c>
      <c r="DN73">
        <v>-2E-3</v>
      </c>
      <c r="DO73">
        <v>0</v>
      </c>
      <c r="DP73">
        <v>1.647</v>
      </c>
      <c r="DQ73">
        <v>9.8000000000000004E-2</v>
      </c>
      <c r="DR73">
        <v>475</v>
      </c>
      <c r="DS73">
        <v>19</v>
      </c>
      <c r="DT73">
        <v>0.12</v>
      </c>
      <c r="DU73">
        <v>0.02</v>
      </c>
      <c r="DV73">
        <v>100</v>
      </c>
      <c r="DW73">
        <v>100</v>
      </c>
      <c r="DX73">
        <v>1.647</v>
      </c>
      <c r="DY73">
        <v>9.8000000000000004E-2</v>
      </c>
      <c r="DZ73">
        <v>2.0182896805919701</v>
      </c>
      <c r="EA73">
        <v>-6.7132856166521554E-4</v>
      </c>
      <c r="EB73">
        <v>-2.681329234238156E-7</v>
      </c>
      <c r="EC73">
        <v>8.1307759810197942E-11</v>
      </c>
      <c r="ED73">
        <v>-2.5951306664259211E-2</v>
      </c>
      <c r="EE73">
        <v>1.9805995112736431E-4</v>
      </c>
      <c r="EF73">
        <v>3.7201658972467829E-4</v>
      </c>
      <c r="EG73">
        <v>-1.4214358037409139E-6</v>
      </c>
      <c r="EH73">
        <v>2</v>
      </c>
      <c r="EI73">
        <v>2028</v>
      </c>
      <c r="EJ73">
        <v>2</v>
      </c>
      <c r="EK73">
        <v>26</v>
      </c>
      <c r="EL73">
        <v>1.1000000000000001</v>
      </c>
      <c r="EM73">
        <v>1</v>
      </c>
      <c r="EN73">
        <v>1.2439</v>
      </c>
      <c r="EO73">
        <v>2.5158700000000001</v>
      </c>
      <c r="EP73">
        <v>1.39893</v>
      </c>
      <c r="EQ73">
        <v>2.32666</v>
      </c>
      <c r="ER73">
        <v>1.49902</v>
      </c>
      <c r="ES73">
        <v>2.4450699999999999</v>
      </c>
      <c r="ET73">
        <v>32.332799999999999</v>
      </c>
      <c r="EU73">
        <v>15.068899999999999</v>
      </c>
      <c r="EV73">
        <v>18</v>
      </c>
      <c r="EW73">
        <v>508.892</v>
      </c>
      <c r="EX73">
        <v>560.10199999999998</v>
      </c>
      <c r="EY73" s="2">
        <v>27.9999</v>
      </c>
      <c r="EZ73">
        <v>30.771000000000001</v>
      </c>
      <c r="FA73">
        <v>29.9999</v>
      </c>
      <c r="FB73">
        <v>30.794499999999999</v>
      </c>
      <c r="FC73">
        <v>30.7851</v>
      </c>
      <c r="FD73">
        <v>24.875399999999999</v>
      </c>
      <c r="FE73">
        <v>33.500900000000001</v>
      </c>
      <c r="FF73">
        <v>98.8733</v>
      </c>
      <c r="FG73">
        <v>28</v>
      </c>
      <c r="FH73">
        <v>475</v>
      </c>
      <c r="FI73">
        <v>18.703700000000001</v>
      </c>
      <c r="FJ73">
        <v>99.934299999999993</v>
      </c>
      <c r="FK73">
        <v>102.09399999999999</v>
      </c>
      <c r="FL73" t="s">
        <v>1466</v>
      </c>
      <c r="FM73">
        <v>1</v>
      </c>
      <c r="FN73" t="s">
        <v>881</v>
      </c>
      <c r="FO73">
        <v>23</v>
      </c>
    </row>
    <row r="74" spans="1:171" x14ac:dyDescent="0.2">
      <c r="A74">
        <v>73</v>
      </c>
      <c r="B74">
        <v>1665337035.5999999</v>
      </c>
      <c r="C74">
        <v>6597.5999999046326</v>
      </c>
      <c r="D74" t="s">
        <v>501</v>
      </c>
      <c r="E74" t="s">
        <v>502</v>
      </c>
      <c r="F74" t="s">
        <v>284</v>
      </c>
      <c r="G74">
        <v>1665337035.5999999</v>
      </c>
      <c r="H74">
        <v>3.7020991795933627E-3</v>
      </c>
      <c r="I74">
        <v>3.7020991795933629</v>
      </c>
      <c r="J74">
        <v>14.380880261495362</v>
      </c>
      <c r="K74">
        <v>455.74400000000003</v>
      </c>
      <c r="L74">
        <v>349.53015574530139</v>
      </c>
      <c r="M74">
        <v>34.946469853397467</v>
      </c>
      <c r="N74">
        <v>45.565865190963201</v>
      </c>
      <c r="O74">
        <v>0.24828642487594887</v>
      </c>
      <c r="P74">
        <v>2.9296593842478127</v>
      </c>
      <c r="Q74">
        <v>0.23761243571859941</v>
      </c>
      <c r="R74">
        <v>0.14942950957600287</v>
      </c>
      <c r="S74">
        <v>51.254857425053252</v>
      </c>
      <c r="T74">
        <v>28.149517754844435</v>
      </c>
      <c r="U74">
        <v>28.060300000000002</v>
      </c>
      <c r="V74">
        <v>3.8082000884236296</v>
      </c>
      <c r="W74">
        <v>57.774276309477798</v>
      </c>
      <c r="X74">
        <v>2.2980195646716002</v>
      </c>
      <c r="Y74">
        <v>3.9775826050366518</v>
      </c>
      <c r="Z74">
        <v>1.5101805237520294</v>
      </c>
      <c r="AA74">
        <v>-163.2625738200673</v>
      </c>
      <c r="AB74">
        <v>118.28410936627998</v>
      </c>
      <c r="AC74">
        <v>8.838958676911318</v>
      </c>
      <c r="AD74">
        <v>15.115351648177239</v>
      </c>
      <c r="AE74">
        <v>0</v>
      </c>
      <c r="AF74">
        <v>0</v>
      </c>
      <c r="AG74">
        <v>1</v>
      </c>
      <c r="AH74">
        <v>0</v>
      </c>
      <c r="AI74">
        <v>52560.790658551879</v>
      </c>
      <c r="AJ74" t="s">
        <v>285</v>
      </c>
      <c r="AK74" t="s">
        <v>285</v>
      </c>
      <c r="AL74">
        <v>0</v>
      </c>
      <c r="AM74">
        <v>0</v>
      </c>
      <c r="AN74" t="e">
        <v>#DIV/0!</v>
      </c>
      <c r="AO74">
        <v>0</v>
      </c>
      <c r="AP74" t="s">
        <v>285</v>
      </c>
      <c r="AQ74" t="s">
        <v>285</v>
      </c>
      <c r="AR74">
        <v>0</v>
      </c>
      <c r="AS74">
        <v>0</v>
      </c>
      <c r="AT74" t="e">
        <v>#DIV/0!</v>
      </c>
      <c r="AU74">
        <v>0.5</v>
      </c>
      <c r="AV74">
        <v>261.24292799225555</v>
      </c>
      <c r="AW74">
        <v>14.380880261495362</v>
      </c>
      <c r="AX74" t="e">
        <v>#DIV/0!</v>
      </c>
      <c r="AY74">
        <v>5.504792176392112E-2</v>
      </c>
      <c r="AZ74" t="e">
        <v>#DIV/0!</v>
      </c>
      <c r="BA74" t="e">
        <v>#DIV/0!</v>
      </c>
      <c r="BB74" t="s">
        <v>285</v>
      </c>
      <c r="BC74">
        <v>0</v>
      </c>
      <c r="BD74" t="e">
        <v>#DIV/0!</v>
      </c>
      <c r="BE74" t="e">
        <v>#DIV/0!</v>
      </c>
      <c r="BF74" t="e">
        <v>#DIV/0!</v>
      </c>
      <c r="BG74" t="e">
        <v>#DIV/0!</v>
      </c>
      <c r="BH74" t="e">
        <v>#DIV/0!</v>
      </c>
      <c r="BI74" t="e">
        <v>#DIV/0!</v>
      </c>
      <c r="BJ74" t="e">
        <v>#DIV/0!</v>
      </c>
      <c r="BK74" t="e">
        <v>#DIV/0!</v>
      </c>
      <c r="BL74">
        <v>309.89600000000002</v>
      </c>
      <c r="BM74">
        <v>261.24292799225555</v>
      </c>
      <c r="BN74">
        <v>0.843001936108422</v>
      </c>
      <c r="BO74">
        <v>0.16539373668925461</v>
      </c>
      <c r="BP74">
        <v>6</v>
      </c>
      <c r="BQ74">
        <v>0.6</v>
      </c>
      <c r="BR74" t="s">
        <v>286</v>
      </c>
      <c r="BS74">
        <v>2</v>
      </c>
      <c r="BT74">
        <v>1665337035.5999999</v>
      </c>
      <c r="BU74">
        <v>455.74400000000003</v>
      </c>
      <c r="BV74">
        <v>475.01900000000001</v>
      </c>
      <c r="BW74">
        <v>22.984500000000001</v>
      </c>
      <c r="BX74">
        <v>18.645600000000002</v>
      </c>
      <c r="BY74">
        <v>454.07299999999998</v>
      </c>
      <c r="BZ74">
        <v>22.887499999999999</v>
      </c>
      <c r="CA74">
        <v>500.17399999999998</v>
      </c>
      <c r="CB74">
        <v>99.881399999999999</v>
      </c>
      <c r="CC74">
        <v>9.9872799999999998E-2</v>
      </c>
      <c r="CD74">
        <v>28.809200000000001</v>
      </c>
      <c r="CE74">
        <v>28.060300000000002</v>
      </c>
      <c r="CF74">
        <v>999.9</v>
      </c>
      <c r="CG74">
        <v>0</v>
      </c>
      <c r="CH74">
        <v>0</v>
      </c>
      <c r="CI74">
        <v>10012.5</v>
      </c>
      <c r="CJ74">
        <v>0</v>
      </c>
      <c r="CK74">
        <v>332.93700000000001</v>
      </c>
      <c r="CL74">
        <v>309.89600000000002</v>
      </c>
      <c r="CM74">
        <v>0.89993699999999999</v>
      </c>
      <c r="CN74">
        <v>0.100063</v>
      </c>
      <c r="CO74">
        <v>0</v>
      </c>
      <c r="CP74">
        <v>3.5325000000000002</v>
      </c>
      <c r="CQ74">
        <v>0</v>
      </c>
      <c r="CR74">
        <v>2859.82</v>
      </c>
      <c r="CS74">
        <v>2657.26</v>
      </c>
      <c r="CT74">
        <v>36.125</v>
      </c>
      <c r="CU74">
        <v>39.311999999999998</v>
      </c>
      <c r="CV74">
        <v>37.561999999999998</v>
      </c>
      <c r="CW74">
        <v>38.311999999999998</v>
      </c>
      <c r="CX74">
        <v>36.436999999999998</v>
      </c>
      <c r="CY74">
        <v>278.89</v>
      </c>
      <c r="CZ74">
        <v>31.01</v>
      </c>
      <c r="DA74">
        <v>0</v>
      </c>
      <c r="DB74">
        <v>1665337074.4000001</v>
      </c>
      <c r="DC74">
        <v>0</v>
      </c>
      <c r="DD74">
        <v>3.2153679999999998</v>
      </c>
      <c r="DE74">
        <v>0.51622306801777507</v>
      </c>
      <c r="DF74">
        <v>4.739230706391024</v>
      </c>
      <c r="DG74">
        <v>2860.7984000000001</v>
      </c>
      <c r="DH74">
        <v>15</v>
      </c>
      <c r="DI74">
        <v>1665337066.5999999</v>
      </c>
      <c r="DJ74" t="s">
        <v>503</v>
      </c>
      <c r="DK74">
        <v>1665337053.5999999</v>
      </c>
      <c r="DL74">
        <v>1665337066.5999999</v>
      </c>
      <c r="DM74">
        <v>73</v>
      </c>
      <c r="DN74">
        <v>2.3E-2</v>
      </c>
      <c r="DO74">
        <v>0</v>
      </c>
      <c r="DP74">
        <v>1.671</v>
      </c>
      <c r="DQ74">
        <v>9.7000000000000003E-2</v>
      </c>
      <c r="DR74">
        <v>475</v>
      </c>
      <c r="DS74">
        <v>19</v>
      </c>
      <c r="DT74">
        <v>0.11</v>
      </c>
      <c r="DU74">
        <v>0.02</v>
      </c>
      <c r="DV74">
        <v>100</v>
      </c>
      <c r="DW74">
        <v>100</v>
      </c>
      <c r="DX74">
        <v>1.671</v>
      </c>
      <c r="DY74">
        <v>9.7000000000000003E-2</v>
      </c>
      <c r="DZ74">
        <v>2.0167441637771009</v>
      </c>
      <c r="EA74">
        <v>-6.7132856166521554E-4</v>
      </c>
      <c r="EB74">
        <v>-2.681329234238156E-7</v>
      </c>
      <c r="EC74">
        <v>8.1307759810197942E-11</v>
      </c>
      <c r="ED74">
        <v>-2.6180022709429068E-2</v>
      </c>
      <c r="EE74">
        <v>1.9805995112736431E-4</v>
      </c>
      <c r="EF74">
        <v>3.7201658972467829E-4</v>
      </c>
      <c r="EG74">
        <v>-1.4214358037409139E-6</v>
      </c>
      <c r="EH74">
        <v>2</v>
      </c>
      <c r="EI74">
        <v>2028</v>
      </c>
      <c r="EJ74">
        <v>2</v>
      </c>
      <c r="EK74">
        <v>26</v>
      </c>
      <c r="EL74">
        <v>1.2</v>
      </c>
      <c r="EM74">
        <v>1</v>
      </c>
      <c r="EN74">
        <v>1.24268</v>
      </c>
      <c r="EO74">
        <v>2.5146500000000001</v>
      </c>
      <c r="EP74">
        <v>1.39893</v>
      </c>
      <c r="EQ74">
        <v>2.32666</v>
      </c>
      <c r="ER74">
        <v>1.49902</v>
      </c>
      <c r="ES74">
        <v>2.2412100000000001</v>
      </c>
      <c r="ET74">
        <v>32.354900000000001</v>
      </c>
      <c r="EU74">
        <v>15.0426</v>
      </c>
      <c r="EV74">
        <v>18</v>
      </c>
      <c r="EW74">
        <v>508.78500000000003</v>
      </c>
      <c r="EX74">
        <v>559.91200000000003</v>
      </c>
      <c r="EY74" s="2">
        <v>28</v>
      </c>
      <c r="EZ74">
        <v>30.749300000000002</v>
      </c>
      <c r="FA74">
        <v>30</v>
      </c>
      <c r="FB74">
        <v>30.767299999999999</v>
      </c>
      <c r="FC74">
        <v>30.757100000000001</v>
      </c>
      <c r="FD74">
        <v>24.874199999999998</v>
      </c>
      <c r="FE74">
        <v>34.051400000000001</v>
      </c>
      <c r="FF74">
        <v>98.869500000000002</v>
      </c>
      <c r="FG74">
        <v>28</v>
      </c>
      <c r="FH74">
        <v>475</v>
      </c>
      <c r="FI74">
        <v>18.663799999999998</v>
      </c>
      <c r="FJ74">
        <v>99.940899999999999</v>
      </c>
      <c r="FK74">
        <v>102.09699999999999</v>
      </c>
      <c r="FL74" t="s">
        <v>1466</v>
      </c>
      <c r="FM74">
        <v>1</v>
      </c>
      <c r="FN74" t="s">
        <v>881</v>
      </c>
      <c r="FO74">
        <v>24</v>
      </c>
    </row>
    <row r="75" spans="1:171" x14ac:dyDescent="0.2">
      <c r="A75">
        <v>74</v>
      </c>
      <c r="B75">
        <v>1665337127.5999999</v>
      </c>
      <c r="C75">
        <v>6689.5999999046326</v>
      </c>
      <c r="D75" t="s">
        <v>504</v>
      </c>
      <c r="E75" t="s">
        <v>505</v>
      </c>
      <c r="F75" t="s">
        <v>284</v>
      </c>
      <c r="G75">
        <v>1665337127.5999999</v>
      </c>
      <c r="H75">
        <v>3.5902289011493708E-3</v>
      </c>
      <c r="I75">
        <v>3.5902289011493709</v>
      </c>
      <c r="J75">
        <v>14.160444337857303</v>
      </c>
      <c r="K75">
        <v>455.88299999999998</v>
      </c>
      <c r="L75">
        <v>336.38088136655347</v>
      </c>
      <c r="M75">
        <v>33.630941186621307</v>
      </c>
      <c r="N75">
        <v>45.578614036252198</v>
      </c>
      <c r="O75">
        <v>0.2156134666843886</v>
      </c>
      <c r="P75">
        <v>2.9269930631129593</v>
      </c>
      <c r="Q75">
        <v>0.20750878256091165</v>
      </c>
      <c r="R75">
        <v>0.13039642190582454</v>
      </c>
      <c r="S75">
        <v>51.248638816546176</v>
      </c>
      <c r="T75">
        <v>29.919269079845186</v>
      </c>
      <c r="U75">
        <v>29.8094</v>
      </c>
      <c r="V75">
        <v>4.2140286795346054</v>
      </c>
      <c r="W75">
        <v>57.829989738818874</v>
      </c>
      <c r="X75">
        <v>2.54268965009482</v>
      </c>
      <c r="Y75">
        <v>4.3968357275844676</v>
      </c>
      <c r="Z75">
        <v>1.6713390294397854</v>
      </c>
      <c r="AA75">
        <v>-158.32909454068727</v>
      </c>
      <c r="AB75">
        <v>116.81937702872972</v>
      </c>
      <c r="AC75">
        <v>8.8900613891561484</v>
      </c>
      <c r="AD75">
        <v>18.628982693744774</v>
      </c>
      <c r="AE75">
        <v>0</v>
      </c>
      <c r="AF75">
        <v>0</v>
      </c>
      <c r="AG75">
        <v>1</v>
      </c>
      <c r="AH75">
        <v>0</v>
      </c>
      <c r="AI75">
        <v>52183.235085792563</v>
      </c>
      <c r="AJ75" t="s">
        <v>285</v>
      </c>
      <c r="AK75" t="s">
        <v>285</v>
      </c>
      <c r="AL75">
        <v>0</v>
      </c>
      <c r="AM75">
        <v>0</v>
      </c>
      <c r="AN75" t="e">
        <v>#DIV/0!</v>
      </c>
      <c r="AO75">
        <v>0</v>
      </c>
      <c r="AP75" t="s">
        <v>285</v>
      </c>
      <c r="AQ75" t="s">
        <v>285</v>
      </c>
      <c r="AR75">
        <v>0</v>
      </c>
      <c r="AS75">
        <v>0</v>
      </c>
      <c r="AT75" t="e">
        <v>#DIV/0!</v>
      </c>
      <c r="AU75">
        <v>0.5</v>
      </c>
      <c r="AV75">
        <v>261.21017099302912</v>
      </c>
      <c r="AW75">
        <v>14.160444337857303</v>
      </c>
      <c r="AX75" t="e">
        <v>#DIV/0!</v>
      </c>
      <c r="AY75">
        <v>5.4210922507436358E-2</v>
      </c>
      <c r="AZ75" t="e">
        <v>#DIV/0!</v>
      </c>
      <c r="BA75" t="e">
        <v>#DIV/0!</v>
      </c>
      <c r="BB75" t="s">
        <v>285</v>
      </c>
      <c r="BC75">
        <v>0</v>
      </c>
      <c r="BD75" t="e">
        <v>#DIV/0!</v>
      </c>
      <c r="BE75" t="e">
        <v>#DIV/0!</v>
      </c>
      <c r="BF75" t="e">
        <v>#DIV/0!</v>
      </c>
      <c r="BG75" t="e">
        <v>#DIV/0!</v>
      </c>
      <c r="BH75" t="e">
        <v>#DIV/0!</v>
      </c>
      <c r="BI75" t="e">
        <v>#DIV/0!</v>
      </c>
      <c r="BJ75" t="e">
        <v>#DIV/0!</v>
      </c>
      <c r="BK75" t="e">
        <v>#DIV/0!</v>
      </c>
      <c r="BL75">
        <v>309.85700000000003</v>
      </c>
      <c r="BM75">
        <v>261.21017099302912</v>
      </c>
      <c r="BN75">
        <v>0.84300232363002636</v>
      </c>
      <c r="BO75">
        <v>0.16539448460595105</v>
      </c>
      <c r="BP75">
        <v>6</v>
      </c>
      <c r="BQ75">
        <v>0.6</v>
      </c>
      <c r="BR75" t="s">
        <v>286</v>
      </c>
      <c r="BS75">
        <v>2</v>
      </c>
      <c r="BT75">
        <v>1665337127.5999999</v>
      </c>
      <c r="BU75">
        <v>455.88299999999998</v>
      </c>
      <c r="BV75">
        <v>474.83100000000002</v>
      </c>
      <c r="BW75">
        <v>25.432300000000001</v>
      </c>
      <c r="BX75">
        <v>21.235499999999998</v>
      </c>
      <c r="BY75">
        <v>454.22</v>
      </c>
      <c r="BZ75">
        <v>25.285299999999999</v>
      </c>
      <c r="CA75">
        <v>500.22699999999998</v>
      </c>
      <c r="CB75">
        <v>99.879300000000001</v>
      </c>
      <c r="CC75">
        <v>9.9453399999999997E-2</v>
      </c>
      <c r="CD75">
        <v>30.549700000000001</v>
      </c>
      <c r="CE75">
        <v>29.8094</v>
      </c>
      <c r="CF75">
        <v>999.9</v>
      </c>
      <c r="CG75">
        <v>0</v>
      </c>
      <c r="CH75">
        <v>0</v>
      </c>
      <c r="CI75">
        <v>9997.5</v>
      </c>
      <c r="CJ75">
        <v>0</v>
      </c>
      <c r="CK75">
        <v>332.93799999999999</v>
      </c>
      <c r="CL75">
        <v>309.85700000000003</v>
      </c>
      <c r="CM75">
        <v>0.89993699999999999</v>
      </c>
      <c r="CN75">
        <v>0.100063</v>
      </c>
      <c r="CO75">
        <v>0</v>
      </c>
      <c r="CP75">
        <v>3.0097999999999998</v>
      </c>
      <c r="CQ75">
        <v>0</v>
      </c>
      <c r="CR75">
        <v>2804.44</v>
      </c>
      <c r="CS75">
        <v>2656.92</v>
      </c>
      <c r="CT75">
        <v>35.875</v>
      </c>
      <c r="CU75">
        <v>38.936999999999998</v>
      </c>
      <c r="CV75">
        <v>37.25</v>
      </c>
      <c r="CW75">
        <v>37.936999999999998</v>
      </c>
      <c r="CX75">
        <v>36.186999999999998</v>
      </c>
      <c r="CY75">
        <v>278.85000000000002</v>
      </c>
      <c r="CZ75">
        <v>31.01</v>
      </c>
      <c r="DA75">
        <v>0</v>
      </c>
      <c r="DB75">
        <v>1665337166.8</v>
      </c>
      <c r="DC75">
        <v>0</v>
      </c>
      <c r="DD75">
        <v>3.2662640000000001</v>
      </c>
      <c r="DE75">
        <v>-0.1172846162584642</v>
      </c>
      <c r="DF75">
        <v>-75.08615386132729</v>
      </c>
      <c r="DG75">
        <v>2814.1356000000001</v>
      </c>
      <c r="DH75">
        <v>15</v>
      </c>
      <c r="DI75">
        <v>1665337147.5999999</v>
      </c>
      <c r="DJ75" t="s">
        <v>506</v>
      </c>
      <c r="DK75">
        <v>1665337145.5999999</v>
      </c>
      <c r="DL75">
        <v>1665337147.5999999</v>
      </c>
      <c r="DM75">
        <v>74</v>
      </c>
      <c r="DN75">
        <v>-8.0000000000000002E-3</v>
      </c>
      <c r="DO75">
        <v>0.01</v>
      </c>
      <c r="DP75">
        <v>1.663</v>
      </c>
      <c r="DQ75">
        <v>0.14699999999999999</v>
      </c>
      <c r="DR75">
        <v>475</v>
      </c>
      <c r="DS75">
        <v>22</v>
      </c>
      <c r="DT75">
        <v>0.09</v>
      </c>
      <c r="DU75">
        <v>0.02</v>
      </c>
      <c r="DV75">
        <v>100</v>
      </c>
      <c r="DW75">
        <v>100</v>
      </c>
      <c r="DX75">
        <v>1.663</v>
      </c>
      <c r="DY75">
        <v>0.14699999999999999</v>
      </c>
      <c r="DZ75">
        <v>2.0398060029072931</v>
      </c>
      <c r="EA75">
        <v>-6.7132856166521554E-4</v>
      </c>
      <c r="EB75">
        <v>-2.681329234238156E-7</v>
      </c>
      <c r="EC75">
        <v>8.1307759810197942E-11</v>
      </c>
      <c r="ED75">
        <v>-2.6020776199416371E-2</v>
      </c>
      <c r="EE75">
        <v>1.9805995112736431E-4</v>
      </c>
      <c r="EF75">
        <v>3.7201658972467829E-4</v>
      </c>
      <c r="EG75">
        <v>-1.4214358037409139E-6</v>
      </c>
      <c r="EH75">
        <v>2</v>
      </c>
      <c r="EI75">
        <v>2028</v>
      </c>
      <c r="EJ75">
        <v>2</v>
      </c>
      <c r="EK75">
        <v>26</v>
      </c>
      <c r="EL75">
        <v>1.2</v>
      </c>
      <c r="EM75">
        <v>1</v>
      </c>
      <c r="EN75">
        <v>1.24634</v>
      </c>
      <c r="EO75">
        <v>2.5</v>
      </c>
      <c r="EP75">
        <v>1.39893</v>
      </c>
      <c r="EQ75">
        <v>2.32544</v>
      </c>
      <c r="ER75">
        <v>1.49902</v>
      </c>
      <c r="ES75">
        <v>2.4487299999999999</v>
      </c>
      <c r="ET75">
        <v>32.377000000000002</v>
      </c>
      <c r="EU75">
        <v>14.9026</v>
      </c>
      <c r="EV75">
        <v>18</v>
      </c>
      <c r="EW75">
        <v>509.7</v>
      </c>
      <c r="EX75">
        <v>562.88400000000001</v>
      </c>
      <c r="EY75" s="2">
        <v>39.366900000000001</v>
      </c>
      <c r="EZ75">
        <v>30.738600000000002</v>
      </c>
      <c r="FA75">
        <v>29.9999</v>
      </c>
      <c r="FB75">
        <v>30.757200000000001</v>
      </c>
      <c r="FC75">
        <v>30.746500000000001</v>
      </c>
      <c r="FD75">
        <v>24.928899999999999</v>
      </c>
      <c r="FE75">
        <v>13.5405</v>
      </c>
      <c r="FF75">
        <v>100</v>
      </c>
      <c r="FG75">
        <v>42</v>
      </c>
      <c r="FH75">
        <v>475</v>
      </c>
      <c r="FI75">
        <v>22.306699999999999</v>
      </c>
      <c r="FJ75">
        <v>99.941199999999995</v>
      </c>
      <c r="FK75">
        <v>102.09399999999999</v>
      </c>
      <c r="FL75" t="s">
        <v>1466</v>
      </c>
      <c r="FM75">
        <v>1</v>
      </c>
      <c r="FN75" t="s">
        <v>881</v>
      </c>
      <c r="FO75">
        <v>25</v>
      </c>
    </row>
    <row r="76" spans="1:171" x14ac:dyDescent="0.2">
      <c r="A76">
        <v>75</v>
      </c>
      <c r="B76">
        <v>1665337208.5999999</v>
      </c>
      <c r="C76">
        <v>6770.5999999046326</v>
      </c>
      <c r="D76" t="s">
        <v>507</v>
      </c>
      <c r="E76" t="s">
        <v>508</v>
      </c>
      <c r="F76" t="s">
        <v>284</v>
      </c>
      <c r="G76">
        <v>1665337208.5999999</v>
      </c>
      <c r="H76">
        <v>4.5473874152875838E-3</v>
      </c>
      <c r="I76">
        <v>4.5473874152875835</v>
      </c>
      <c r="J76">
        <v>13.130648271716344</v>
      </c>
      <c r="K76">
        <v>456.738</v>
      </c>
      <c r="L76">
        <v>353.08361865798162</v>
      </c>
      <c r="M76">
        <v>35.301832961297194</v>
      </c>
      <c r="N76">
        <v>45.665354411968195</v>
      </c>
      <c r="O76">
        <v>0.23968828853550161</v>
      </c>
      <c r="P76">
        <v>2.9303145971108808</v>
      </c>
      <c r="Q76">
        <v>0.2297273591401508</v>
      </c>
      <c r="R76">
        <v>0.14444092373646475</v>
      </c>
      <c r="S76">
        <v>51.294708145390643</v>
      </c>
      <c r="T76">
        <v>31.985382538384034</v>
      </c>
      <c r="U76">
        <v>31.938099999999999</v>
      </c>
      <c r="V76">
        <v>4.7583788555627535</v>
      </c>
      <c r="W76">
        <v>56.944607768173292</v>
      </c>
      <c r="X76">
        <v>2.85462205135835</v>
      </c>
      <c r="Y76">
        <v>5.0129804440479724</v>
      </c>
      <c r="Z76">
        <v>1.9037568042044035</v>
      </c>
      <c r="AA76">
        <v>-200.53978501418246</v>
      </c>
      <c r="AB76">
        <v>145.90951574870053</v>
      </c>
      <c r="AC76">
        <v>11.336741395423555</v>
      </c>
      <c r="AD76">
        <v>8.0011802753322741</v>
      </c>
      <c r="AE76">
        <v>0</v>
      </c>
      <c r="AF76">
        <v>0</v>
      </c>
      <c r="AG76">
        <v>1</v>
      </c>
      <c r="AH76">
        <v>0</v>
      </c>
      <c r="AI76">
        <v>51882.972497435621</v>
      </c>
      <c r="AJ76" t="s">
        <v>285</v>
      </c>
      <c r="AK76" t="s">
        <v>285</v>
      </c>
      <c r="AL76">
        <v>0</v>
      </c>
      <c r="AM76">
        <v>0</v>
      </c>
      <c r="AN76" t="e">
        <v>#DIV/0!</v>
      </c>
      <c r="AO76">
        <v>0</v>
      </c>
      <c r="AP76" t="s">
        <v>285</v>
      </c>
      <c r="AQ76" t="s">
        <v>285</v>
      </c>
      <c r="AR76">
        <v>0</v>
      </c>
      <c r="AS76">
        <v>0</v>
      </c>
      <c r="AT76" t="e">
        <v>#DIV/0!</v>
      </c>
      <c r="AU76">
        <v>0.5</v>
      </c>
      <c r="AV76">
        <v>261.44684401315578</v>
      </c>
      <c r="AW76">
        <v>13.130648271716344</v>
      </c>
      <c r="AX76" t="e">
        <v>#DIV/0!</v>
      </c>
      <c r="AY76">
        <v>5.0223013099579134E-2</v>
      </c>
      <c r="AZ76" t="e">
        <v>#DIV/0!</v>
      </c>
      <c r="BA76" t="e">
        <v>#DIV/0!</v>
      </c>
      <c r="BB76" t="s">
        <v>285</v>
      </c>
      <c r="BC76">
        <v>0</v>
      </c>
      <c r="BD76" t="e">
        <v>#DIV/0!</v>
      </c>
      <c r="BE76" t="e">
        <v>#DIV/0!</v>
      </c>
      <c r="BF76" t="e">
        <v>#DIV/0!</v>
      </c>
      <c r="BG76" t="e">
        <v>#DIV/0!</v>
      </c>
      <c r="BH76" t="e">
        <v>#DIV/0!</v>
      </c>
      <c r="BI76" t="e">
        <v>#DIV/0!</v>
      </c>
      <c r="BJ76" t="e">
        <v>#DIV/0!</v>
      </c>
      <c r="BK76" t="e">
        <v>#DIV/0!</v>
      </c>
      <c r="BL76">
        <v>310.13799999999998</v>
      </c>
      <c r="BM76">
        <v>261.44684401315578</v>
      </c>
      <c r="BN76">
        <v>0.84300164447167325</v>
      </c>
      <c r="BO76">
        <v>0.16539317383032923</v>
      </c>
      <c r="BP76">
        <v>6</v>
      </c>
      <c r="BQ76">
        <v>0.6</v>
      </c>
      <c r="BR76" t="s">
        <v>286</v>
      </c>
      <c r="BS76">
        <v>2</v>
      </c>
      <c r="BT76">
        <v>1665337208.5999999</v>
      </c>
      <c r="BU76">
        <v>456.738</v>
      </c>
      <c r="BV76">
        <v>474.97899999999998</v>
      </c>
      <c r="BW76">
        <v>28.551500000000001</v>
      </c>
      <c r="BX76">
        <v>23.252800000000001</v>
      </c>
      <c r="BY76">
        <v>455.06099999999998</v>
      </c>
      <c r="BZ76">
        <v>28.386500000000002</v>
      </c>
      <c r="CA76">
        <v>500.22300000000001</v>
      </c>
      <c r="CB76">
        <v>99.881799999999998</v>
      </c>
      <c r="CC76">
        <v>9.9708900000000003E-2</v>
      </c>
      <c r="CD76">
        <v>32.861699999999999</v>
      </c>
      <c r="CE76">
        <v>31.938099999999999</v>
      </c>
      <c r="CF76">
        <v>999.9</v>
      </c>
      <c r="CG76">
        <v>0</v>
      </c>
      <c r="CH76">
        <v>0</v>
      </c>
      <c r="CI76">
        <v>10016.200000000001</v>
      </c>
      <c r="CJ76">
        <v>0</v>
      </c>
      <c r="CK76">
        <v>325.31200000000001</v>
      </c>
      <c r="CL76">
        <v>310.13799999999998</v>
      </c>
      <c r="CM76">
        <v>0.89993699999999999</v>
      </c>
      <c r="CN76">
        <v>0.100063</v>
      </c>
      <c r="CO76">
        <v>0</v>
      </c>
      <c r="CP76">
        <v>3.1444999999999999</v>
      </c>
      <c r="CQ76">
        <v>0</v>
      </c>
      <c r="CR76">
        <v>2756.63</v>
      </c>
      <c r="CS76">
        <v>2659.34</v>
      </c>
      <c r="CT76">
        <v>35.686999999999998</v>
      </c>
      <c r="CU76">
        <v>38.75</v>
      </c>
      <c r="CV76">
        <v>37.061999999999998</v>
      </c>
      <c r="CW76">
        <v>37.75</v>
      </c>
      <c r="CX76">
        <v>36.186999999999998</v>
      </c>
      <c r="CY76">
        <v>279.10000000000002</v>
      </c>
      <c r="CZ76">
        <v>31.03</v>
      </c>
      <c r="DA76">
        <v>0</v>
      </c>
      <c r="DB76">
        <v>1665337247.8</v>
      </c>
      <c r="DC76">
        <v>0</v>
      </c>
      <c r="DD76">
        <v>3.293303846153846</v>
      </c>
      <c r="DE76">
        <v>0.54262223671131438</v>
      </c>
      <c r="DF76">
        <v>-7.6044445691357394</v>
      </c>
      <c r="DG76">
        <v>2755.7550000000001</v>
      </c>
      <c r="DH76">
        <v>15</v>
      </c>
      <c r="DI76">
        <v>1665337238.5999999</v>
      </c>
      <c r="DJ76" t="s">
        <v>509</v>
      </c>
      <c r="DK76">
        <v>1665337227.5999999</v>
      </c>
      <c r="DL76">
        <v>1665337238.5999999</v>
      </c>
      <c r="DM76">
        <v>75</v>
      </c>
      <c r="DN76">
        <v>1.4E-2</v>
      </c>
      <c r="DO76">
        <v>-5.0000000000000001E-3</v>
      </c>
      <c r="DP76">
        <v>1.677</v>
      </c>
      <c r="DQ76">
        <v>0.16500000000000001</v>
      </c>
      <c r="DR76">
        <v>475</v>
      </c>
      <c r="DS76">
        <v>23</v>
      </c>
      <c r="DT76">
        <v>0.11</v>
      </c>
      <c r="DU76">
        <v>0.02</v>
      </c>
      <c r="DV76">
        <v>100</v>
      </c>
      <c r="DW76">
        <v>100</v>
      </c>
      <c r="DX76">
        <v>1.677</v>
      </c>
      <c r="DY76">
        <v>0.16500000000000001</v>
      </c>
      <c r="DZ76">
        <v>2.0319986034443591</v>
      </c>
      <c r="EA76">
        <v>-6.7132856166521554E-4</v>
      </c>
      <c r="EB76">
        <v>-2.681329234238156E-7</v>
      </c>
      <c r="EC76">
        <v>8.1307759810197942E-11</v>
      </c>
      <c r="ED76">
        <v>0.21383203088259059</v>
      </c>
      <c r="EE76">
        <v>0</v>
      </c>
      <c r="EF76">
        <v>0</v>
      </c>
      <c r="EG76">
        <v>0</v>
      </c>
      <c r="EH76">
        <v>2</v>
      </c>
      <c r="EI76">
        <v>2028</v>
      </c>
      <c r="EJ76">
        <v>2</v>
      </c>
      <c r="EK76">
        <v>26</v>
      </c>
      <c r="EL76">
        <v>1.1000000000000001</v>
      </c>
      <c r="EM76">
        <v>1</v>
      </c>
      <c r="EN76">
        <v>1.24756</v>
      </c>
      <c r="EO76">
        <v>2.50732</v>
      </c>
      <c r="EP76">
        <v>1.39893</v>
      </c>
      <c r="EQ76">
        <v>2.32544</v>
      </c>
      <c r="ER76">
        <v>1.49902</v>
      </c>
      <c r="ES76">
        <v>2.2900399999999999</v>
      </c>
      <c r="ET76">
        <v>32.443300000000001</v>
      </c>
      <c r="EU76">
        <v>14.9551</v>
      </c>
      <c r="EV76">
        <v>18</v>
      </c>
      <c r="EW76">
        <v>510.09399999999999</v>
      </c>
      <c r="EX76">
        <v>563.99900000000002</v>
      </c>
      <c r="EY76" s="2">
        <v>41.959699999999998</v>
      </c>
      <c r="EZ76">
        <v>30.784199999999998</v>
      </c>
      <c r="FA76">
        <v>30.001000000000001</v>
      </c>
      <c r="FB76">
        <v>30.771100000000001</v>
      </c>
      <c r="FC76">
        <v>30.7544</v>
      </c>
      <c r="FD76">
        <v>24.966799999999999</v>
      </c>
      <c r="FE76">
        <v>0</v>
      </c>
      <c r="FF76">
        <v>100</v>
      </c>
      <c r="FG76">
        <v>42</v>
      </c>
      <c r="FH76">
        <v>475</v>
      </c>
      <c r="FI76">
        <v>24.392299999999999</v>
      </c>
      <c r="FJ76">
        <v>99.936499999999995</v>
      </c>
      <c r="FK76">
        <v>102.093</v>
      </c>
      <c r="FL76" t="s">
        <v>1466</v>
      </c>
      <c r="FM76">
        <v>1</v>
      </c>
      <c r="FN76" t="s">
        <v>881</v>
      </c>
      <c r="FO76">
        <v>26</v>
      </c>
    </row>
    <row r="77" spans="1:171" x14ac:dyDescent="0.2">
      <c r="A77">
        <v>76</v>
      </c>
      <c r="B77">
        <v>1665337299.5999999</v>
      </c>
      <c r="C77">
        <v>6861.5999999046326</v>
      </c>
      <c r="D77" t="s">
        <v>510</v>
      </c>
      <c r="E77" t="s">
        <v>511</v>
      </c>
      <c r="F77" t="s">
        <v>284</v>
      </c>
      <c r="G77">
        <v>1665337299.5999999</v>
      </c>
      <c r="H77">
        <v>5.2536653390688895E-3</v>
      </c>
      <c r="I77">
        <v>5.2536653390688892</v>
      </c>
      <c r="J77">
        <v>12.718543255908845</v>
      </c>
      <c r="K77">
        <v>456.89699999999999</v>
      </c>
      <c r="L77">
        <v>357.78297505789106</v>
      </c>
      <c r="M77">
        <v>35.773720745972163</v>
      </c>
      <c r="N77">
        <v>45.683855373576002</v>
      </c>
      <c r="O77">
        <v>0.2491432303854087</v>
      </c>
      <c r="P77">
        <v>2.9232861048730663</v>
      </c>
      <c r="Q77">
        <v>0.23837474904791767</v>
      </c>
      <c r="R77">
        <v>0.1499139121661652</v>
      </c>
      <c r="S77">
        <v>51.237987637572623</v>
      </c>
      <c r="T77">
        <v>33.187254392780979</v>
      </c>
      <c r="U77">
        <v>33.010800000000003</v>
      </c>
      <c r="V77">
        <v>5.0551735757380838</v>
      </c>
      <c r="W77">
        <v>54.262276905663533</v>
      </c>
      <c r="X77">
        <v>2.9396039177583999</v>
      </c>
      <c r="Y77">
        <v>5.4173987628071387</v>
      </c>
      <c r="Z77">
        <v>2.1155696579796839</v>
      </c>
      <c r="AA77">
        <v>-231.68664145293803</v>
      </c>
      <c r="AB77">
        <v>194.99872806122443</v>
      </c>
      <c r="AC77">
        <v>15.371456627652268</v>
      </c>
      <c r="AD77">
        <v>29.921530873511301</v>
      </c>
      <c r="AE77">
        <v>0</v>
      </c>
      <c r="AF77">
        <v>0</v>
      </c>
      <c r="AG77">
        <v>1</v>
      </c>
      <c r="AH77">
        <v>0</v>
      </c>
      <c r="AI77">
        <v>51450.750467204016</v>
      </c>
      <c r="AJ77" t="s">
        <v>285</v>
      </c>
      <c r="AK77" t="s">
        <v>285</v>
      </c>
      <c r="AL77">
        <v>0</v>
      </c>
      <c r="AM77">
        <v>0</v>
      </c>
      <c r="AN77" t="e">
        <v>#DIV/0!</v>
      </c>
      <c r="AO77">
        <v>0</v>
      </c>
      <c r="AP77" t="s">
        <v>285</v>
      </c>
      <c r="AQ77" t="s">
        <v>285</v>
      </c>
      <c r="AR77">
        <v>0</v>
      </c>
      <c r="AS77">
        <v>0</v>
      </c>
      <c r="AT77" t="e">
        <v>#DIV/0!</v>
      </c>
      <c r="AU77">
        <v>0.5</v>
      </c>
      <c r="AV77">
        <v>261.15694198837957</v>
      </c>
      <c r="AW77">
        <v>12.718543255908845</v>
      </c>
      <c r="AX77" t="e">
        <v>#DIV/0!</v>
      </c>
      <c r="AY77">
        <v>4.8700766516383734E-2</v>
      </c>
      <c r="AZ77" t="e">
        <v>#DIV/0!</v>
      </c>
      <c r="BA77" t="e">
        <v>#DIV/0!</v>
      </c>
      <c r="BB77" t="s">
        <v>285</v>
      </c>
      <c r="BC77">
        <v>0</v>
      </c>
      <c r="BD77" t="e">
        <v>#DIV/0!</v>
      </c>
      <c r="BE77" t="e">
        <v>#DIV/0!</v>
      </c>
      <c r="BF77" t="e">
        <v>#DIV/0!</v>
      </c>
      <c r="BG77" t="e">
        <v>#DIV/0!</v>
      </c>
      <c r="BH77" t="e">
        <v>#DIV/0!</v>
      </c>
      <c r="BI77" t="e">
        <v>#DIV/0!</v>
      </c>
      <c r="BJ77" t="e">
        <v>#DIV/0!</v>
      </c>
      <c r="BK77" t="e">
        <v>#DIV/0!</v>
      </c>
      <c r="BL77">
        <v>309.79399999999998</v>
      </c>
      <c r="BM77">
        <v>261.15694198837957</v>
      </c>
      <c r="BN77">
        <v>0.84300193673337631</v>
      </c>
      <c r="BO77">
        <v>0.16539373789541639</v>
      </c>
      <c r="BP77">
        <v>6</v>
      </c>
      <c r="BQ77">
        <v>0.6</v>
      </c>
      <c r="BR77" t="s">
        <v>286</v>
      </c>
      <c r="BS77">
        <v>2</v>
      </c>
      <c r="BT77">
        <v>1665337299.5999999</v>
      </c>
      <c r="BU77">
        <v>456.89699999999999</v>
      </c>
      <c r="BV77">
        <v>475.02800000000002</v>
      </c>
      <c r="BW77">
        <v>29.399799999999999</v>
      </c>
      <c r="BX77">
        <v>23.284700000000001</v>
      </c>
      <c r="BY77">
        <v>455.24200000000002</v>
      </c>
      <c r="BZ77">
        <v>29.239799999999999</v>
      </c>
      <c r="CA77">
        <v>500.32299999999998</v>
      </c>
      <c r="CB77">
        <v>99.886899999999997</v>
      </c>
      <c r="CC77">
        <v>0.10030799999999999</v>
      </c>
      <c r="CD77">
        <v>34.248100000000001</v>
      </c>
      <c r="CE77">
        <v>33.010800000000003</v>
      </c>
      <c r="CF77">
        <v>999.9</v>
      </c>
      <c r="CG77">
        <v>0</v>
      </c>
      <c r="CH77">
        <v>0</v>
      </c>
      <c r="CI77">
        <v>9975.6200000000008</v>
      </c>
      <c r="CJ77">
        <v>0</v>
      </c>
      <c r="CK77">
        <v>332.93799999999999</v>
      </c>
      <c r="CL77">
        <v>309.79399999999998</v>
      </c>
      <c r="CM77">
        <v>0.89993699999999999</v>
      </c>
      <c r="CN77">
        <v>0.100063</v>
      </c>
      <c r="CO77">
        <v>0</v>
      </c>
      <c r="CP77">
        <v>3.6705000000000001</v>
      </c>
      <c r="CQ77">
        <v>0</v>
      </c>
      <c r="CR77">
        <v>2749.15</v>
      </c>
      <c r="CS77">
        <v>2656.39</v>
      </c>
      <c r="CT77">
        <v>35.625</v>
      </c>
      <c r="CU77">
        <v>38.686999999999998</v>
      </c>
      <c r="CV77">
        <v>36.936999999999998</v>
      </c>
      <c r="CW77">
        <v>37.75</v>
      </c>
      <c r="CX77">
        <v>36.311999999999998</v>
      </c>
      <c r="CY77">
        <v>278.8</v>
      </c>
      <c r="CZ77">
        <v>31</v>
      </c>
      <c r="DA77">
        <v>0</v>
      </c>
      <c r="DB77">
        <v>1665337338.4000001</v>
      </c>
      <c r="DC77">
        <v>0</v>
      </c>
      <c r="DD77">
        <v>3.262664</v>
      </c>
      <c r="DE77">
        <v>0.29497691545189142</v>
      </c>
      <c r="DF77">
        <v>2.218461559869827</v>
      </c>
      <c r="DG77">
        <v>2750.9315999999999</v>
      </c>
      <c r="DH77">
        <v>15</v>
      </c>
      <c r="DI77">
        <v>1665337333.5999999</v>
      </c>
      <c r="DJ77" t="s">
        <v>512</v>
      </c>
      <c r="DK77">
        <v>1665337318.0999999</v>
      </c>
      <c r="DL77">
        <v>1665337333.5999999</v>
      </c>
      <c r="DM77">
        <v>76</v>
      </c>
      <c r="DN77">
        <v>-2.1999999999999999E-2</v>
      </c>
      <c r="DO77">
        <v>-5.0000000000000001E-3</v>
      </c>
      <c r="DP77">
        <v>1.655</v>
      </c>
      <c r="DQ77">
        <v>0.16</v>
      </c>
      <c r="DR77">
        <v>475</v>
      </c>
      <c r="DS77">
        <v>23</v>
      </c>
      <c r="DT77">
        <v>0.11</v>
      </c>
      <c r="DU77">
        <v>0.02</v>
      </c>
      <c r="DV77">
        <v>100</v>
      </c>
      <c r="DW77">
        <v>100</v>
      </c>
      <c r="DX77">
        <v>1.655</v>
      </c>
      <c r="DY77">
        <v>0.16</v>
      </c>
      <c r="DZ77">
        <v>2.0458739136294359</v>
      </c>
      <c r="EA77">
        <v>-6.7132856166521554E-4</v>
      </c>
      <c r="EB77">
        <v>-2.681329234238156E-7</v>
      </c>
      <c r="EC77">
        <v>8.1307759810197942E-11</v>
      </c>
      <c r="ED77">
        <v>0.2084729712996857</v>
      </c>
      <c r="EE77">
        <v>0</v>
      </c>
      <c r="EF77">
        <v>0</v>
      </c>
      <c r="EG77">
        <v>0</v>
      </c>
      <c r="EH77">
        <v>2</v>
      </c>
      <c r="EI77">
        <v>2028</v>
      </c>
      <c r="EJ77">
        <v>2</v>
      </c>
      <c r="EK77">
        <v>26</v>
      </c>
      <c r="EL77">
        <v>1.2</v>
      </c>
      <c r="EM77">
        <v>1</v>
      </c>
      <c r="EN77">
        <v>1.24878</v>
      </c>
      <c r="EO77">
        <v>2.51831</v>
      </c>
      <c r="EP77">
        <v>1.39893</v>
      </c>
      <c r="EQ77">
        <v>2.32544</v>
      </c>
      <c r="ER77">
        <v>1.49902</v>
      </c>
      <c r="ES77">
        <v>2.4633799999999999</v>
      </c>
      <c r="ET77">
        <v>32.443300000000001</v>
      </c>
      <c r="EU77">
        <v>14.963800000000001</v>
      </c>
      <c r="EV77">
        <v>18</v>
      </c>
      <c r="EW77">
        <v>510.16399999999999</v>
      </c>
      <c r="EX77">
        <v>563.36</v>
      </c>
      <c r="EY77" s="2">
        <v>42.004600000000003</v>
      </c>
      <c r="EZ77">
        <v>30.915700000000001</v>
      </c>
      <c r="FA77">
        <v>30.000299999999999</v>
      </c>
      <c r="FB77">
        <v>30.825099999999999</v>
      </c>
      <c r="FC77">
        <v>30.7987</v>
      </c>
      <c r="FD77">
        <v>24.975999999999999</v>
      </c>
      <c r="FE77">
        <v>0</v>
      </c>
      <c r="FF77">
        <v>100</v>
      </c>
      <c r="FG77">
        <v>42</v>
      </c>
      <c r="FH77">
        <v>475</v>
      </c>
      <c r="FI77">
        <v>24.392299999999999</v>
      </c>
      <c r="FJ77">
        <v>99.925600000000003</v>
      </c>
      <c r="FK77">
        <v>102.07899999999999</v>
      </c>
      <c r="FL77" t="s">
        <v>1466</v>
      </c>
      <c r="FM77">
        <v>1</v>
      </c>
      <c r="FN77" t="s">
        <v>881</v>
      </c>
      <c r="FO77">
        <v>27</v>
      </c>
    </row>
    <row r="78" spans="1:171" x14ac:dyDescent="0.2">
      <c r="A78">
        <v>77</v>
      </c>
      <c r="B78">
        <v>1665337394.5999999</v>
      </c>
      <c r="C78">
        <v>6956.5999999046326</v>
      </c>
      <c r="D78" t="s">
        <v>513</v>
      </c>
      <c r="E78" t="s">
        <v>514</v>
      </c>
      <c r="F78" t="s">
        <v>284</v>
      </c>
      <c r="G78">
        <v>1665337394.5999999</v>
      </c>
      <c r="H78">
        <v>5.7362831378169271E-3</v>
      </c>
      <c r="I78">
        <v>5.736283137816927</v>
      </c>
      <c r="J78">
        <v>12.232768749119572</v>
      </c>
      <c r="K78">
        <v>457.09500000000003</v>
      </c>
      <c r="L78">
        <v>361.82494503658251</v>
      </c>
      <c r="M78">
        <v>36.175361269596834</v>
      </c>
      <c r="N78">
        <v>45.700488554913008</v>
      </c>
      <c r="O78">
        <v>0.25454292041727611</v>
      </c>
      <c r="P78">
        <v>2.9309555385258053</v>
      </c>
      <c r="Q78">
        <v>0.24334166373378771</v>
      </c>
      <c r="R78">
        <v>0.15305488267731515</v>
      </c>
      <c r="S78">
        <v>51.234026605701004</v>
      </c>
      <c r="T78">
        <v>33.908798503958543</v>
      </c>
      <c r="U78">
        <v>33.7089</v>
      </c>
      <c r="V78">
        <v>5.256862432431415</v>
      </c>
      <c r="W78">
        <v>52.797955467309762</v>
      </c>
      <c r="X78">
        <v>2.99731897403514</v>
      </c>
      <c r="Y78">
        <v>5.6769603055765137</v>
      </c>
      <c r="Z78">
        <v>2.259543458396275</v>
      </c>
      <c r="AA78">
        <v>-252.97008637772649</v>
      </c>
      <c r="AB78">
        <v>218.42230294282848</v>
      </c>
      <c r="AC78">
        <v>17.302663271999773</v>
      </c>
      <c r="AD78">
        <v>33.988906442802772</v>
      </c>
      <c r="AE78">
        <v>0</v>
      </c>
      <c r="AF78">
        <v>0</v>
      </c>
      <c r="AG78">
        <v>1</v>
      </c>
      <c r="AH78">
        <v>0</v>
      </c>
      <c r="AI78">
        <v>51525.533323165393</v>
      </c>
      <c r="AJ78" t="s">
        <v>285</v>
      </c>
      <c r="AK78" t="s">
        <v>285</v>
      </c>
      <c r="AL78">
        <v>0</v>
      </c>
      <c r="AM78">
        <v>0</v>
      </c>
      <c r="AN78" t="e">
        <v>#DIV/0!</v>
      </c>
      <c r="AO78">
        <v>0</v>
      </c>
      <c r="AP78" t="s">
        <v>285</v>
      </c>
      <c r="AQ78" t="s">
        <v>285</v>
      </c>
      <c r="AR78">
        <v>0</v>
      </c>
      <c r="AS78">
        <v>0</v>
      </c>
      <c r="AT78" t="e">
        <v>#DIV/0!</v>
      </c>
      <c r="AU78">
        <v>0.5</v>
      </c>
      <c r="AV78">
        <v>261.13595699777255</v>
      </c>
      <c r="AW78">
        <v>12.232768749119572</v>
      </c>
      <c r="AX78" t="e">
        <v>#DIV/0!</v>
      </c>
      <c r="AY78">
        <v>4.6844444134608074E-2</v>
      </c>
      <c r="AZ78" t="e">
        <v>#DIV/0!</v>
      </c>
      <c r="BA78" t="e">
        <v>#DIV/0!</v>
      </c>
      <c r="BB78" t="s">
        <v>285</v>
      </c>
      <c r="BC78">
        <v>0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>
        <v>309.76900000000001</v>
      </c>
      <c r="BM78">
        <v>261.13595699777255</v>
      </c>
      <c r="BN78">
        <v>0.84300222745908249</v>
      </c>
      <c r="BO78">
        <v>0.16539429899602931</v>
      </c>
      <c r="BP78">
        <v>6</v>
      </c>
      <c r="BQ78">
        <v>0.6</v>
      </c>
      <c r="BR78" t="s">
        <v>286</v>
      </c>
      <c r="BS78">
        <v>2</v>
      </c>
      <c r="BT78">
        <v>1665337394.5999999</v>
      </c>
      <c r="BU78">
        <v>457.09500000000003</v>
      </c>
      <c r="BV78">
        <v>474.90800000000002</v>
      </c>
      <c r="BW78">
        <v>29.979099999999999</v>
      </c>
      <c r="BX78">
        <v>23.306699999999999</v>
      </c>
      <c r="BY78">
        <v>455.44600000000003</v>
      </c>
      <c r="BZ78">
        <v>29.8261</v>
      </c>
      <c r="CA78">
        <v>500.358</v>
      </c>
      <c r="CB78">
        <v>99.880399999999995</v>
      </c>
      <c r="CC78">
        <v>9.9885399999999999E-2</v>
      </c>
      <c r="CD78">
        <v>35.091200000000001</v>
      </c>
      <c r="CE78">
        <v>33.7089</v>
      </c>
      <c r="CF78">
        <v>999.9</v>
      </c>
      <c r="CG78">
        <v>0</v>
      </c>
      <c r="CH78">
        <v>0</v>
      </c>
      <c r="CI78">
        <v>10020</v>
      </c>
      <c r="CJ78">
        <v>0</v>
      </c>
      <c r="CK78">
        <v>325.32499999999999</v>
      </c>
      <c r="CL78">
        <v>309.76900000000001</v>
      </c>
      <c r="CM78">
        <v>0.89993699999999999</v>
      </c>
      <c r="CN78">
        <v>0.100063</v>
      </c>
      <c r="CO78">
        <v>0</v>
      </c>
      <c r="CP78">
        <v>3.3294999999999999</v>
      </c>
      <c r="CQ78">
        <v>0</v>
      </c>
      <c r="CR78">
        <v>2753.66</v>
      </c>
      <c r="CS78">
        <v>2656.17</v>
      </c>
      <c r="CT78">
        <v>35.625</v>
      </c>
      <c r="CU78">
        <v>38.561999999999998</v>
      </c>
      <c r="CV78">
        <v>36.875</v>
      </c>
      <c r="CW78">
        <v>37.75</v>
      </c>
      <c r="CX78">
        <v>36.436999999999998</v>
      </c>
      <c r="CY78">
        <v>278.77</v>
      </c>
      <c r="CZ78">
        <v>31</v>
      </c>
      <c r="DA78">
        <v>0</v>
      </c>
      <c r="DB78">
        <v>1665337433.8</v>
      </c>
      <c r="DC78">
        <v>0</v>
      </c>
      <c r="DD78">
        <v>3.3050884615384608</v>
      </c>
      <c r="DE78">
        <v>-0.64069401660270375</v>
      </c>
      <c r="DF78">
        <v>2.3425639787582839</v>
      </c>
      <c r="DG78">
        <v>2755.2638461538472</v>
      </c>
      <c r="DH78">
        <v>15</v>
      </c>
      <c r="DI78">
        <v>1665337418.5999999</v>
      </c>
      <c r="DJ78" t="s">
        <v>515</v>
      </c>
      <c r="DK78">
        <v>1665337413.0999999</v>
      </c>
      <c r="DL78">
        <v>1665337418.5999999</v>
      </c>
      <c r="DM78">
        <v>77</v>
      </c>
      <c r="DN78">
        <v>-5.0000000000000001E-3</v>
      </c>
      <c r="DO78">
        <v>-7.0000000000000001E-3</v>
      </c>
      <c r="DP78">
        <v>1.649</v>
      </c>
      <c r="DQ78">
        <v>0.153</v>
      </c>
      <c r="DR78">
        <v>475</v>
      </c>
      <c r="DS78">
        <v>23</v>
      </c>
      <c r="DT78">
        <v>0.12</v>
      </c>
      <c r="DU78">
        <v>0.02</v>
      </c>
      <c r="DV78">
        <v>100</v>
      </c>
      <c r="DW78">
        <v>100</v>
      </c>
      <c r="DX78">
        <v>1.649</v>
      </c>
      <c r="DY78">
        <v>0.153</v>
      </c>
      <c r="DZ78">
        <v>2.0240612656439851</v>
      </c>
      <c r="EA78">
        <v>-6.7132856166521554E-4</v>
      </c>
      <c r="EB78">
        <v>-2.681329234238156E-7</v>
      </c>
      <c r="EC78">
        <v>8.1307759810197942E-11</v>
      </c>
      <c r="ED78">
        <v>0.2034042619873577</v>
      </c>
      <c r="EE78">
        <v>0</v>
      </c>
      <c r="EF78">
        <v>0</v>
      </c>
      <c r="EG78">
        <v>0</v>
      </c>
      <c r="EH78">
        <v>2</v>
      </c>
      <c r="EI78">
        <v>2028</v>
      </c>
      <c r="EJ78">
        <v>2</v>
      </c>
      <c r="EK78">
        <v>26</v>
      </c>
      <c r="EL78">
        <v>1.3</v>
      </c>
      <c r="EM78">
        <v>1</v>
      </c>
      <c r="EN78">
        <v>1.24878</v>
      </c>
      <c r="EO78">
        <v>2.5158700000000001</v>
      </c>
      <c r="EP78">
        <v>1.39893</v>
      </c>
      <c r="EQ78">
        <v>2.32544</v>
      </c>
      <c r="ER78">
        <v>1.49902</v>
      </c>
      <c r="ES78">
        <v>2.4706999999999999</v>
      </c>
      <c r="ET78">
        <v>32.465400000000002</v>
      </c>
      <c r="EU78">
        <v>14.9551</v>
      </c>
      <c r="EV78">
        <v>18</v>
      </c>
      <c r="EW78">
        <v>510.06599999999997</v>
      </c>
      <c r="EX78">
        <v>562.97400000000005</v>
      </c>
      <c r="EY78" s="2">
        <v>42.002299999999998</v>
      </c>
      <c r="EZ78">
        <v>31.0655</v>
      </c>
      <c r="FA78">
        <v>30.000599999999999</v>
      </c>
      <c r="FB78">
        <v>30.909800000000001</v>
      </c>
      <c r="FC78">
        <v>30.8733</v>
      </c>
      <c r="FD78">
        <v>24.987300000000001</v>
      </c>
      <c r="FE78">
        <v>0</v>
      </c>
      <c r="FF78">
        <v>100</v>
      </c>
      <c r="FG78">
        <v>42</v>
      </c>
      <c r="FH78">
        <v>475</v>
      </c>
      <c r="FI78">
        <v>24.392299999999999</v>
      </c>
      <c r="FJ78">
        <v>99.911600000000007</v>
      </c>
      <c r="FK78">
        <v>102.065</v>
      </c>
      <c r="FL78" t="s">
        <v>1466</v>
      </c>
      <c r="FM78">
        <v>1</v>
      </c>
      <c r="FN78" t="s">
        <v>881</v>
      </c>
      <c r="FO78">
        <v>28</v>
      </c>
    </row>
    <row r="79" spans="1:171" x14ac:dyDescent="0.2">
      <c r="A79">
        <v>78</v>
      </c>
      <c r="B79">
        <v>1665337479.5999999</v>
      </c>
      <c r="C79">
        <v>7041.5999999046326</v>
      </c>
      <c r="D79" t="s">
        <v>516</v>
      </c>
      <c r="E79" t="s">
        <v>517</v>
      </c>
      <c r="F79" t="s">
        <v>284</v>
      </c>
      <c r="G79">
        <v>1665337479.5999999</v>
      </c>
      <c r="H79">
        <v>6.008212131390276E-3</v>
      </c>
      <c r="I79">
        <v>6.0082121313902759</v>
      </c>
      <c r="J79">
        <v>12.215083998499836</v>
      </c>
      <c r="K79">
        <v>457.02100000000002</v>
      </c>
      <c r="L79">
        <v>362.26122955145036</v>
      </c>
      <c r="M79">
        <v>36.216289410294976</v>
      </c>
      <c r="N79">
        <v>45.689694210657095</v>
      </c>
      <c r="O79">
        <v>0.25769094132242704</v>
      </c>
      <c r="P79">
        <v>2.9327878154690703</v>
      </c>
      <c r="Q79">
        <v>0.24622429022442346</v>
      </c>
      <c r="R79">
        <v>0.1548789601783615</v>
      </c>
      <c r="S79">
        <v>51.283940893443841</v>
      </c>
      <c r="T79">
        <v>34.271217117807353</v>
      </c>
      <c r="U79">
        <v>34.079599999999999</v>
      </c>
      <c r="V79">
        <v>5.366779429316737</v>
      </c>
      <c r="W79">
        <v>52.112379815390888</v>
      </c>
      <c r="X79">
        <v>3.0297473548040696</v>
      </c>
      <c r="Y79">
        <v>5.8138725683551744</v>
      </c>
      <c r="Z79">
        <v>2.3370320745126674</v>
      </c>
      <c r="AA79">
        <v>-264.96215499431116</v>
      </c>
      <c r="AB79">
        <v>228.1404637833509</v>
      </c>
      <c r="AC79">
        <v>18.13199378461999</v>
      </c>
      <c r="AD79">
        <v>32.594243467103553</v>
      </c>
      <c r="AE79">
        <v>0</v>
      </c>
      <c r="AF79">
        <v>0</v>
      </c>
      <c r="AG79">
        <v>1</v>
      </c>
      <c r="AH79">
        <v>0</v>
      </c>
      <c r="AI79">
        <v>51504.863927500315</v>
      </c>
      <c r="AJ79" t="s">
        <v>285</v>
      </c>
      <c r="AK79" t="s">
        <v>285</v>
      </c>
      <c r="AL79">
        <v>0</v>
      </c>
      <c r="AM79">
        <v>0</v>
      </c>
      <c r="AN79" t="e">
        <v>#DIV/0!</v>
      </c>
      <c r="AO79">
        <v>0</v>
      </c>
      <c r="AP79" t="s">
        <v>285</v>
      </c>
      <c r="AQ79" t="s">
        <v>285</v>
      </c>
      <c r="AR79">
        <v>0</v>
      </c>
      <c r="AS79">
        <v>0</v>
      </c>
      <c r="AT79" t="e">
        <v>#DIV/0!</v>
      </c>
      <c r="AU79">
        <v>0.5</v>
      </c>
      <c r="AV79">
        <v>261.39885600696573</v>
      </c>
      <c r="AW79">
        <v>12.215083998499836</v>
      </c>
      <c r="AX79" t="e">
        <v>#DIV/0!</v>
      </c>
      <c r="AY79">
        <v>4.6729676575839069E-2</v>
      </c>
      <c r="AZ79" t="e">
        <v>#DIV/0!</v>
      </c>
      <c r="BA79" t="e">
        <v>#DIV/0!</v>
      </c>
      <c r="BB79" t="s">
        <v>285</v>
      </c>
      <c r="BC79">
        <v>0</v>
      </c>
      <c r="BD79" t="e">
        <v>#DIV/0!</v>
      </c>
      <c r="BE79" t="e">
        <v>#DIV/0!</v>
      </c>
      <c r="BF79" t="e">
        <v>#DIV/0!</v>
      </c>
      <c r="BG79" t="e">
        <v>#DIV/0!</v>
      </c>
      <c r="BH79" t="e">
        <v>#DIV/0!</v>
      </c>
      <c r="BI79" t="e">
        <v>#DIV/0!</v>
      </c>
      <c r="BJ79" t="e">
        <v>#DIV/0!</v>
      </c>
      <c r="BK79" t="e">
        <v>#DIV/0!</v>
      </c>
      <c r="BL79">
        <v>310.08199999999999</v>
      </c>
      <c r="BM79">
        <v>261.39885600696573</v>
      </c>
      <c r="BN79">
        <v>0.84299912928504628</v>
      </c>
      <c r="BO79">
        <v>0.16538831952013933</v>
      </c>
      <c r="BP79">
        <v>6</v>
      </c>
      <c r="BQ79">
        <v>0.6</v>
      </c>
      <c r="BR79" t="s">
        <v>286</v>
      </c>
      <c r="BS79">
        <v>2</v>
      </c>
      <c r="BT79">
        <v>1665337479.5999999</v>
      </c>
      <c r="BU79">
        <v>457.02100000000002</v>
      </c>
      <c r="BV79">
        <v>474.964</v>
      </c>
      <c r="BW79">
        <v>30.305700000000002</v>
      </c>
      <c r="BX79">
        <v>23.318300000000001</v>
      </c>
      <c r="BY79">
        <v>455.38499999999999</v>
      </c>
      <c r="BZ79">
        <v>30.151700000000002</v>
      </c>
      <c r="CA79">
        <v>500.28300000000002</v>
      </c>
      <c r="CB79">
        <v>99.873099999999994</v>
      </c>
      <c r="CC79">
        <v>9.9755099999999999E-2</v>
      </c>
      <c r="CD79">
        <v>35.522500000000001</v>
      </c>
      <c r="CE79">
        <v>34.079599999999999</v>
      </c>
      <c r="CF79">
        <v>999.9</v>
      </c>
      <c r="CG79">
        <v>0</v>
      </c>
      <c r="CH79">
        <v>0</v>
      </c>
      <c r="CI79">
        <v>10031.200000000001</v>
      </c>
      <c r="CJ79">
        <v>0</v>
      </c>
      <c r="CK79">
        <v>333.10399999999998</v>
      </c>
      <c r="CL79">
        <v>310.08199999999999</v>
      </c>
      <c r="CM79">
        <v>0.90003699999999998</v>
      </c>
      <c r="CN79">
        <v>9.9962800000000004E-2</v>
      </c>
      <c r="CO79">
        <v>0</v>
      </c>
      <c r="CP79">
        <v>3.4681000000000002</v>
      </c>
      <c r="CQ79">
        <v>0</v>
      </c>
      <c r="CR79">
        <v>2761.9</v>
      </c>
      <c r="CS79">
        <v>2658.92</v>
      </c>
      <c r="CT79">
        <v>35.686999999999998</v>
      </c>
      <c r="CU79">
        <v>38.561999999999998</v>
      </c>
      <c r="CV79">
        <v>36.875</v>
      </c>
      <c r="CW79">
        <v>37.75</v>
      </c>
      <c r="CX79">
        <v>36.5</v>
      </c>
      <c r="CY79">
        <v>279.08999999999997</v>
      </c>
      <c r="CZ79">
        <v>31</v>
      </c>
      <c r="DA79">
        <v>0</v>
      </c>
      <c r="DB79">
        <v>1665337518.4000001</v>
      </c>
      <c r="DC79">
        <v>0</v>
      </c>
      <c r="DD79">
        <v>3.2019039999999999</v>
      </c>
      <c r="DE79">
        <v>7.2223061188614268E-2</v>
      </c>
      <c r="DF79">
        <v>3.86230769310021</v>
      </c>
      <c r="DG79">
        <v>2760.5511999999999</v>
      </c>
      <c r="DH79">
        <v>15</v>
      </c>
      <c r="DI79">
        <v>1665337508.5999999</v>
      </c>
      <c r="DJ79" t="s">
        <v>518</v>
      </c>
      <c r="DK79">
        <v>1665337504.5999999</v>
      </c>
      <c r="DL79">
        <v>1665337508.5999999</v>
      </c>
      <c r="DM79">
        <v>78</v>
      </c>
      <c r="DN79">
        <v>-1.4E-2</v>
      </c>
      <c r="DO79">
        <v>0</v>
      </c>
      <c r="DP79">
        <v>1.6359999999999999</v>
      </c>
      <c r="DQ79">
        <v>0.154</v>
      </c>
      <c r="DR79">
        <v>475</v>
      </c>
      <c r="DS79">
        <v>23</v>
      </c>
      <c r="DT79">
        <v>0.12</v>
      </c>
      <c r="DU79">
        <v>0.02</v>
      </c>
      <c r="DV79">
        <v>100</v>
      </c>
      <c r="DW79">
        <v>100</v>
      </c>
      <c r="DX79">
        <v>1.6359999999999999</v>
      </c>
      <c r="DY79">
        <v>0.154</v>
      </c>
      <c r="DZ79">
        <v>2.018703370837736</v>
      </c>
      <c r="EA79">
        <v>-6.7132856166521554E-4</v>
      </c>
      <c r="EB79">
        <v>-2.681329234238156E-7</v>
      </c>
      <c r="EC79">
        <v>8.1307759810197942E-11</v>
      </c>
      <c r="ED79">
        <v>0.1962233926225842</v>
      </c>
      <c r="EE79">
        <v>0</v>
      </c>
      <c r="EF79">
        <v>0</v>
      </c>
      <c r="EG79">
        <v>0</v>
      </c>
      <c r="EH79">
        <v>2</v>
      </c>
      <c r="EI79">
        <v>2028</v>
      </c>
      <c r="EJ79">
        <v>2</v>
      </c>
      <c r="EK79">
        <v>26</v>
      </c>
      <c r="EL79">
        <v>1.1000000000000001</v>
      </c>
      <c r="EM79">
        <v>1</v>
      </c>
      <c r="EN79">
        <v>1.24878</v>
      </c>
      <c r="EO79">
        <v>2.5158700000000001</v>
      </c>
      <c r="EP79">
        <v>1.39893</v>
      </c>
      <c r="EQ79">
        <v>2.32544</v>
      </c>
      <c r="ER79">
        <v>1.49902</v>
      </c>
      <c r="ES79">
        <v>2.34253</v>
      </c>
      <c r="ET79">
        <v>32.487499999999997</v>
      </c>
      <c r="EU79">
        <v>14.9376</v>
      </c>
      <c r="EV79">
        <v>18</v>
      </c>
      <c r="EW79">
        <v>509.97300000000001</v>
      </c>
      <c r="EX79">
        <v>562.68899999999996</v>
      </c>
      <c r="EY79" s="2">
        <v>42.001399999999997</v>
      </c>
      <c r="EZ79">
        <v>31.1919</v>
      </c>
      <c r="FA79">
        <v>30.000399999999999</v>
      </c>
      <c r="FB79">
        <v>30.995200000000001</v>
      </c>
      <c r="FC79">
        <v>30.9529</v>
      </c>
      <c r="FD79">
        <v>24.991800000000001</v>
      </c>
      <c r="FE79">
        <v>0</v>
      </c>
      <c r="FF79">
        <v>100</v>
      </c>
      <c r="FG79">
        <v>42</v>
      </c>
      <c r="FH79">
        <v>475</v>
      </c>
      <c r="FI79">
        <v>24.392299999999999</v>
      </c>
      <c r="FJ79">
        <v>99.900300000000001</v>
      </c>
      <c r="FK79">
        <v>102.04900000000001</v>
      </c>
      <c r="FL79" t="s">
        <v>1466</v>
      </c>
      <c r="FM79">
        <v>1</v>
      </c>
      <c r="FN79" t="s">
        <v>881</v>
      </c>
      <c r="FO79">
        <v>29</v>
      </c>
    </row>
    <row r="80" spans="1:171" x14ac:dyDescent="0.2">
      <c r="A80">
        <v>79</v>
      </c>
      <c r="B80">
        <v>1665337569.5999999</v>
      </c>
      <c r="C80">
        <v>7131.5999999046326</v>
      </c>
      <c r="D80" t="s">
        <v>519</v>
      </c>
      <c r="E80" t="s">
        <v>520</v>
      </c>
      <c r="F80" t="s">
        <v>284</v>
      </c>
      <c r="G80">
        <v>1665337569.5999999</v>
      </c>
      <c r="H80">
        <v>6.1953602296022621E-3</v>
      </c>
      <c r="I80">
        <v>6.1953602296022625</v>
      </c>
      <c r="J80">
        <v>12.286437686137864</v>
      </c>
      <c r="K80">
        <v>456.88600000000002</v>
      </c>
      <c r="L80">
        <v>362.04420210082327</v>
      </c>
      <c r="M80">
        <v>36.194124035018781</v>
      </c>
      <c r="N80">
        <v>45.675606619046</v>
      </c>
      <c r="O80">
        <v>0.26015866702291529</v>
      </c>
      <c r="P80">
        <v>2.9276294440914525</v>
      </c>
      <c r="Q80">
        <v>0.24845695247901975</v>
      </c>
      <c r="R80">
        <v>0.15629418481030641</v>
      </c>
      <c r="S80">
        <v>51.279458710391879</v>
      </c>
      <c r="T80">
        <v>34.496699870518626</v>
      </c>
      <c r="U80">
        <v>34.320599999999999</v>
      </c>
      <c r="V80">
        <v>5.4393060061311722</v>
      </c>
      <c r="W80">
        <v>51.709478014362972</v>
      </c>
      <c r="X80">
        <v>3.0523516947641998</v>
      </c>
      <c r="Y80">
        <v>5.9028863024228748</v>
      </c>
      <c r="Z80">
        <v>2.3869543113669724</v>
      </c>
      <c r="AA80">
        <v>-273.21538612545976</v>
      </c>
      <c r="AB80">
        <v>233.21604825237515</v>
      </c>
      <c r="AC80">
        <v>18.614845119305063</v>
      </c>
      <c r="AD80">
        <v>29.89496595661231</v>
      </c>
      <c r="AE80">
        <v>0</v>
      </c>
      <c r="AF80">
        <v>0</v>
      </c>
      <c r="AG80">
        <v>1</v>
      </c>
      <c r="AH80">
        <v>0</v>
      </c>
      <c r="AI80">
        <v>51313.997789313857</v>
      </c>
      <c r="AJ80" t="s">
        <v>285</v>
      </c>
      <c r="AK80" t="s">
        <v>285</v>
      </c>
      <c r="AL80">
        <v>0</v>
      </c>
      <c r="AM80">
        <v>0</v>
      </c>
      <c r="AN80" t="e">
        <v>#DIV/0!</v>
      </c>
      <c r="AO80">
        <v>0</v>
      </c>
      <c r="AP80" t="s">
        <v>285</v>
      </c>
      <c r="AQ80" t="s">
        <v>285</v>
      </c>
      <c r="AR80">
        <v>0</v>
      </c>
      <c r="AS80">
        <v>0</v>
      </c>
      <c r="AT80" t="e">
        <v>#DIV/0!</v>
      </c>
      <c r="AU80">
        <v>0.5</v>
      </c>
      <c r="AV80">
        <v>261.37760098984035</v>
      </c>
      <c r="AW80">
        <v>12.286437686137864</v>
      </c>
      <c r="AX80" t="e">
        <v>#DIV/0!</v>
      </c>
      <c r="AY80">
        <v>4.7006467423409526E-2</v>
      </c>
      <c r="AZ80" t="e">
        <v>#DIV/0!</v>
      </c>
      <c r="BA80" t="e">
        <v>#DIV/0!</v>
      </c>
      <c r="BB80" t="s">
        <v>285</v>
      </c>
      <c r="BC80">
        <v>0</v>
      </c>
      <c r="BD80" t="e">
        <v>#DIV/0!</v>
      </c>
      <c r="BE80" t="e">
        <v>#DIV/0!</v>
      </c>
      <c r="BF80" t="e">
        <v>#DIV/0!</v>
      </c>
      <c r="BG80" t="e">
        <v>#DIV/0!</v>
      </c>
      <c r="BH80" t="e">
        <v>#DIV/0!</v>
      </c>
      <c r="BI80" t="e">
        <v>#DIV/0!</v>
      </c>
      <c r="BJ80" t="e">
        <v>#DIV/0!</v>
      </c>
      <c r="BK80" t="e">
        <v>#DIV/0!</v>
      </c>
      <c r="BL80">
        <v>310.05700000000002</v>
      </c>
      <c r="BM80">
        <v>261.37760098984035</v>
      </c>
      <c r="BN80">
        <v>0.84299854862119017</v>
      </c>
      <c r="BO80">
        <v>0.16538719883889696</v>
      </c>
      <c r="BP80">
        <v>6</v>
      </c>
      <c r="BQ80">
        <v>0.6</v>
      </c>
      <c r="BR80" t="s">
        <v>286</v>
      </c>
      <c r="BS80">
        <v>2</v>
      </c>
      <c r="BT80">
        <v>1665337569.5999999</v>
      </c>
      <c r="BU80">
        <v>456.88600000000002</v>
      </c>
      <c r="BV80">
        <v>475.01799999999997</v>
      </c>
      <c r="BW80">
        <v>30.5322</v>
      </c>
      <c r="BX80">
        <v>23.328099999999999</v>
      </c>
      <c r="BY80">
        <v>455.27499999999998</v>
      </c>
      <c r="BZ80">
        <v>30.3812</v>
      </c>
      <c r="CA80">
        <v>500.23200000000003</v>
      </c>
      <c r="CB80">
        <v>99.871600000000001</v>
      </c>
      <c r="CC80">
        <v>9.9960999999999994E-2</v>
      </c>
      <c r="CD80">
        <v>35.798200000000001</v>
      </c>
      <c r="CE80">
        <v>34.320599999999999</v>
      </c>
      <c r="CF80">
        <v>999.9</v>
      </c>
      <c r="CG80">
        <v>0</v>
      </c>
      <c r="CH80">
        <v>0</v>
      </c>
      <c r="CI80">
        <v>10001.9</v>
      </c>
      <c r="CJ80">
        <v>0</v>
      </c>
      <c r="CK80">
        <v>333.37900000000002</v>
      </c>
      <c r="CL80">
        <v>310.05700000000002</v>
      </c>
      <c r="CM80">
        <v>0.90003699999999998</v>
      </c>
      <c r="CN80">
        <v>9.9962800000000004E-2</v>
      </c>
      <c r="CO80">
        <v>0</v>
      </c>
      <c r="CP80">
        <v>3.3702999999999999</v>
      </c>
      <c r="CQ80">
        <v>0</v>
      </c>
      <c r="CR80">
        <v>2765.82</v>
      </c>
      <c r="CS80">
        <v>2658.72</v>
      </c>
      <c r="CT80">
        <v>35.75</v>
      </c>
      <c r="CU80">
        <v>38.625</v>
      </c>
      <c r="CV80">
        <v>36.936999999999998</v>
      </c>
      <c r="CW80">
        <v>37.811999999999998</v>
      </c>
      <c r="CX80">
        <v>36.625</v>
      </c>
      <c r="CY80">
        <v>279.06</v>
      </c>
      <c r="CZ80">
        <v>30.99</v>
      </c>
      <c r="DA80">
        <v>0</v>
      </c>
      <c r="DB80">
        <v>1665337608.4000001</v>
      </c>
      <c r="DC80">
        <v>0</v>
      </c>
      <c r="DD80">
        <v>3.285272</v>
      </c>
      <c r="DE80">
        <v>0.86550000815850725</v>
      </c>
      <c r="DF80">
        <v>3.7099999735128182</v>
      </c>
      <c r="DG80">
        <v>2765.079200000001</v>
      </c>
      <c r="DH80">
        <v>15</v>
      </c>
      <c r="DI80">
        <v>1665337597.5999999</v>
      </c>
      <c r="DJ80" t="s">
        <v>521</v>
      </c>
      <c r="DK80">
        <v>1665337587.5999999</v>
      </c>
      <c r="DL80">
        <v>1665337597.5999999</v>
      </c>
      <c r="DM80">
        <v>79</v>
      </c>
      <c r="DN80">
        <v>-2.5000000000000001E-2</v>
      </c>
      <c r="DO80">
        <v>-3.0000000000000001E-3</v>
      </c>
      <c r="DP80">
        <v>1.611</v>
      </c>
      <c r="DQ80">
        <v>0.151</v>
      </c>
      <c r="DR80">
        <v>475</v>
      </c>
      <c r="DS80">
        <v>23</v>
      </c>
      <c r="DT80">
        <v>0.09</v>
      </c>
      <c r="DU80">
        <v>0.01</v>
      </c>
      <c r="DV80">
        <v>100</v>
      </c>
      <c r="DW80">
        <v>100</v>
      </c>
      <c r="DX80">
        <v>1.611</v>
      </c>
      <c r="DY80">
        <v>0.151</v>
      </c>
      <c r="DZ80">
        <v>2.005066449245716</v>
      </c>
      <c r="EA80">
        <v>-6.7132856166521554E-4</v>
      </c>
      <c r="EB80">
        <v>-2.681329234238156E-7</v>
      </c>
      <c r="EC80">
        <v>8.1307759810197942E-11</v>
      </c>
      <c r="ED80">
        <v>0.19643681080854969</v>
      </c>
      <c r="EE80">
        <v>0</v>
      </c>
      <c r="EF80">
        <v>0</v>
      </c>
      <c r="EG80">
        <v>0</v>
      </c>
      <c r="EH80">
        <v>2</v>
      </c>
      <c r="EI80">
        <v>2028</v>
      </c>
      <c r="EJ80">
        <v>2</v>
      </c>
      <c r="EK80">
        <v>26</v>
      </c>
      <c r="EL80">
        <v>1.1000000000000001</v>
      </c>
      <c r="EM80">
        <v>1</v>
      </c>
      <c r="EN80">
        <v>1.24878</v>
      </c>
      <c r="EO80">
        <v>2.5122100000000001</v>
      </c>
      <c r="EP80">
        <v>1.39893</v>
      </c>
      <c r="EQ80">
        <v>2.32544</v>
      </c>
      <c r="ER80">
        <v>1.49902</v>
      </c>
      <c r="ES80">
        <v>2.2973599999999998</v>
      </c>
      <c r="ET80">
        <v>32.509700000000002</v>
      </c>
      <c r="EU80">
        <v>14.928800000000001</v>
      </c>
      <c r="EV80">
        <v>18</v>
      </c>
      <c r="EW80">
        <v>509.66899999999998</v>
      </c>
      <c r="EX80">
        <v>562.471</v>
      </c>
      <c r="EY80" s="2">
        <v>42.001100000000001</v>
      </c>
      <c r="EZ80">
        <v>31.308800000000002</v>
      </c>
      <c r="FA80">
        <v>30.000499999999999</v>
      </c>
      <c r="FB80">
        <v>31.085899999999999</v>
      </c>
      <c r="FC80">
        <v>31.037800000000001</v>
      </c>
      <c r="FD80">
        <v>24.9954</v>
      </c>
      <c r="FE80">
        <v>0</v>
      </c>
      <c r="FF80">
        <v>100</v>
      </c>
      <c r="FG80">
        <v>42</v>
      </c>
      <c r="FH80">
        <v>475</v>
      </c>
      <c r="FI80">
        <v>24.392299999999999</v>
      </c>
      <c r="FJ80">
        <v>99.891599999999997</v>
      </c>
      <c r="FK80">
        <v>102.03700000000001</v>
      </c>
      <c r="FL80" t="s">
        <v>1466</v>
      </c>
      <c r="FM80">
        <v>1</v>
      </c>
      <c r="FN80" t="s">
        <v>881</v>
      </c>
      <c r="FO80">
        <v>30</v>
      </c>
    </row>
    <row r="81" spans="1:171" x14ac:dyDescent="0.2">
      <c r="A81">
        <v>80</v>
      </c>
      <c r="B81">
        <v>1665337658.5999999</v>
      </c>
      <c r="C81">
        <v>7220.5999999046326</v>
      </c>
      <c r="D81" t="s">
        <v>522</v>
      </c>
      <c r="E81" t="s">
        <v>523</v>
      </c>
      <c r="F81" t="s">
        <v>284</v>
      </c>
      <c r="G81">
        <v>1665337658.5999999</v>
      </c>
      <c r="H81">
        <v>6.3176652205357417E-3</v>
      </c>
      <c r="I81">
        <v>6.3176652205357415</v>
      </c>
      <c r="J81">
        <v>12.30481480118118</v>
      </c>
      <c r="K81">
        <v>456.74599999999998</v>
      </c>
      <c r="L81">
        <v>362.41307419482484</v>
      </c>
      <c r="M81">
        <v>36.230206707019896</v>
      </c>
      <c r="N81">
        <v>45.660609870019996</v>
      </c>
      <c r="O81">
        <v>0.2629069488413095</v>
      </c>
      <c r="P81">
        <v>2.9228684471880069</v>
      </c>
      <c r="Q81">
        <v>0.25094411771721931</v>
      </c>
      <c r="R81">
        <v>0.15787065937615202</v>
      </c>
      <c r="S81">
        <v>51.27802809908399</v>
      </c>
      <c r="T81">
        <v>34.635718595023704</v>
      </c>
      <c r="U81">
        <v>34.441800000000001</v>
      </c>
      <c r="V81">
        <v>5.4761009072958293</v>
      </c>
      <c r="W81">
        <v>51.464296451935418</v>
      </c>
      <c r="X81">
        <v>3.0668503359229997</v>
      </c>
      <c r="Y81">
        <v>5.9591805336098487</v>
      </c>
      <c r="Z81">
        <v>2.4092505713728296</v>
      </c>
      <c r="AA81">
        <v>-278.6090362256262</v>
      </c>
      <c r="AB81">
        <v>240.92052064684651</v>
      </c>
      <c r="AC81">
        <v>19.288689749504524</v>
      </c>
      <c r="AD81">
        <v>32.87820226980881</v>
      </c>
      <c r="AE81">
        <v>0</v>
      </c>
      <c r="AF81">
        <v>0</v>
      </c>
      <c r="AG81">
        <v>1</v>
      </c>
      <c r="AH81">
        <v>0</v>
      </c>
      <c r="AI81">
        <v>51151.831477528911</v>
      </c>
      <c r="AJ81" t="s">
        <v>285</v>
      </c>
      <c r="AK81" t="s">
        <v>285</v>
      </c>
      <c r="AL81">
        <v>0</v>
      </c>
      <c r="AM81">
        <v>0</v>
      </c>
      <c r="AN81" t="e">
        <v>#DIV/0!</v>
      </c>
      <c r="AO81">
        <v>0</v>
      </c>
      <c r="AP81" t="s">
        <v>285</v>
      </c>
      <c r="AQ81" t="s">
        <v>285</v>
      </c>
      <c r="AR81">
        <v>0</v>
      </c>
      <c r="AS81">
        <v>0</v>
      </c>
      <c r="AT81" t="e">
        <v>#DIV/0!</v>
      </c>
      <c r="AU81">
        <v>0.5</v>
      </c>
      <c r="AV81">
        <v>261.3700439891627</v>
      </c>
      <c r="AW81">
        <v>12.30481480118118</v>
      </c>
      <c r="AX81" t="e">
        <v>#DIV/0!</v>
      </c>
      <c r="AY81">
        <v>4.7078137239366956E-2</v>
      </c>
      <c r="AZ81" t="e">
        <v>#DIV/0!</v>
      </c>
      <c r="BA81" t="e">
        <v>#DIV/0!</v>
      </c>
      <c r="BB81" t="s">
        <v>285</v>
      </c>
      <c r="BC81">
        <v>0</v>
      </c>
      <c r="BD81" t="e">
        <v>#DIV/0!</v>
      </c>
      <c r="BE81" t="e">
        <v>#DIV/0!</v>
      </c>
      <c r="BF81" t="e">
        <v>#DIV/0!</v>
      </c>
      <c r="BG81" t="e">
        <v>#DIV/0!</v>
      </c>
      <c r="BH81" t="e">
        <v>#DIV/0!</v>
      </c>
      <c r="BI81" t="e">
        <v>#DIV/0!</v>
      </c>
      <c r="BJ81" t="e">
        <v>#DIV/0!</v>
      </c>
      <c r="BK81" t="e">
        <v>#DIV/0!</v>
      </c>
      <c r="BL81">
        <v>310.048</v>
      </c>
      <c r="BM81">
        <v>261.3700439891627</v>
      </c>
      <c r="BN81">
        <v>0.84299864533608559</v>
      </c>
      <c r="BO81">
        <v>0.16538738549864535</v>
      </c>
      <c r="BP81">
        <v>6</v>
      </c>
      <c r="BQ81">
        <v>0.6</v>
      </c>
      <c r="BR81" t="s">
        <v>286</v>
      </c>
      <c r="BS81">
        <v>2</v>
      </c>
      <c r="BT81">
        <v>1665337658.5999999</v>
      </c>
      <c r="BU81">
        <v>456.74599999999998</v>
      </c>
      <c r="BV81">
        <v>474.96199999999999</v>
      </c>
      <c r="BW81">
        <v>30.677900000000001</v>
      </c>
      <c r="BX81">
        <v>23.334299999999999</v>
      </c>
      <c r="BY81">
        <v>455.12099999999998</v>
      </c>
      <c r="BZ81">
        <v>30.526900000000001</v>
      </c>
      <c r="CA81">
        <v>500.34199999999998</v>
      </c>
      <c r="CB81">
        <v>99.869299999999996</v>
      </c>
      <c r="CC81">
        <v>0.10007000000000001</v>
      </c>
      <c r="CD81">
        <v>35.970700000000001</v>
      </c>
      <c r="CE81">
        <v>34.441800000000001</v>
      </c>
      <c r="CF81">
        <v>999.9</v>
      </c>
      <c r="CG81">
        <v>0</v>
      </c>
      <c r="CH81">
        <v>0</v>
      </c>
      <c r="CI81">
        <v>9975</v>
      </c>
      <c r="CJ81">
        <v>0</v>
      </c>
      <c r="CK81">
        <v>333.435</v>
      </c>
      <c r="CL81">
        <v>310.048</v>
      </c>
      <c r="CM81">
        <v>0.90003699999999998</v>
      </c>
      <c r="CN81">
        <v>9.9962800000000004E-2</v>
      </c>
      <c r="CO81">
        <v>0</v>
      </c>
      <c r="CP81">
        <v>3.319</v>
      </c>
      <c r="CQ81">
        <v>0</v>
      </c>
      <c r="CR81">
        <v>2768.51</v>
      </c>
      <c r="CS81">
        <v>2658.64</v>
      </c>
      <c r="CT81">
        <v>35.75</v>
      </c>
      <c r="CU81">
        <v>38.625</v>
      </c>
      <c r="CV81">
        <v>36.936999999999998</v>
      </c>
      <c r="CW81">
        <v>37.875</v>
      </c>
      <c r="CX81">
        <v>36.686999999999998</v>
      </c>
      <c r="CY81">
        <v>279.05</v>
      </c>
      <c r="CZ81">
        <v>30.99</v>
      </c>
      <c r="DA81">
        <v>0</v>
      </c>
      <c r="DB81">
        <v>1665337697.8</v>
      </c>
      <c r="DC81">
        <v>0</v>
      </c>
      <c r="DD81">
        <v>3.2985538461538471</v>
      </c>
      <c r="DE81">
        <v>2.8847856732798369E-2</v>
      </c>
      <c r="DF81">
        <v>2.2632479289735801</v>
      </c>
      <c r="DG81">
        <v>2768.2107692307691</v>
      </c>
      <c r="DH81">
        <v>15</v>
      </c>
      <c r="DI81">
        <v>1665337688.5999999</v>
      </c>
      <c r="DJ81" t="s">
        <v>524</v>
      </c>
      <c r="DK81">
        <v>1665337678.5999999</v>
      </c>
      <c r="DL81">
        <v>1665337688.5999999</v>
      </c>
      <c r="DM81">
        <v>80</v>
      </c>
      <c r="DN81">
        <v>1.4E-2</v>
      </c>
      <c r="DO81">
        <v>0</v>
      </c>
      <c r="DP81">
        <v>1.625</v>
      </c>
      <c r="DQ81">
        <v>0.151</v>
      </c>
      <c r="DR81">
        <v>475</v>
      </c>
      <c r="DS81">
        <v>23</v>
      </c>
      <c r="DT81">
        <v>0.08</v>
      </c>
      <c r="DU81">
        <v>0.01</v>
      </c>
      <c r="DV81">
        <v>100</v>
      </c>
      <c r="DW81">
        <v>100</v>
      </c>
      <c r="DX81">
        <v>1.625</v>
      </c>
      <c r="DY81">
        <v>0.151</v>
      </c>
      <c r="DZ81">
        <v>1.9804198878416781</v>
      </c>
      <c r="EA81">
        <v>-6.7132856166521554E-4</v>
      </c>
      <c r="EB81">
        <v>-2.681329234238156E-7</v>
      </c>
      <c r="EC81">
        <v>8.1307759810197942E-11</v>
      </c>
      <c r="ED81">
        <v>0.19340076853479529</v>
      </c>
      <c r="EE81">
        <v>0</v>
      </c>
      <c r="EF81">
        <v>0</v>
      </c>
      <c r="EG81">
        <v>0</v>
      </c>
      <c r="EH81">
        <v>2</v>
      </c>
      <c r="EI81">
        <v>2028</v>
      </c>
      <c r="EJ81">
        <v>2</v>
      </c>
      <c r="EK81">
        <v>26</v>
      </c>
      <c r="EL81">
        <v>1.2</v>
      </c>
      <c r="EM81">
        <v>1</v>
      </c>
      <c r="EN81">
        <v>1.25</v>
      </c>
      <c r="EO81">
        <v>2.5146500000000001</v>
      </c>
      <c r="EP81">
        <v>1.39893</v>
      </c>
      <c r="EQ81">
        <v>2.32544</v>
      </c>
      <c r="ER81">
        <v>1.49902</v>
      </c>
      <c r="ES81">
        <v>2.4523899999999998</v>
      </c>
      <c r="ET81">
        <v>32.509700000000002</v>
      </c>
      <c r="EU81">
        <v>14.928800000000001</v>
      </c>
      <c r="EV81">
        <v>18</v>
      </c>
      <c r="EW81">
        <v>509.86900000000003</v>
      </c>
      <c r="EX81">
        <v>562.45899999999995</v>
      </c>
      <c r="EY81" s="2">
        <v>42.000500000000002</v>
      </c>
      <c r="EZ81">
        <v>31.4069</v>
      </c>
      <c r="FA81">
        <v>30.000499999999999</v>
      </c>
      <c r="FB81">
        <v>31.1706</v>
      </c>
      <c r="FC81">
        <v>31.1204</v>
      </c>
      <c r="FD81">
        <v>25.000699999999998</v>
      </c>
      <c r="FE81">
        <v>0</v>
      </c>
      <c r="FF81">
        <v>100</v>
      </c>
      <c r="FG81">
        <v>42</v>
      </c>
      <c r="FH81">
        <v>475</v>
      </c>
      <c r="FI81">
        <v>24.392299999999999</v>
      </c>
      <c r="FJ81">
        <v>99.877899999999997</v>
      </c>
      <c r="FK81">
        <v>102.02200000000001</v>
      </c>
      <c r="FL81" t="s">
        <v>1466</v>
      </c>
      <c r="FM81">
        <v>1</v>
      </c>
      <c r="FN81" t="s">
        <v>881</v>
      </c>
      <c r="FO81">
        <v>31</v>
      </c>
    </row>
    <row r="82" spans="1:171" x14ac:dyDescent="0.2">
      <c r="A82">
        <v>81</v>
      </c>
      <c r="B82">
        <v>1665337749.5999999</v>
      </c>
      <c r="C82">
        <v>7311.5999999046326</v>
      </c>
      <c r="D82" t="s">
        <v>525</v>
      </c>
      <c r="E82" t="s">
        <v>526</v>
      </c>
      <c r="F82" t="s">
        <v>284</v>
      </c>
      <c r="G82">
        <v>1665337749.5999999</v>
      </c>
      <c r="H82">
        <v>6.4174814407260711E-3</v>
      </c>
      <c r="I82">
        <v>6.4174814407260712</v>
      </c>
      <c r="J82">
        <v>12.294107132575688</v>
      </c>
      <c r="K82">
        <v>456.69400000000002</v>
      </c>
      <c r="L82">
        <v>363.16691548398097</v>
      </c>
      <c r="M82">
        <v>36.305087639114554</v>
      </c>
      <c r="N82">
        <v>45.654807713312003</v>
      </c>
      <c r="O82">
        <v>0.26586186427097691</v>
      </c>
      <c r="P82">
        <v>2.9241626570884809</v>
      </c>
      <c r="Q82">
        <v>0.25364031574336982</v>
      </c>
      <c r="R82">
        <v>0.15957760593474907</v>
      </c>
      <c r="S82">
        <v>51.276266713005178</v>
      </c>
      <c r="T82">
        <v>34.703207237601305</v>
      </c>
      <c r="U82">
        <v>34.520699999999998</v>
      </c>
      <c r="V82">
        <v>5.500170143309993</v>
      </c>
      <c r="W82">
        <v>51.411664120476395</v>
      </c>
      <c r="X82">
        <v>3.0793657665679999</v>
      </c>
      <c r="Y82">
        <v>5.9896247656016657</v>
      </c>
      <c r="Z82">
        <v>2.4208043767419931</v>
      </c>
      <c r="AA82">
        <v>-283.01093153601971</v>
      </c>
      <c r="AB82">
        <v>243.20273217454618</v>
      </c>
      <c r="AC82">
        <v>19.479052416560329</v>
      </c>
      <c r="AD82">
        <v>30.947119768091994</v>
      </c>
      <c r="AE82">
        <v>0</v>
      </c>
      <c r="AF82">
        <v>0</v>
      </c>
      <c r="AG82">
        <v>1</v>
      </c>
      <c r="AH82">
        <v>0</v>
      </c>
      <c r="AI82">
        <v>51172.719084037046</v>
      </c>
      <c r="AJ82" t="s">
        <v>285</v>
      </c>
      <c r="AK82" t="s">
        <v>285</v>
      </c>
      <c r="AL82">
        <v>0</v>
      </c>
      <c r="AM82">
        <v>0</v>
      </c>
      <c r="AN82" t="e">
        <v>#DIV/0!</v>
      </c>
      <c r="AO82">
        <v>0</v>
      </c>
      <c r="AP82" t="s">
        <v>285</v>
      </c>
      <c r="AQ82" t="s">
        <v>285</v>
      </c>
      <c r="AR82">
        <v>0</v>
      </c>
      <c r="AS82">
        <v>0</v>
      </c>
      <c r="AT82" t="e">
        <v>#DIV/0!</v>
      </c>
      <c r="AU82">
        <v>0.5</v>
      </c>
      <c r="AV82">
        <v>261.36080099119437</v>
      </c>
      <c r="AW82">
        <v>12.294107132575688</v>
      </c>
      <c r="AX82" t="e">
        <v>#DIV/0!</v>
      </c>
      <c r="AY82">
        <v>4.7038833237237801E-2</v>
      </c>
      <c r="AZ82" t="e">
        <v>#DIV/0!</v>
      </c>
      <c r="BA82" t="e">
        <v>#DIV/0!</v>
      </c>
      <c r="BB82" t="s">
        <v>285</v>
      </c>
      <c r="BC82">
        <v>0</v>
      </c>
      <c r="BD82" t="e">
        <v>#DIV/0!</v>
      </c>
      <c r="BE82" t="e">
        <v>#DIV/0!</v>
      </c>
      <c r="BF82" t="e">
        <v>#DIV/0!</v>
      </c>
      <c r="BG82" t="e">
        <v>#DIV/0!</v>
      </c>
      <c r="BH82" t="e">
        <v>#DIV/0!</v>
      </c>
      <c r="BI82" t="e">
        <v>#DIV/0!</v>
      </c>
      <c r="BJ82" t="e">
        <v>#DIV/0!</v>
      </c>
      <c r="BK82" t="e">
        <v>#DIV/0!</v>
      </c>
      <c r="BL82">
        <v>310.03699999999998</v>
      </c>
      <c r="BM82">
        <v>261.36080099119437</v>
      </c>
      <c r="BN82">
        <v>0.84299874205722014</v>
      </c>
      <c r="BO82">
        <v>0.16538757217043509</v>
      </c>
      <c r="BP82">
        <v>6</v>
      </c>
      <c r="BQ82">
        <v>0.6</v>
      </c>
      <c r="BR82" t="s">
        <v>286</v>
      </c>
      <c r="BS82">
        <v>2</v>
      </c>
      <c r="BT82">
        <v>1665337749.5999999</v>
      </c>
      <c r="BU82">
        <v>456.69400000000002</v>
      </c>
      <c r="BV82">
        <v>474.95299999999997</v>
      </c>
      <c r="BW82">
        <v>30.8035</v>
      </c>
      <c r="BX82">
        <v>23.344200000000001</v>
      </c>
      <c r="BY82">
        <v>455.04</v>
      </c>
      <c r="BZ82">
        <v>30.651499999999999</v>
      </c>
      <c r="CA82">
        <v>500.29899999999998</v>
      </c>
      <c r="CB82">
        <v>99.867999999999995</v>
      </c>
      <c r="CC82">
        <v>0.100048</v>
      </c>
      <c r="CD82">
        <v>36.063400000000001</v>
      </c>
      <c r="CE82">
        <v>34.520699999999998</v>
      </c>
      <c r="CF82">
        <v>999.9</v>
      </c>
      <c r="CG82">
        <v>0</v>
      </c>
      <c r="CH82">
        <v>0</v>
      </c>
      <c r="CI82">
        <v>9982.5</v>
      </c>
      <c r="CJ82">
        <v>0</v>
      </c>
      <c r="CK82">
        <v>333.411</v>
      </c>
      <c r="CL82">
        <v>310.03699999999998</v>
      </c>
      <c r="CM82">
        <v>0.90003699999999998</v>
      </c>
      <c r="CN82">
        <v>9.9962800000000004E-2</v>
      </c>
      <c r="CO82">
        <v>0</v>
      </c>
      <c r="CP82">
        <v>2.8828</v>
      </c>
      <c r="CQ82">
        <v>0</v>
      </c>
      <c r="CR82">
        <v>2771</v>
      </c>
      <c r="CS82">
        <v>2658.54</v>
      </c>
      <c r="CT82">
        <v>35.811999999999998</v>
      </c>
      <c r="CU82">
        <v>38.686999999999998</v>
      </c>
      <c r="CV82">
        <v>37</v>
      </c>
      <c r="CW82">
        <v>37.936999999999998</v>
      </c>
      <c r="CX82">
        <v>36.75</v>
      </c>
      <c r="CY82">
        <v>279.04000000000002</v>
      </c>
      <c r="CZ82">
        <v>30.99</v>
      </c>
      <c r="DA82">
        <v>0</v>
      </c>
      <c r="DB82">
        <v>1665337788.4000001</v>
      </c>
      <c r="DC82">
        <v>0</v>
      </c>
      <c r="DD82">
        <v>3.318832</v>
      </c>
      <c r="DE82">
        <v>-0.7524846090167453</v>
      </c>
      <c r="DF82">
        <v>5.4269230577072776</v>
      </c>
      <c r="DG82">
        <v>2770.1068</v>
      </c>
      <c r="DH82">
        <v>15</v>
      </c>
      <c r="DI82">
        <v>1665337781.5999999</v>
      </c>
      <c r="DJ82" t="s">
        <v>527</v>
      </c>
      <c r="DK82">
        <v>1665337770.5999999</v>
      </c>
      <c r="DL82">
        <v>1665337781.5999999</v>
      </c>
      <c r="DM82">
        <v>81</v>
      </c>
      <c r="DN82">
        <v>2.9000000000000001E-2</v>
      </c>
      <c r="DO82">
        <v>0</v>
      </c>
      <c r="DP82">
        <v>1.6539999999999999</v>
      </c>
      <c r="DQ82">
        <v>0.152</v>
      </c>
      <c r="DR82">
        <v>475</v>
      </c>
      <c r="DS82">
        <v>23</v>
      </c>
      <c r="DT82">
        <v>0.06</v>
      </c>
      <c r="DU82">
        <v>0.01</v>
      </c>
      <c r="DV82">
        <v>100</v>
      </c>
      <c r="DW82">
        <v>100</v>
      </c>
      <c r="DX82">
        <v>1.6539999999999999</v>
      </c>
      <c r="DY82">
        <v>0.152</v>
      </c>
      <c r="DZ82">
        <v>1.99427608126859</v>
      </c>
      <c r="EA82">
        <v>-6.7132856166521554E-4</v>
      </c>
      <c r="EB82">
        <v>-2.681329234238156E-7</v>
      </c>
      <c r="EC82">
        <v>8.1307759810197942E-11</v>
      </c>
      <c r="ED82">
        <v>0.1938436233425071</v>
      </c>
      <c r="EE82">
        <v>0</v>
      </c>
      <c r="EF82">
        <v>0</v>
      </c>
      <c r="EG82">
        <v>0</v>
      </c>
      <c r="EH82">
        <v>2</v>
      </c>
      <c r="EI82">
        <v>2028</v>
      </c>
      <c r="EJ82">
        <v>2</v>
      </c>
      <c r="EK82">
        <v>26</v>
      </c>
      <c r="EL82">
        <v>1.2</v>
      </c>
      <c r="EM82">
        <v>1</v>
      </c>
      <c r="EN82">
        <v>1.25</v>
      </c>
      <c r="EO82">
        <v>2.5146500000000001</v>
      </c>
      <c r="EP82">
        <v>1.39893</v>
      </c>
      <c r="EQ82">
        <v>2.32544</v>
      </c>
      <c r="ER82">
        <v>1.49902</v>
      </c>
      <c r="ES82">
        <v>2.47437</v>
      </c>
      <c r="ET82">
        <v>32.509700000000002</v>
      </c>
      <c r="EU82">
        <v>14.9201</v>
      </c>
      <c r="EV82">
        <v>18</v>
      </c>
      <c r="EW82">
        <v>509.90100000000001</v>
      </c>
      <c r="EX82">
        <v>562.38599999999997</v>
      </c>
      <c r="EY82" s="2">
        <v>42.000300000000003</v>
      </c>
      <c r="EZ82">
        <v>31.491599999999998</v>
      </c>
      <c r="FA82">
        <v>30.000399999999999</v>
      </c>
      <c r="FB82">
        <v>31.250499999999999</v>
      </c>
      <c r="FC82">
        <v>31.198899999999998</v>
      </c>
      <c r="FD82">
        <v>25.003699999999998</v>
      </c>
      <c r="FE82">
        <v>0</v>
      </c>
      <c r="FF82">
        <v>100</v>
      </c>
      <c r="FG82">
        <v>42</v>
      </c>
      <c r="FH82">
        <v>475</v>
      </c>
      <c r="FI82">
        <v>24.392299999999999</v>
      </c>
      <c r="FJ82">
        <v>99.869299999999996</v>
      </c>
      <c r="FK82">
        <v>102.01300000000001</v>
      </c>
      <c r="FL82" t="s">
        <v>1466</v>
      </c>
      <c r="FM82">
        <v>1</v>
      </c>
      <c r="FN82" t="s">
        <v>881</v>
      </c>
      <c r="FO82">
        <v>32</v>
      </c>
    </row>
    <row r="83" spans="1:171" x14ac:dyDescent="0.2">
      <c r="A83">
        <v>82</v>
      </c>
      <c r="B83">
        <v>1665337842.5999999</v>
      </c>
      <c r="C83">
        <v>7404.5999999046326</v>
      </c>
      <c r="D83" t="s">
        <v>528</v>
      </c>
      <c r="E83" t="s">
        <v>529</v>
      </c>
      <c r="F83" t="s">
        <v>284</v>
      </c>
      <c r="G83">
        <v>1665337842.5999999</v>
      </c>
      <c r="H83">
        <v>6.4920729315236288E-3</v>
      </c>
      <c r="I83">
        <v>6.4920729315236292</v>
      </c>
      <c r="J83">
        <v>12.43304289657102</v>
      </c>
      <c r="K83">
        <v>456.56200000000001</v>
      </c>
      <c r="L83">
        <v>362.92233099621876</v>
      </c>
      <c r="M83">
        <v>36.280738115463294</v>
      </c>
      <c r="N83">
        <v>45.641739129149201</v>
      </c>
      <c r="O83">
        <v>0.26862635863297829</v>
      </c>
      <c r="P83">
        <v>2.9297674210906526</v>
      </c>
      <c r="Q83">
        <v>0.25617826911491515</v>
      </c>
      <c r="R83">
        <v>0.16118295887500098</v>
      </c>
      <c r="S83">
        <v>51.275605162716509</v>
      </c>
      <c r="T83">
        <v>34.747598676233594</v>
      </c>
      <c r="U83">
        <v>34.563299999999998</v>
      </c>
      <c r="V83">
        <v>5.5132038940331709</v>
      </c>
      <c r="W83">
        <v>51.396094346305802</v>
      </c>
      <c r="X83">
        <v>3.08880136162148</v>
      </c>
      <c r="Y83">
        <v>6.0097978278450528</v>
      </c>
      <c r="Z83">
        <v>2.4244025324116909</v>
      </c>
      <c r="AA83">
        <v>-286.30041628019205</v>
      </c>
      <c r="AB83">
        <v>246.60674358867729</v>
      </c>
      <c r="AC83">
        <v>19.723868087824094</v>
      </c>
      <c r="AD83">
        <v>31.30580055902584</v>
      </c>
      <c r="AE83">
        <v>0</v>
      </c>
      <c r="AF83">
        <v>0</v>
      </c>
      <c r="AG83">
        <v>1</v>
      </c>
      <c r="AH83">
        <v>0</v>
      </c>
      <c r="AI83">
        <v>51319.704544631124</v>
      </c>
      <c r="AJ83" t="s">
        <v>285</v>
      </c>
      <c r="AK83" t="s">
        <v>285</v>
      </c>
      <c r="AL83">
        <v>0</v>
      </c>
      <c r="AM83">
        <v>0</v>
      </c>
      <c r="AN83" t="e">
        <v>#DIV/0!</v>
      </c>
      <c r="AO83">
        <v>0</v>
      </c>
      <c r="AP83" t="s">
        <v>285</v>
      </c>
      <c r="AQ83" t="s">
        <v>285</v>
      </c>
      <c r="AR83">
        <v>0</v>
      </c>
      <c r="AS83">
        <v>0</v>
      </c>
      <c r="AT83" t="e">
        <v>#DIV/0!</v>
      </c>
      <c r="AU83">
        <v>0.5</v>
      </c>
      <c r="AV83">
        <v>261.35742899622613</v>
      </c>
      <c r="AW83">
        <v>12.43304289657102</v>
      </c>
      <c r="AX83" t="e">
        <v>#DIV/0!</v>
      </c>
      <c r="AY83">
        <v>4.7571033065031208E-2</v>
      </c>
      <c r="AZ83" t="e">
        <v>#DIV/0!</v>
      </c>
      <c r="BA83" t="e">
        <v>#DIV/0!</v>
      </c>
      <c r="BB83" t="s">
        <v>285</v>
      </c>
      <c r="BC83">
        <v>0</v>
      </c>
      <c r="BD83" t="e">
        <v>#DIV/0!</v>
      </c>
      <c r="BE83" t="e">
        <v>#DIV/0!</v>
      </c>
      <c r="BF83" t="e">
        <v>#DIV/0!</v>
      </c>
      <c r="BG83" t="e">
        <v>#DIV/0!</v>
      </c>
      <c r="BH83" t="e">
        <v>#DIV/0!</v>
      </c>
      <c r="BI83" t="e">
        <v>#DIV/0!</v>
      </c>
      <c r="BJ83" t="e">
        <v>#DIV/0!</v>
      </c>
      <c r="BK83" t="e">
        <v>#DIV/0!</v>
      </c>
      <c r="BL83">
        <v>310.03300000000002</v>
      </c>
      <c r="BM83">
        <v>261.35742899622613</v>
      </c>
      <c r="BN83">
        <v>0.84299874205722014</v>
      </c>
      <c r="BO83">
        <v>0.16538757217043509</v>
      </c>
      <c r="BP83">
        <v>6</v>
      </c>
      <c r="BQ83">
        <v>0.6</v>
      </c>
      <c r="BR83" t="s">
        <v>286</v>
      </c>
      <c r="BS83">
        <v>2</v>
      </c>
      <c r="BT83">
        <v>1665337842.5999999</v>
      </c>
      <c r="BU83">
        <v>456.56200000000001</v>
      </c>
      <c r="BV83">
        <v>475.029</v>
      </c>
      <c r="BW83">
        <v>30.8978</v>
      </c>
      <c r="BX83">
        <v>23.351900000000001</v>
      </c>
      <c r="BY83">
        <v>454.96100000000001</v>
      </c>
      <c r="BZ83">
        <v>30.7468</v>
      </c>
      <c r="CA83">
        <v>500.25700000000001</v>
      </c>
      <c r="CB83">
        <v>99.868600000000001</v>
      </c>
      <c r="CC83">
        <v>9.9726599999999999E-2</v>
      </c>
      <c r="CD83">
        <v>36.124600000000001</v>
      </c>
      <c r="CE83">
        <v>34.563299999999998</v>
      </c>
      <c r="CF83">
        <v>999.9</v>
      </c>
      <c r="CG83">
        <v>0</v>
      </c>
      <c r="CH83">
        <v>0</v>
      </c>
      <c r="CI83">
        <v>10014.4</v>
      </c>
      <c r="CJ83">
        <v>0</v>
      </c>
      <c r="CK83">
        <v>325.94299999999998</v>
      </c>
      <c r="CL83">
        <v>310.03300000000002</v>
      </c>
      <c r="CM83">
        <v>0.90003699999999998</v>
      </c>
      <c r="CN83">
        <v>9.9962800000000004E-2</v>
      </c>
      <c r="CO83">
        <v>0</v>
      </c>
      <c r="CP83">
        <v>3.2273000000000001</v>
      </c>
      <c r="CQ83">
        <v>0</v>
      </c>
      <c r="CR83">
        <v>2772.93</v>
      </c>
      <c r="CS83">
        <v>2658.51</v>
      </c>
      <c r="CT83">
        <v>35.875</v>
      </c>
      <c r="CU83">
        <v>38.686999999999998</v>
      </c>
      <c r="CV83">
        <v>37</v>
      </c>
      <c r="CW83">
        <v>37.936999999999998</v>
      </c>
      <c r="CX83">
        <v>36.75</v>
      </c>
      <c r="CY83">
        <v>279.04000000000002</v>
      </c>
      <c r="CZ83">
        <v>30.99</v>
      </c>
      <c r="DA83">
        <v>0</v>
      </c>
      <c r="DB83">
        <v>1665337881.4000001</v>
      </c>
      <c r="DC83">
        <v>0</v>
      </c>
      <c r="DD83">
        <v>3.3146769230769229</v>
      </c>
      <c r="DE83">
        <v>-0.95079659065916988</v>
      </c>
      <c r="DF83">
        <v>6.1702564098419224</v>
      </c>
      <c r="DG83">
        <v>2772.0530769230768</v>
      </c>
      <c r="DH83">
        <v>15</v>
      </c>
      <c r="DI83">
        <v>1665337874.0999999</v>
      </c>
      <c r="DJ83" t="s">
        <v>530</v>
      </c>
      <c r="DK83">
        <v>1665337866.0999999</v>
      </c>
      <c r="DL83">
        <v>1665337874.0999999</v>
      </c>
      <c r="DM83">
        <v>82</v>
      </c>
      <c r="DN83">
        <v>-5.3999999999999999E-2</v>
      </c>
      <c r="DO83">
        <v>-1E-3</v>
      </c>
      <c r="DP83">
        <v>1.601</v>
      </c>
      <c r="DQ83">
        <v>0.151</v>
      </c>
      <c r="DR83">
        <v>475</v>
      </c>
      <c r="DS83">
        <v>23</v>
      </c>
      <c r="DT83">
        <v>0.17</v>
      </c>
      <c r="DU83">
        <v>0.01</v>
      </c>
      <c r="DV83">
        <v>100</v>
      </c>
      <c r="DW83">
        <v>100</v>
      </c>
      <c r="DX83">
        <v>1.601</v>
      </c>
      <c r="DY83">
        <v>0.151</v>
      </c>
      <c r="DZ83">
        <v>2.0236224684846311</v>
      </c>
      <c r="EA83">
        <v>-6.7132856166521554E-4</v>
      </c>
      <c r="EB83">
        <v>-2.681329234238156E-7</v>
      </c>
      <c r="EC83">
        <v>8.1307759810197942E-11</v>
      </c>
      <c r="ED83">
        <v>0.19410924630346371</v>
      </c>
      <c r="EE83">
        <v>0</v>
      </c>
      <c r="EF83">
        <v>0</v>
      </c>
      <c r="EG83">
        <v>0</v>
      </c>
      <c r="EH83">
        <v>2</v>
      </c>
      <c r="EI83">
        <v>2028</v>
      </c>
      <c r="EJ83">
        <v>2</v>
      </c>
      <c r="EK83">
        <v>26</v>
      </c>
      <c r="EL83">
        <v>1.2</v>
      </c>
      <c r="EM83">
        <v>1</v>
      </c>
      <c r="EN83">
        <v>1.25</v>
      </c>
      <c r="EO83">
        <v>2.50244</v>
      </c>
      <c r="EP83">
        <v>1.39893</v>
      </c>
      <c r="EQ83">
        <v>2.32544</v>
      </c>
      <c r="ER83">
        <v>1.49902</v>
      </c>
      <c r="ES83">
        <v>2.4658199999999999</v>
      </c>
      <c r="ET83">
        <v>32.531799999999997</v>
      </c>
      <c r="EU83">
        <v>14.893800000000001</v>
      </c>
      <c r="EV83">
        <v>18</v>
      </c>
      <c r="EW83">
        <v>510.23099999999999</v>
      </c>
      <c r="EX83">
        <v>562.12400000000002</v>
      </c>
      <c r="EY83" s="2">
        <v>42.000100000000003</v>
      </c>
      <c r="EZ83">
        <v>31.5656</v>
      </c>
      <c r="FA83">
        <v>30.000399999999999</v>
      </c>
      <c r="FB83">
        <v>31.323799999999999</v>
      </c>
      <c r="FC83">
        <v>31.2715</v>
      </c>
      <c r="FD83">
        <v>25.002099999999999</v>
      </c>
      <c r="FE83">
        <v>0</v>
      </c>
      <c r="FF83">
        <v>100</v>
      </c>
      <c r="FG83">
        <v>42</v>
      </c>
      <c r="FH83">
        <v>475</v>
      </c>
      <c r="FI83">
        <v>24.392299999999999</v>
      </c>
      <c r="FJ83">
        <v>99.860299999999995</v>
      </c>
      <c r="FK83">
        <v>102.002</v>
      </c>
      <c r="FL83" t="s">
        <v>1466</v>
      </c>
      <c r="FM83">
        <v>1</v>
      </c>
      <c r="FN83" t="s">
        <v>881</v>
      </c>
      <c r="FO83">
        <v>33</v>
      </c>
    </row>
    <row r="84" spans="1:171" x14ac:dyDescent="0.2">
      <c r="A84">
        <v>83</v>
      </c>
      <c r="B84">
        <v>1665337935.0999999</v>
      </c>
      <c r="C84">
        <v>7497.0999999046326</v>
      </c>
      <c r="D84" t="s">
        <v>531</v>
      </c>
      <c r="E84" t="s">
        <v>532</v>
      </c>
      <c r="F84" t="s">
        <v>284</v>
      </c>
      <c r="G84">
        <v>1665337935.0999999</v>
      </c>
      <c r="H84">
        <v>6.5644161764436748E-3</v>
      </c>
      <c r="I84">
        <v>6.5644161764436744</v>
      </c>
      <c r="J84">
        <v>12.400105208277894</v>
      </c>
      <c r="K84">
        <v>456.48200000000003</v>
      </c>
      <c r="L84">
        <v>364.0004220946376</v>
      </c>
      <c r="M84">
        <v>36.386322378354251</v>
      </c>
      <c r="N84">
        <v>45.630994371752401</v>
      </c>
      <c r="O84">
        <v>0.27214594955940519</v>
      </c>
      <c r="P84">
        <v>2.9260403739349097</v>
      </c>
      <c r="Q84">
        <v>0.25936218961803365</v>
      </c>
      <c r="R84">
        <v>0.1632011433213835</v>
      </c>
      <c r="S84">
        <v>51.277201162156501</v>
      </c>
      <c r="T84">
        <v>34.766010140028463</v>
      </c>
      <c r="U84">
        <v>34.580100000000002</v>
      </c>
      <c r="V84">
        <v>5.5183513422810275</v>
      </c>
      <c r="W84">
        <v>51.428950128368264</v>
      </c>
      <c r="X84">
        <v>3.09735211203864</v>
      </c>
      <c r="Y84">
        <v>6.0225847587935437</v>
      </c>
      <c r="Z84">
        <v>2.4209992302423875</v>
      </c>
      <c r="AA84">
        <v>-289.49075338116603</v>
      </c>
      <c r="AB84">
        <v>249.74772385418092</v>
      </c>
      <c r="AC84">
        <v>20.005934341636937</v>
      </c>
      <c r="AD84">
        <v>31.54010597680832</v>
      </c>
      <c r="AE84">
        <v>0</v>
      </c>
      <c r="AF84">
        <v>0</v>
      </c>
      <c r="AG84">
        <v>1</v>
      </c>
      <c r="AH84">
        <v>0</v>
      </c>
      <c r="AI84">
        <v>51208.673731085917</v>
      </c>
      <c r="AJ84" t="s">
        <v>285</v>
      </c>
      <c r="AK84" t="s">
        <v>285</v>
      </c>
      <c r="AL84">
        <v>0</v>
      </c>
      <c r="AM84">
        <v>0</v>
      </c>
      <c r="AN84" t="e">
        <v>#DIV/0!</v>
      </c>
      <c r="AO84">
        <v>0</v>
      </c>
      <c r="AP84" t="s">
        <v>285</v>
      </c>
      <c r="AQ84" t="s">
        <v>285</v>
      </c>
      <c r="AR84">
        <v>0</v>
      </c>
      <c r="AS84">
        <v>0</v>
      </c>
      <c r="AT84" t="e">
        <v>#DIV/0!</v>
      </c>
      <c r="AU84">
        <v>0.5</v>
      </c>
      <c r="AV84">
        <v>261.365828995936</v>
      </c>
      <c r="AW84">
        <v>12.400105208277894</v>
      </c>
      <c r="AX84" t="e">
        <v>#DIV/0!</v>
      </c>
      <c r="AY84">
        <v>4.7443482783936168E-2</v>
      </c>
      <c r="AZ84" t="e">
        <v>#DIV/0!</v>
      </c>
      <c r="BA84" t="e">
        <v>#DIV/0!</v>
      </c>
      <c r="BB84" t="s">
        <v>285</v>
      </c>
      <c r="BC84">
        <v>0</v>
      </c>
      <c r="BD84" t="e">
        <v>#DIV/0!</v>
      </c>
      <c r="BE84" t="e">
        <v>#DIV/0!</v>
      </c>
      <c r="BF84" t="e">
        <v>#DIV/0!</v>
      </c>
      <c r="BG84" t="e">
        <v>#DIV/0!</v>
      </c>
      <c r="BH84" t="e">
        <v>#DIV/0!</v>
      </c>
      <c r="BI84" t="e">
        <v>#DIV/0!</v>
      </c>
      <c r="BJ84" t="e">
        <v>#DIV/0!</v>
      </c>
      <c r="BK84" t="e">
        <v>#DIV/0!</v>
      </c>
      <c r="BL84">
        <v>310.04300000000001</v>
      </c>
      <c r="BM84">
        <v>261.365828995936</v>
      </c>
      <c r="BN84">
        <v>0.84299864533608559</v>
      </c>
      <c r="BO84">
        <v>0.16538738549864535</v>
      </c>
      <c r="BP84">
        <v>6</v>
      </c>
      <c r="BQ84">
        <v>0.6</v>
      </c>
      <c r="BR84" t="s">
        <v>286</v>
      </c>
      <c r="BS84">
        <v>2</v>
      </c>
      <c r="BT84">
        <v>1665337935.0999999</v>
      </c>
      <c r="BU84">
        <v>456.48200000000003</v>
      </c>
      <c r="BV84">
        <v>474.94799999999998</v>
      </c>
      <c r="BW84">
        <v>30.985199999999999</v>
      </c>
      <c r="BX84">
        <v>23.356100000000001</v>
      </c>
      <c r="BY84">
        <v>454.88600000000002</v>
      </c>
      <c r="BZ84">
        <v>30.8352</v>
      </c>
      <c r="CA84">
        <v>500.27</v>
      </c>
      <c r="CB84">
        <v>99.862499999999997</v>
      </c>
      <c r="CC84">
        <v>9.98082E-2</v>
      </c>
      <c r="CD84">
        <v>36.1633</v>
      </c>
      <c r="CE84">
        <v>34.580100000000002</v>
      </c>
      <c r="CF84">
        <v>999.9</v>
      </c>
      <c r="CG84">
        <v>0</v>
      </c>
      <c r="CH84">
        <v>0</v>
      </c>
      <c r="CI84">
        <v>9993.75</v>
      </c>
      <c r="CJ84">
        <v>0</v>
      </c>
      <c r="CK84">
        <v>333.44799999999998</v>
      </c>
      <c r="CL84">
        <v>310.04300000000001</v>
      </c>
      <c r="CM84">
        <v>0.90003699999999998</v>
      </c>
      <c r="CN84">
        <v>9.9962800000000004E-2</v>
      </c>
      <c r="CO84">
        <v>0</v>
      </c>
      <c r="CP84">
        <v>3.0448</v>
      </c>
      <c r="CQ84">
        <v>0</v>
      </c>
      <c r="CR84">
        <v>2774.66</v>
      </c>
      <c r="CS84">
        <v>2658.59</v>
      </c>
      <c r="CT84">
        <v>35.936999999999998</v>
      </c>
      <c r="CU84">
        <v>38.75</v>
      </c>
      <c r="CV84">
        <v>37.061999999999998</v>
      </c>
      <c r="CW84">
        <v>37.936999999999998</v>
      </c>
      <c r="CX84">
        <v>36.811999999999998</v>
      </c>
      <c r="CY84">
        <v>279.05</v>
      </c>
      <c r="CZ84">
        <v>30.99</v>
      </c>
      <c r="DA84">
        <v>0</v>
      </c>
      <c r="DB84">
        <v>1665337973.8</v>
      </c>
      <c r="DC84">
        <v>0</v>
      </c>
      <c r="DD84">
        <v>3.2449423076923072</v>
      </c>
      <c r="DE84">
        <v>-0.29637265460322088</v>
      </c>
      <c r="DF84">
        <v>3.47316239674783</v>
      </c>
      <c r="DG84">
        <v>2773.6526923076931</v>
      </c>
      <c r="DH84">
        <v>15</v>
      </c>
      <c r="DI84">
        <v>1665337969.5</v>
      </c>
      <c r="DJ84" t="s">
        <v>533</v>
      </c>
      <c r="DK84">
        <v>1665337961.5</v>
      </c>
      <c r="DL84">
        <v>1665337969.5</v>
      </c>
      <c r="DM84">
        <v>83</v>
      </c>
      <c r="DN84">
        <v>-5.0000000000000001E-3</v>
      </c>
      <c r="DO84">
        <v>0</v>
      </c>
      <c r="DP84">
        <v>1.5960000000000001</v>
      </c>
      <c r="DQ84">
        <v>0.15</v>
      </c>
      <c r="DR84">
        <v>475</v>
      </c>
      <c r="DS84">
        <v>23</v>
      </c>
      <c r="DT84">
        <v>0.12</v>
      </c>
      <c r="DU84">
        <v>0.01</v>
      </c>
      <c r="DV84">
        <v>100</v>
      </c>
      <c r="DW84">
        <v>100</v>
      </c>
      <c r="DX84">
        <v>1.5960000000000001</v>
      </c>
      <c r="DY84">
        <v>0.15</v>
      </c>
      <c r="DZ84">
        <v>1.9700721586358241</v>
      </c>
      <c r="EA84">
        <v>-6.7132856166521554E-4</v>
      </c>
      <c r="EB84">
        <v>-2.681329234238156E-7</v>
      </c>
      <c r="EC84">
        <v>8.1307759810197942E-11</v>
      </c>
      <c r="ED84">
        <v>0.19295032822811359</v>
      </c>
      <c r="EE84">
        <v>0</v>
      </c>
      <c r="EF84">
        <v>0</v>
      </c>
      <c r="EG84">
        <v>0</v>
      </c>
      <c r="EH84">
        <v>2</v>
      </c>
      <c r="EI84">
        <v>2028</v>
      </c>
      <c r="EJ84">
        <v>2</v>
      </c>
      <c r="EK84">
        <v>26</v>
      </c>
      <c r="EL84">
        <v>1.1000000000000001</v>
      </c>
      <c r="EM84">
        <v>1</v>
      </c>
      <c r="EN84">
        <v>1.25</v>
      </c>
      <c r="EO84">
        <v>2.5134300000000001</v>
      </c>
      <c r="EP84">
        <v>1.39893</v>
      </c>
      <c r="EQ84">
        <v>2.32544</v>
      </c>
      <c r="ER84">
        <v>1.49902</v>
      </c>
      <c r="ES84">
        <v>2.2387700000000001</v>
      </c>
      <c r="ET84">
        <v>32.531799999999997</v>
      </c>
      <c r="EU84">
        <v>14.876300000000001</v>
      </c>
      <c r="EV84">
        <v>18</v>
      </c>
      <c r="EW84">
        <v>510.15600000000001</v>
      </c>
      <c r="EX84">
        <v>562.03499999999997</v>
      </c>
      <c r="EY84" s="2">
        <v>42</v>
      </c>
      <c r="EZ84">
        <v>31.6266</v>
      </c>
      <c r="FA84">
        <v>30.000399999999999</v>
      </c>
      <c r="FB84">
        <v>31.388400000000001</v>
      </c>
      <c r="FC84">
        <v>31.336300000000001</v>
      </c>
      <c r="FD84">
        <v>25.003699999999998</v>
      </c>
      <c r="FE84">
        <v>0</v>
      </c>
      <c r="FF84">
        <v>100</v>
      </c>
      <c r="FG84">
        <v>42</v>
      </c>
      <c r="FH84">
        <v>475</v>
      </c>
      <c r="FI84">
        <v>24.392299999999999</v>
      </c>
      <c r="FJ84">
        <v>99.851100000000002</v>
      </c>
      <c r="FK84">
        <v>101.995</v>
      </c>
      <c r="FL84" t="s">
        <v>1466</v>
      </c>
      <c r="FM84">
        <v>1</v>
      </c>
      <c r="FN84" t="s">
        <v>881</v>
      </c>
      <c r="FO84">
        <v>34</v>
      </c>
    </row>
    <row r="85" spans="1:171" x14ac:dyDescent="0.2">
      <c r="A85">
        <v>84</v>
      </c>
      <c r="B85">
        <v>1665338030.5</v>
      </c>
      <c r="C85">
        <v>7592.5</v>
      </c>
      <c r="D85" t="s">
        <v>534</v>
      </c>
      <c r="E85" t="s">
        <v>535</v>
      </c>
      <c r="F85" t="s">
        <v>284</v>
      </c>
      <c r="G85">
        <v>1665338030.5</v>
      </c>
      <c r="H85">
        <v>6.6319607666775176E-3</v>
      </c>
      <c r="I85">
        <v>6.6319607666775173</v>
      </c>
      <c r="J85">
        <v>12.497255813049438</v>
      </c>
      <c r="K85">
        <v>456.416</v>
      </c>
      <c r="L85">
        <v>364.05610407284058</v>
      </c>
      <c r="M85">
        <v>36.391762805253443</v>
      </c>
      <c r="N85">
        <v>45.624239304608004</v>
      </c>
      <c r="O85">
        <v>0.27485537717501385</v>
      </c>
      <c r="P85">
        <v>2.9295446190050249</v>
      </c>
      <c r="Q85">
        <v>0.26183700844020352</v>
      </c>
      <c r="R85">
        <v>0.16476767391805441</v>
      </c>
      <c r="S85">
        <v>51.272082387945545</v>
      </c>
      <c r="T85">
        <v>34.781005539735411</v>
      </c>
      <c r="U85">
        <v>34.613100000000003</v>
      </c>
      <c r="V85">
        <v>5.5284745660193249</v>
      </c>
      <c r="W85">
        <v>51.483925528728406</v>
      </c>
      <c r="X85">
        <v>3.1059281485693004</v>
      </c>
      <c r="Y85">
        <v>6.0328114390503691</v>
      </c>
      <c r="Z85">
        <v>2.4225464174500244</v>
      </c>
      <c r="AA85">
        <v>-292.46946981047853</v>
      </c>
      <c r="AB85">
        <v>249.71515438013196</v>
      </c>
      <c r="AC85">
        <v>19.985608307573806</v>
      </c>
      <c r="AD85">
        <v>28.503375265172792</v>
      </c>
      <c r="AE85">
        <v>0</v>
      </c>
      <c r="AF85">
        <v>0</v>
      </c>
      <c r="AG85">
        <v>1</v>
      </c>
      <c r="AH85">
        <v>0</v>
      </c>
      <c r="AI85">
        <v>51301.76306555335</v>
      </c>
      <c r="AJ85" t="s">
        <v>285</v>
      </c>
      <c r="AK85" t="s">
        <v>285</v>
      </c>
      <c r="AL85">
        <v>0</v>
      </c>
      <c r="AM85">
        <v>0</v>
      </c>
      <c r="AN85" t="e">
        <v>#DIV/0!</v>
      </c>
      <c r="AO85">
        <v>0</v>
      </c>
      <c r="AP85" t="s">
        <v>285</v>
      </c>
      <c r="AQ85" t="s">
        <v>285</v>
      </c>
      <c r="AR85">
        <v>0</v>
      </c>
      <c r="AS85">
        <v>0</v>
      </c>
      <c r="AT85" t="e">
        <v>#DIV/0!</v>
      </c>
      <c r="AU85">
        <v>0.5</v>
      </c>
      <c r="AV85">
        <v>261.33894299893552</v>
      </c>
      <c r="AW85">
        <v>12.497255813049438</v>
      </c>
      <c r="AX85" t="e">
        <v>#DIV/0!</v>
      </c>
      <c r="AY85">
        <v>4.7820105452482609E-2</v>
      </c>
      <c r="AZ85" t="e">
        <v>#DIV/0!</v>
      </c>
      <c r="BA85" t="e">
        <v>#DIV/0!</v>
      </c>
      <c r="BB85" t="s">
        <v>285</v>
      </c>
      <c r="BC85">
        <v>0</v>
      </c>
      <c r="BD85" t="e">
        <v>#DIV/0!</v>
      </c>
      <c r="BE85" t="e">
        <v>#DIV/0!</v>
      </c>
      <c r="BF85" t="e">
        <v>#DIV/0!</v>
      </c>
      <c r="BG85" t="e">
        <v>#DIV/0!</v>
      </c>
      <c r="BH85" t="e">
        <v>#DIV/0!</v>
      </c>
      <c r="BI85" t="e">
        <v>#DIV/0!</v>
      </c>
      <c r="BJ85" t="e">
        <v>#DIV/0!</v>
      </c>
      <c r="BK85" t="e">
        <v>#DIV/0!</v>
      </c>
      <c r="BL85">
        <v>310.01100000000002</v>
      </c>
      <c r="BM85">
        <v>261.33894299893552</v>
      </c>
      <c r="BN85">
        <v>0.84299893551820904</v>
      </c>
      <c r="BO85">
        <v>0.16538794555014352</v>
      </c>
      <c r="BP85">
        <v>6</v>
      </c>
      <c r="BQ85">
        <v>0.6</v>
      </c>
      <c r="BR85" t="s">
        <v>286</v>
      </c>
      <c r="BS85">
        <v>2</v>
      </c>
      <c r="BT85">
        <v>1665338030.5</v>
      </c>
      <c r="BU85">
        <v>456.416</v>
      </c>
      <c r="BV85">
        <v>475.03300000000002</v>
      </c>
      <c r="BW85">
        <v>31.071100000000001</v>
      </c>
      <c r="BX85">
        <v>23.364999999999998</v>
      </c>
      <c r="BY85">
        <v>454.779</v>
      </c>
      <c r="BZ85">
        <v>30.920100000000001</v>
      </c>
      <c r="CA85">
        <v>500.32299999999998</v>
      </c>
      <c r="CB85">
        <v>99.861900000000006</v>
      </c>
      <c r="CC85">
        <v>0.100063</v>
      </c>
      <c r="CD85">
        <v>36.194200000000002</v>
      </c>
      <c r="CE85">
        <v>34.613100000000003</v>
      </c>
      <c r="CF85">
        <v>999.9</v>
      </c>
      <c r="CG85">
        <v>0</v>
      </c>
      <c r="CH85">
        <v>0</v>
      </c>
      <c r="CI85">
        <v>10013.799999999999</v>
      </c>
      <c r="CJ85">
        <v>0</v>
      </c>
      <c r="CK85">
        <v>325.70999999999998</v>
      </c>
      <c r="CL85">
        <v>310.01100000000002</v>
      </c>
      <c r="CM85">
        <v>0.90003699999999998</v>
      </c>
      <c r="CN85">
        <v>9.9962800000000004E-2</v>
      </c>
      <c r="CO85">
        <v>0</v>
      </c>
      <c r="CP85">
        <v>3.1673</v>
      </c>
      <c r="CQ85">
        <v>0</v>
      </c>
      <c r="CR85">
        <v>2776.41</v>
      </c>
      <c r="CS85">
        <v>2658.32</v>
      </c>
      <c r="CT85">
        <v>35.936999999999998</v>
      </c>
      <c r="CU85">
        <v>38.75</v>
      </c>
      <c r="CV85">
        <v>37.125</v>
      </c>
      <c r="CW85">
        <v>38</v>
      </c>
      <c r="CX85">
        <v>36.875</v>
      </c>
      <c r="CY85">
        <v>279.02</v>
      </c>
      <c r="CZ85">
        <v>30.99</v>
      </c>
      <c r="DA85">
        <v>0</v>
      </c>
      <c r="DB85">
        <v>1665338069.8</v>
      </c>
      <c r="DC85">
        <v>0</v>
      </c>
      <c r="DD85">
        <v>3.2740461538461529</v>
      </c>
      <c r="DE85">
        <v>-0.58129231008425608</v>
      </c>
      <c r="DF85">
        <v>-1.277948693422869</v>
      </c>
      <c r="DG85">
        <v>2775.4738461538468</v>
      </c>
      <c r="DH85">
        <v>15</v>
      </c>
      <c r="DI85">
        <v>1665338062.5</v>
      </c>
      <c r="DJ85" t="s">
        <v>536</v>
      </c>
      <c r="DK85">
        <v>1665338050.5</v>
      </c>
      <c r="DL85">
        <v>1665338062.5</v>
      </c>
      <c r="DM85">
        <v>84</v>
      </c>
      <c r="DN85">
        <v>4.1000000000000002E-2</v>
      </c>
      <c r="DO85">
        <v>0</v>
      </c>
      <c r="DP85">
        <v>1.637</v>
      </c>
      <c r="DQ85">
        <v>0.151</v>
      </c>
      <c r="DR85">
        <v>475</v>
      </c>
      <c r="DS85">
        <v>23</v>
      </c>
      <c r="DT85">
        <v>0.08</v>
      </c>
      <c r="DU85">
        <v>0.01</v>
      </c>
      <c r="DV85">
        <v>100</v>
      </c>
      <c r="DW85">
        <v>100</v>
      </c>
      <c r="DX85">
        <v>1.637</v>
      </c>
      <c r="DY85">
        <v>0.151</v>
      </c>
      <c r="DZ85">
        <v>1.965026037740826</v>
      </c>
      <c r="EA85">
        <v>-6.7132856166521554E-4</v>
      </c>
      <c r="EB85">
        <v>-2.681329234238156E-7</v>
      </c>
      <c r="EC85">
        <v>8.1307759810197942E-11</v>
      </c>
      <c r="ED85">
        <v>0.19250319699981561</v>
      </c>
      <c r="EE85">
        <v>0</v>
      </c>
      <c r="EF85">
        <v>0</v>
      </c>
      <c r="EG85">
        <v>0</v>
      </c>
      <c r="EH85">
        <v>2</v>
      </c>
      <c r="EI85">
        <v>2028</v>
      </c>
      <c r="EJ85">
        <v>2</v>
      </c>
      <c r="EK85">
        <v>26</v>
      </c>
      <c r="EL85">
        <v>1.1000000000000001</v>
      </c>
      <c r="EM85">
        <v>1</v>
      </c>
      <c r="EN85">
        <v>1.25</v>
      </c>
      <c r="EO85">
        <v>2.5146500000000001</v>
      </c>
      <c r="EP85">
        <v>1.39893</v>
      </c>
      <c r="EQ85">
        <v>2.32544</v>
      </c>
      <c r="ER85">
        <v>1.49902</v>
      </c>
      <c r="ES85">
        <v>2.4560499999999998</v>
      </c>
      <c r="ET85">
        <v>32.509700000000002</v>
      </c>
      <c r="EU85">
        <v>14.876300000000001</v>
      </c>
      <c r="EV85">
        <v>18</v>
      </c>
      <c r="EW85">
        <v>510.411</v>
      </c>
      <c r="EX85">
        <v>562.15</v>
      </c>
      <c r="EY85" s="2">
        <v>42</v>
      </c>
      <c r="EZ85">
        <v>31.679500000000001</v>
      </c>
      <c r="FA85">
        <v>30.0002</v>
      </c>
      <c r="FB85">
        <v>31.4465</v>
      </c>
      <c r="FC85">
        <v>31.3949</v>
      </c>
      <c r="FD85">
        <v>25.001300000000001</v>
      </c>
      <c r="FE85">
        <v>0</v>
      </c>
      <c r="FF85">
        <v>100</v>
      </c>
      <c r="FG85">
        <v>42</v>
      </c>
      <c r="FH85">
        <v>475</v>
      </c>
      <c r="FI85">
        <v>24.392299999999999</v>
      </c>
      <c r="FJ85">
        <v>99.848299999999995</v>
      </c>
      <c r="FK85">
        <v>101.989</v>
      </c>
      <c r="FL85" t="s">
        <v>1466</v>
      </c>
      <c r="FM85">
        <v>1</v>
      </c>
      <c r="FN85" t="s">
        <v>881</v>
      </c>
      <c r="FO85">
        <v>35</v>
      </c>
    </row>
    <row r="86" spans="1:171" x14ac:dyDescent="0.2">
      <c r="A86">
        <v>85</v>
      </c>
      <c r="B86">
        <v>1665338123.5</v>
      </c>
      <c r="C86">
        <v>7685.5</v>
      </c>
      <c r="D86" t="s">
        <v>537</v>
      </c>
      <c r="E86" t="s">
        <v>538</v>
      </c>
      <c r="F86" t="s">
        <v>284</v>
      </c>
      <c r="G86">
        <v>1665338123.5</v>
      </c>
      <c r="H86">
        <v>6.682601023263398E-3</v>
      </c>
      <c r="I86">
        <v>6.6826010232633983</v>
      </c>
      <c r="J86">
        <v>12.46587629626479</v>
      </c>
      <c r="K86">
        <v>456.45</v>
      </c>
      <c r="L86">
        <v>365.21057592641438</v>
      </c>
      <c r="M86">
        <v>36.506634331366378</v>
      </c>
      <c r="N86">
        <v>45.626973420149994</v>
      </c>
      <c r="O86">
        <v>0.27826260474597203</v>
      </c>
      <c r="P86">
        <v>2.9263297652199656</v>
      </c>
      <c r="Q86">
        <v>0.2649137634810585</v>
      </c>
      <c r="R86">
        <v>0.16671840438983074</v>
      </c>
      <c r="S86">
        <v>51.270924672326693</v>
      </c>
      <c r="T86">
        <v>34.780979209298941</v>
      </c>
      <c r="U86">
        <v>34.602699999999999</v>
      </c>
      <c r="V86">
        <v>5.5252824759954402</v>
      </c>
      <c r="W86">
        <v>51.554627725425682</v>
      </c>
      <c r="X86">
        <v>3.1126702274729996</v>
      </c>
      <c r="Y86">
        <v>6.0376155639232651</v>
      </c>
      <c r="Z86">
        <v>2.4126122485224406</v>
      </c>
      <c r="AA86">
        <v>-294.70270512591583</v>
      </c>
      <c r="AB86">
        <v>253.36945022587756</v>
      </c>
      <c r="AC86">
        <v>20.300761302478417</v>
      </c>
      <c r="AD86">
        <v>30.238431074766851</v>
      </c>
      <c r="AE86">
        <v>0</v>
      </c>
      <c r="AF86">
        <v>0</v>
      </c>
      <c r="AG86">
        <v>1</v>
      </c>
      <c r="AH86">
        <v>0</v>
      </c>
      <c r="AI86">
        <v>51209.216977049924</v>
      </c>
      <c r="AJ86" t="s">
        <v>285</v>
      </c>
      <c r="AK86" t="s">
        <v>285</v>
      </c>
      <c r="AL86">
        <v>0</v>
      </c>
      <c r="AM86">
        <v>0</v>
      </c>
      <c r="AN86" t="e">
        <v>#DIV/0!</v>
      </c>
      <c r="AO86">
        <v>0</v>
      </c>
      <c r="AP86" t="s">
        <v>285</v>
      </c>
      <c r="AQ86" t="s">
        <v>285</v>
      </c>
      <c r="AR86">
        <v>0</v>
      </c>
      <c r="AS86">
        <v>0</v>
      </c>
      <c r="AT86" t="e">
        <v>#DIV/0!</v>
      </c>
      <c r="AU86">
        <v>0.5</v>
      </c>
      <c r="AV86">
        <v>261.3330420063869</v>
      </c>
      <c r="AW86">
        <v>12.46587629626479</v>
      </c>
      <c r="AX86" t="e">
        <v>#DIV/0!</v>
      </c>
      <c r="AY86">
        <v>4.770111043195268E-2</v>
      </c>
      <c r="AZ86" t="e">
        <v>#DIV/0!</v>
      </c>
      <c r="BA86" t="e">
        <v>#DIV/0!</v>
      </c>
      <c r="BB86" t="s">
        <v>285</v>
      </c>
      <c r="BC86">
        <v>0</v>
      </c>
      <c r="BD86" t="e">
        <v>#DIV/0!</v>
      </c>
      <c r="BE86" t="e">
        <v>#DIV/0!</v>
      </c>
      <c r="BF86" t="e">
        <v>#DIV/0!</v>
      </c>
      <c r="BG86" t="e">
        <v>#DIV/0!</v>
      </c>
      <c r="BH86" t="e">
        <v>#DIV/0!</v>
      </c>
      <c r="BI86" t="e">
        <v>#DIV/0!</v>
      </c>
      <c r="BJ86" t="e">
        <v>#DIV/0!</v>
      </c>
      <c r="BK86" t="e">
        <v>#DIV/0!</v>
      </c>
      <c r="BL86">
        <v>310.00400000000002</v>
      </c>
      <c r="BM86">
        <v>261.3330420063869</v>
      </c>
      <c r="BN86">
        <v>0.84299893551820904</v>
      </c>
      <c r="BO86">
        <v>0.16538794555014352</v>
      </c>
      <c r="BP86">
        <v>6</v>
      </c>
      <c r="BQ86">
        <v>0.6</v>
      </c>
      <c r="BR86" t="s">
        <v>286</v>
      </c>
      <c r="BS86">
        <v>2</v>
      </c>
      <c r="BT86">
        <v>1665338123.5</v>
      </c>
      <c r="BU86">
        <v>456.45</v>
      </c>
      <c r="BV86">
        <v>475.06</v>
      </c>
      <c r="BW86">
        <v>31.138999999999999</v>
      </c>
      <c r="BX86">
        <v>23.3735</v>
      </c>
      <c r="BY86">
        <v>454.80799999999999</v>
      </c>
      <c r="BZ86">
        <v>30.994</v>
      </c>
      <c r="CA86">
        <v>500.25200000000001</v>
      </c>
      <c r="CB86">
        <v>99.860299999999995</v>
      </c>
      <c r="CC86">
        <v>0.100207</v>
      </c>
      <c r="CD86">
        <v>36.2087</v>
      </c>
      <c r="CE86">
        <v>34.602699999999999</v>
      </c>
      <c r="CF86">
        <v>999.9</v>
      </c>
      <c r="CG86">
        <v>0</v>
      </c>
      <c r="CH86">
        <v>0</v>
      </c>
      <c r="CI86">
        <v>9995.6200000000008</v>
      </c>
      <c r="CJ86">
        <v>0</v>
      </c>
      <c r="CK86">
        <v>333.476</v>
      </c>
      <c r="CL86">
        <v>310.00400000000002</v>
      </c>
      <c r="CM86">
        <v>0.90003699999999998</v>
      </c>
      <c r="CN86">
        <v>9.9962800000000004E-2</v>
      </c>
      <c r="CO86">
        <v>0</v>
      </c>
      <c r="CP86">
        <v>3.2259000000000002</v>
      </c>
      <c r="CQ86">
        <v>0</v>
      </c>
      <c r="CR86">
        <v>2777.82</v>
      </c>
      <c r="CS86">
        <v>2658.26</v>
      </c>
      <c r="CT86">
        <v>36</v>
      </c>
      <c r="CU86">
        <v>38.75</v>
      </c>
      <c r="CV86">
        <v>37.125</v>
      </c>
      <c r="CW86">
        <v>38</v>
      </c>
      <c r="CX86">
        <v>36.875</v>
      </c>
      <c r="CY86">
        <v>279.02</v>
      </c>
      <c r="CZ86">
        <v>30.99</v>
      </c>
      <c r="DA86">
        <v>0</v>
      </c>
      <c r="DB86">
        <v>1665338162.8</v>
      </c>
      <c r="DC86">
        <v>0</v>
      </c>
      <c r="DD86">
        <v>3.2807400000000002</v>
      </c>
      <c r="DE86">
        <v>0.15861538207718909</v>
      </c>
      <c r="DF86">
        <v>1.123846158073373</v>
      </c>
      <c r="DG86">
        <v>2777.5160000000001</v>
      </c>
      <c r="DH86">
        <v>15</v>
      </c>
      <c r="DI86">
        <v>1665338148.5</v>
      </c>
      <c r="DJ86" t="s">
        <v>539</v>
      </c>
      <c r="DK86">
        <v>1665338148.5</v>
      </c>
      <c r="DL86">
        <v>1665338147.5</v>
      </c>
      <c r="DM86">
        <v>85</v>
      </c>
      <c r="DN86">
        <v>5.0000000000000001E-3</v>
      </c>
      <c r="DO86">
        <v>-7.0000000000000001E-3</v>
      </c>
      <c r="DP86">
        <v>1.6419999999999999</v>
      </c>
      <c r="DQ86">
        <v>0.14499999999999999</v>
      </c>
      <c r="DR86">
        <v>475</v>
      </c>
      <c r="DS86">
        <v>23</v>
      </c>
      <c r="DT86">
        <v>0.1</v>
      </c>
      <c r="DU86">
        <v>0.01</v>
      </c>
      <c r="DV86">
        <v>100</v>
      </c>
      <c r="DW86">
        <v>100</v>
      </c>
      <c r="DX86">
        <v>1.6419999999999999</v>
      </c>
      <c r="DY86">
        <v>0.14499999999999999</v>
      </c>
      <c r="DZ86">
        <v>2.0062088208272781</v>
      </c>
      <c r="EA86">
        <v>-6.7132856166521554E-4</v>
      </c>
      <c r="EB86">
        <v>-2.681329234238156E-7</v>
      </c>
      <c r="EC86">
        <v>8.1307759810197942E-11</v>
      </c>
      <c r="ED86">
        <v>0.1930100162846772</v>
      </c>
      <c r="EE86">
        <v>0</v>
      </c>
      <c r="EF86">
        <v>0</v>
      </c>
      <c r="EG86">
        <v>0</v>
      </c>
      <c r="EH86">
        <v>2</v>
      </c>
      <c r="EI86">
        <v>2028</v>
      </c>
      <c r="EJ86">
        <v>2</v>
      </c>
      <c r="EK86">
        <v>26</v>
      </c>
      <c r="EL86">
        <v>1.2</v>
      </c>
      <c r="EM86">
        <v>1</v>
      </c>
      <c r="EN86">
        <v>1.25</v>
      </c>
      <c r="EO86">
        <v>2.52319</v>
      </c>
      <c r="EP86">
        <v>1.39893</v>
      </c>
      <c r="EQ86">
        <v>2.32544</v>
      </c>
      <c r="ER86">
        <v>1.49902</v>
      </c>
      <c r="ES86">
        <v>2.32422</v>
      </c>
      <c r="ET86">
        <v>32.531799999999997</v>
      </c>
      <c r="EU86">
        <v>14.85</v>
      </c>
      <c r="EV86">
        <v>18</v>
      </c>
      <c r="EW86">
        <v>510.517</v>
      </c>
      <c r="EX86">
        <v>562.12400000000002</v>
      </c>
      <c r="EY86" s="2">
        <v>42</v>
      </c>
      <c r="EZ86">
        <v>31.7212</v>
      </c>
      <c r="FA86">
        <v>30.0002</v>
      </c>
      <c r="FB86">
        <v>31.4939</v>
      </c>
      <c r="FC86">
        <v>31.442399999999999</v>
      </c>
      <c r="FD86">
        <v>25.002600000000001</v>
      </c>
      <c r="FE86">
        <v>0</v>
      </c>
      <c r="FF86">
        <v>100</v>
      </c>
      <c r="FG86">
        <v>42</v>
      </c>
      <c r="FH86">
        <v>475</v>
      </c>
      <c r="FI86">
        <v>24.392299999999999</v>
      </c>
      <c r="FJ86">
        <v>99.835999999999999</v>
      </c>
      <c r="FK86">
        <v>101.98</v>
      </c>
      <c r="FL86" t="s">
        <v>1466</v>
      </c>
      <c r="FM86">
        <v>1</v>
      </c>
      <c r="FN86" t="s">
        <v>881</v>
      </c>
      <c r="FO86">
        <v>36</v>
      </c>
    </row>
    <row r="87" spans="1:171" x14ac:dyDescent="0.2">
      <c r="A87">
        <v>86</v>
      </c>
      <c r="B87">
        <v>1665338209.5</v>
      </c>
      <c r="C87">
        <v>7771.5</v>
      </c>
      <c r="D87" t="s">
        <v>540</v>
      </c>
      <c r="E87" t="s">
        <v>541</v>
      </c>
      <c r="F87" t="s">
        <v>284</v>
      </c>
      <c r="G87">
        <v>1665338209.5</v>
      </c>
      <c r="H87">
        <v>6.7379551920046504E-3</v>
      </c>
      <c r="I87">
        <v>6.7379551920046508</v>
      </c>
      <c r="J87">
        <v>12.485774965019337</v>
      </c>
      <c r="K87">
        <v>456.35500000000002</v>
      </c>
      <c r="L87">
        <v>365.94173741121898</v>
      </c>
      <c r="M87">
        <v>36.579509357878621</v>
      </c>
      <c r="N87">
        <v>45.617212486085002</v>
      </c>
      <c r="O87">
        <v>0.28178446582726036</v>
      </c>
      <c r="P87">
        <v>2.9250069324061752</v>
      </c>
      <c r="Q87">
        <v>0.26809841507310583</v>
      </c>
      <c r="R87">
        <v>0.16873712787040379</v>
      </c>
      <c r="S87">
        <v>51.270155611867743</v>
      </c>
      <c r="T87">
        <v>34.773562034837227</v>
      </c>
      <c r="U87">
        <v>34.596499999999999</v>
      </c>
      <c r="V87">
        <v>5.5233802616526253</v>
      </c>
      <c r="W87">
        <v>51.650774139054164</v>
      </c>
      <c r="X87">
        <v>3.1197593176626999</v>
      </c>
      <c r="Y87">
        <v>6.0401017596826074</v>
      </c>
      <c r="Z87">
        <v>2.4036209439899254</v>
      </c>
      <c r="AA87">
        <v>-297.14382396740507</v>
      </c>
      <c r="AB87">
        <v>255.41530956648668</v>
      </c>
      <c r="AC87">
        <v>20.474068992931851</v>
      </c>
      <c r="AD87">
        <v>30.015710203881213</v>
      </c>
      <c r="AE87">
        <v>0</v>
      </c>
      <c r="AF87">
        <v>0</v>
      </c>
      <c r="AG87">
        <v>1</v>
      </c>
      <c r="AH87">
        <v>0</v>
      </c>
      <c r="AI87">
        <v>51170.909479026464</v>
      </c>
      <c r="AJ87" t="s">
        <v>285</v>
      </c>
      <c r="AK87" t="s">
        <v>285</v>
      </c>
      <c r="AL87">
        <v>0</v>
      </c>
      <c r="AM87">
        <v>0</v>
      </c>
      <c r="AN87" t="e">
        <v>#DIV/0!</v>
      </c>
      <c r="AO87">
        <v>0</v>
      </c>
      <c r="AP87" t="s">
        <v>285</v>
      </c>
      <c r="AQ87" t="s">
        <v>285</v>
      </c>
      <c r="AR87">
        <v>0</v>
      </c>
      <c r="AS87">
        <v>0</v>
      </c>
      <c r="AT87" t="e">
        <v>#DIV/0!</v>
      </c>
      <c r="AU87">
        <v>0.5</v>
      </c>
      <c r="AV87">
        <v>261.32885700096773</v>
      </c>
      <c r="AW87">
        <v>12.485774965019337</v>
      </c>
      <c r="AX87" t="e">
        <v>#DIV/0!</v>
      </c>
      <c r="AY87">
        <v>4.7778018502461439E-2</v>
      </c>
      <c r="AZ87" t="e">
        <v>#DIV/0!</v>
      </c>
      <c r="BA87" t="e">
        <v>#DIV/0!</v>
      </c>
      <c r="BB87" t="s">
        <v>285</v>
      </c>
      <c r="BC87">
        <v>0</v>
      </c>
      <c r="BD87" t="e">
        <v>#DIV/0!</v>
      </c>
      <c r="BE87" t="e">
        <v>#DIV/0!</v>
      </c>
      <c r="BF87" t="e">
        <v>#DIV/0!</v>
      </c>
      <c r="BG87" t="e">
        <v>#DIV/0!</v>
      </c>
      <c r="BH87" t="e">
        <v>#DIV/0!</v>
      </c>
      <c r="BI87" t="e">
        <v>#DIV/0!</v>
      </c>
      <c r="BJ87" t="e">
        <v>#DIV/0!</v>
      </c>
      <c r="BK87" t="e">
        <v>#DIV/0!</v>
      </c>
      <c r="BL87">
        <v>309.99900000000002</v>
      </c>
      <c r="BM87">
        <v>261.32885700096773</v>
      </c>
      <c r="BN87">
        <v>0.8429990322580645</v>
      </c>
      <c r="BO87">
        <v>0.16538813225806451</v>
      </c>
      <c r="BP87">
        <v>6</v>
      </c>
      <c r="BQ87">
        <v>0.6</v>
      </c>
      <c r="BR87" t="s">
        <v>286</v>
      </c>
      <c r="BS87">
        <v>2</v>
      </c>
      <c r="BT87">
        <v>1665338209.5</v>
      </c>
      <c r="BU87">
        <v>456.35500000000002</v>
      </c>
      <c r="BV87">
        <v>475.01900000000001</v>
      </c>
      <c r="BW87">
        <v>31.210100000000001</v>
      </c>
      <c r="BX87">
        <v>23.380600000000001</v>
      </c>
      <c r="BY87">
        <v>454.71600000000001</v>
      </c>
      <c r="BZ87">
        <v>31.0611</v>
      </c>
      <c r="CA87">
        <v>500.23599999999999</v>
      </c>
      <c r="CB87">
        <v>99.859899999999996</v>
      </c>
      <c r="CC87">
        <v>0.100027</v>
      </c>
      <c r="CD87">
        <v>36.216200000000001</v>
      </c>
      <c r="CE87">
        <v>34.596499999999999</v>
      </c>
      <c r="CF87">
        <v>999.9</v>
      </c>
      <c r="CG87">
        <v>0</v>
      </c>
      <c r="CH87">
        <v>0</v>
      </c>
      <c r="CI87">
        <v>9988.1200000000008</v>
      </c>
      <c r="CJ87">
        <v>0</v>
      </c>
      <c r="CK87">
        <v>333.44799999999998</v>
      </c>
      <c r="CL87">
        <v>309.99900000000002</v>
      </c>
      <c r="CM87">
        <v>0.90003699999999998</v>
      </c>
      <c r="CN87">
        <v>9.9962800000000004E-2</v>
      </c>
      <c r="CO87">
        <v>0</v>
      </c>
      <c r="CP87">
        <v>3.6162999999999998</v>
      </c>
      <c r="CQ87">
        <v>0</v>
      </c>
      <c r="CR87">
        <v>2779.09</v>
      </c>
      <c r="CS87">
        <v>2658.22</v>
      </c>
      <c r="CT87">
        <v>36</v>
      </c>
      <c r="CU87">
        <v>38.811999999999998</v>
      </c>
      <c r="CV87">
        <v>37.125</v>
      </c>
      <c r="CW87">
        <v>38.061999999999998</v>
      </c>
      <c r="CX87">
        <v>36.936999999999998</v>
      </c>
      <c r="CY87">
        <v>279.01</v>
      </c>
      <c r="CZ87">
        <v>30.99</v>
      </c>
      <c r="DA87">
        <v>0</v>
      </c>
      <c r="DB87">
        <v>1665338248.5999999</v>
      </c>
      <c r="DC87">
        <v>0</v>
      </c>
      <c r="DD87">
        <v>3.2608961538461538</v>
      </c>
      <c r="DE87">
        <v>0.53079316684901812</v>
      </c>
      <c r="DF87">
        <v>0.37333333057752083</v>
      </c>
      <c r="DG87">
        <v>2779.0676923076921</v>
      </c>
      <c r="DH87">
        <v>15</v>
      </c>
      <c r="DI87">
        <v>1665338243.5</v>
      </c>
      <c r="DJ87" t="s">
        <v>542</v>
      </c>
      <c r="DK87">
        <v>1665338231.5</v>
      </c>
      <c r="DL87">
        <v>1665338243.5</v>
      </c>
      <c r="DM87">
        <v>86</v>
      </c>
      <c r="DN87">
        <v>-3.0000000000000001E-3</v>
      </c>
      <c r="DO87">
        <v>5.0000000000000001E-3</v>
      </c>
      <c r="DP87">
        <v>1.639</v>
      </c>
      <c r="DQ87">
        <v>0.14899999999999999</v>
      </c>
      <c r="DR87">
        <v>475</v>
      </c>
      <c r="DS87">
        <v>23</v>
      </c>
      <c r="DT87">
        <v>0.11</v>
      </c>
      <c r="DU87">
        <v>0.01</v>
      </c>
      <c r="DV87">
        <v>100</v>
      </c>
      <c r="DW87">
        <v>100</v>
      </c>
      <c r="DX87">
        <v>1.639</v>
      </c>
      <c r="DY87">
        <v>0.14899999999999999</v>
      </c>
      <c r="DZ87">
        <v>2.0112687561513258</v>
      </c>
      <c r="EA87">
        <v>-6.7132856166521554E-4</v>
      </c>
      <c r="EB87">
        <v>-2.681329234238156E-7</v>
      </c>
      <c r="EC87">
        <v>8.1307759810197942E-11</v>
      </c>
      <c r="ED87">
        <v>0.1864845141437759</v>
      </c>
      <c r="EE87">
        <v>0</v>
      </c>
      <c r="EF87">
        <v>0</v>
      </c>
      <c r="EG87">
        <v>0</v>
      </c>
      <c r="EH87">
        <v>2</v>
      </c>
      <c r="EI87">
        <v>2028</v>
      </c>
      <c r="EJ87">
        <v>2</v>
      </c>
      <c r="EK87">
        <v>26</v>
      </c>
      <c r="EL87">
        <v>1</v>
      </c>
      <c r="EM87">
        <v>1</v>
      </c>
      <c r="EN87">
        <v>1.25</v>
      </c>
      <c r="EO87">
        <v>2.51831</v>
      </c>
      <c r="EP87">
        <v>1.39893</v>
      </c>
      <c r="EQ87">
        <v>2.32544</v>
      </c>
      <c r="ER87">
        <v>1.49902</v>
      </c>
      <c r="ES87">
        <v>2.3718300000000001</v>
      </c>
      <c r="ET87">
        <v>32.531799999999997</v>
      </c>
      <c r="EU87">
        <v>14.8413</v>
      </c>
      <c r="EV87">
        <v>18</v>
      </c>
      <c r="EW87">
        <v>510.75599999999997</v>
      </c>
      <c r="EX87">
        <v>562.20799999999997</v>
      </c>
      <c r="EY87" s="2">
        <v>42.000100000000003</v>
      </c>
      <c r="EZ87">
        <v>31.753299999999999</v>
      </c>
      <c r="FA87">
        <v>30.000299999999999</v>
      </c>
      <c r="FB87">
        <v>31.529900000000001</v>
      </c>
      <c r="FC87">
        <v>31.479700000000001</v>
      </c>
      <c r="FD87">
        <v>25.003</v>
      </c>
      <c r="FE87">
        <v>0</v>
      </c>
      <c r="FF87">
        <v>100</v>
      </c>
      <c r="FG87">
        <v>42</v>
      </c>
      <c r="FH87">
        <v>475</v>
      </c>
      <c r="FI87">
        <v>24.392299999999999</v>
      </c>
      <c r="FJ87">
        <v>99.838800000000006</v>
      </c>
      <c r="FK87">
        <v>101.976</v>
      </c>
      <c r="FL87" t="s">
        <v>1466</v>
      </c>
      <c r="FM87">
        <v>1</v>
      </c>
      <c r="FN87" t="s">
        <v>881</v>
      </c>
      <c r="FO87">
        <v>37</v>
      </c>
    </row>
    <row r="88" spans="1:171" x14ac:dyDescent="0.2">
      <c r="A88">
        <v>87</v>
      </c>
      <c r="B88">
        <v>1665338304.5</v>
      </c>
      <c r="C88">
        <v>7866.5</v>
      </c>
      <c r="D88" t="s">
        <v>543</v>
      </c>
      <c r="E88" t="s">
        <v>544</v>
      </c>
      <c r="F88" t="s">
        <v>284</v>
      </c>
      <c r="G88">
        <v>1665338304.5</v>
      </c>
      <c r="H88">
        <v>6.7906643156682945E-3</v>
      </c>
      <c r="I88">
        <v>6.7906643156682946</v>
      </c>
      <c r="J88">
        <v>12.416620732972181</v>
      </c>
      <c r="K88">
        <v>456.39</v>
      </c>
      <c r="L88">
        <v>367.25141599268647</v>
      </c>
      <c r="M88">
        <v>36.710406223804213</v>
      </c>
      <c r="N88">
        <v>45.620688081474</v>
      </c>
      <c r="O88">
        <v>0.28513539583729514</v>
      </c>
      <c r="P88">
        <v>2.9289506048097733</v>
      </c>
      <c r="Q88">
        <v>0.27114826849702051</v>
      </c>
      <c r="R88">
        <v>0.17066859529615153</v>
      </c>
      <c r="S88">
        <v>51.270924672326693</v>
      </c>
      <c r="T88">
        <v>34.770151197848968</v>
      </c>
      <c r="U88">
        <v>34.590499999999999</v>
      </c>
      <c r="V88">
        <v>5.5215399511423433</v>
      </c>
      <c r="W88">
        <v>51.737272019276404</v>
      </c>
      <c r="X88">
        <v>3.1264250684428805</v>
      </c>
      <c r="Y88">
        <v>6.0428873545517225</v>
      </c>
      <c r="Z88">
        <v>2.3951148826994628</v>
      </c>
      <c r="AA88">
        <v>-299.46829632097177</v>
      </c>
      <c r="AB88">
        <v>258.0335164591296</v>
      </c>
      <c r="AC88">
        <v>20.656338086179087</v>
      </c>
      <c r="AD88">
        <v>30.492482896663603</v>
      </c>
      <c r="AE88">
        <v>0</v>
      </c>
      <c r="AF88">
        <v>0</v>
      </c>
      <c r="AG88">
        <v>1</v>
      </c>
      <c r="AH88">
        <v>0</v>
      </c>
      <c r="AI88">
        <v>51280.026259696271</v>
      </c>
      <c r="AJ88" t="s">
        <v>285</v>
      </c>
      <c r="AK88" t="s">
        <v>285</v>
      </c>
      <c r="AL88">
        <v>0</v>
      </c>
      <c r="AM88">
        <v>0</v>
      </c>
      <c r="AN88" t="e">
        <v>#DIV/0!</v>
      </c>
      <c r="AO88">
        <v>0</v>
      </c>
      <c r="AP88" t="s">
        <v>285</v>
      </c>
      <c r="AQ88" t="s">
        <v>285</v>
      </c>
      <c r="AR88">
        <v>0</v>
      </c>
      <c r="AS88">
        <v>0</v>
      </c>
      <c r="AT88" t="e">
        <v>#DIV/0!</v>
      </c>
      <c r="AU88">
        <v>0.5</v>
      </c>
      <c r="AV88">
        <v>261.3330420063869</v>
      </c>
      <c r="AW88">
        <v>12.416620732972181</v>
      </c>
      <c r="AX88" t="e">
        <v>#DIV/0!</v>
      </c>
      <c r="AY88">
        <v>4.7512632301080097E-2</v>
      </c>
      <c r="AZ88" t="e">
        <v>#DIV/0!</v>
      </c>
      <c r="BA88" t="e">
        <v>#DIV/0!</v>
      </c>
      <c r="BB88" t="s">
        <v>285</v>
      </c>
      <c r="BC88">
        <v>0</v>
      </c>
      <c r="BD88" t="e">
        <v>#DIV/0!</v>
      </c>
      <c r="BE88" t="e">
        <v>#DIV/0!</v>
      </c>
      <c r="BF88" t="e">
        <v>#DIV/0!</v>
      </c>
      <c r="BG88" t="e">
        <v>#DIV/0!</v>
      </c>
      <c r="BH88" t="e">
        <v>#DIV/0!</v>
      </c>
      <c r="BI88" t="e">
        <v>#DIV/0!</v>
      </c>
      <c r="BJ88" t="e">
        <v>#DIV/0!</v>
      </c>
      <c r="BK88" t="e">
        <v>#DIV/0!</v>
      </c>
      <c r="BL88">
        <v>310.00400000000002</v>
      </c>
      <c r="BM88">
        <v>261.3330420063869</v>
      </c>
      <c r="BN88">
        <v>0.84299893551820904</v>
      </c>
      <c r="BO88">
        <v>0.16538794555014352</v>
      </c>
      <c r="BP88">
        <v>6</v>
      </c>
      <c r="BQ88">
        <v>0.6</v>
      </c>
      <c r="BR88" t="s">
        <v>286</v>
      </c>
      <c r="BS88">
        <v>2</v>
      </c>
      <c r="BT88">
        <v>1665338304.5</v>
      </c>
      <c r="BU88">
        <v>456.39</v>
      </c>
      <c r="BV88">
        <v>474.99900000000002</v>
      </c>
      <c r="BW88">
        <v>31.276800000000001</v>
      </c>
      <c r="BX88">
        <v>23.3871</v>
      </c>
      <c r="BY88">
        <v>454.73399999999998</v>
      </c>
      <c r="BZ88">
        <v>31.129799999999999</v>
      </c>
      <c r="CA88">
        <v>500.26799999999997</v>
      </c>
      <c r="CB88">
        <v>99.86</v>
      </c>
      <c r="CC88">
        <v>9.9876599999999996E-2</v>
      </c>
      <c r="CD88">
        <v>36.224600000000002</v>
      </c>
      <c r="CE88">
        <v>34.590499999999999</v>
      </c>
      <c r="CF88">
        <v>999.9</v>
      </c>
      <c r="CG88">
        <v>0</v>
      </c>
      <c r="CH88">
        <v>0</v>
      </c>
      <c r="CI88">
        <v>10010.6</v>
      </c>
      <c r="CJ88">
        <v>0</v>
      </c>
      <c r="CK88">
        <v>333.49</v>
      </c>
      <c r="CL88">
        <v>310.00400000000002</v>
      </c>
      <c r="CM88">
        <v>0.90003699999999998</v>
      </c>
      <c r="CN88">
        <v>9.9962800000000004E-2</v>
      </c>
      <c r="CO88">
        <v>0</v>
      </c>
      <c r="CP88">
        <v>3.3744000000000001</v>
      </c>
      <c r="CQ88">
        <v>0</v>
      </c>
      <c r="CR88">
        <v>2781.22</v>
      </c>
      <c r="CS88">
        <v>2658.26</v>
      </c>
      <c r="CT88">
        <v>36</v>
      </c>
      <c r="CU88">
        <v>38.811999999999998</v>
      </c>
      <c r="CV88">
        <v>37.186999999999998</v>
      </c>
      <c r="CW88">
        <v>38.061999999999998</v>
      </c>
      <c r="CX88">
        <v>36.936999999999998</v>
      </c>
      <c r="CY88">
        <v>279.02</v>
      </c>
      <c r="CZ88">
        <v>30.99</v>
      </c>
      <c r="DA88">
        <v>0</v>
      </c>
      <c r="DB88">
        <v>1665338343.4000001</v>
      </c>
      <c r="DC88">
        <v>0</v>
      </c>
      <c r="DD88">
        <v>3.3186076923076921</v>
      </c>
      <c r="DE88">
        <v>5.3463241897132099E-2</v>
      </c>
      <c r="DF88">
        <v>-2.0020512737664702</v>
      </c>
      <c r="DG88">
        <v>2780.9523076923069</v>
      </c>
      <c r="DH88">
        <v>15</v>
      </c>
      <c r="DI88">
        <v>1665338334.5</v>
      </c>
      <c r="DJ88" t="s">
        <v>545</v>
      </c>
      <c r="DK88">
        <v>1665338323</v>
      </c>
      <c r="DL88">
        <v>1665338334.5</v>
      </c>
      <c r="DM88">
        <v>87</v>
      </c>
      <c r="DN88">
        <v>1.7999999999999999E-2</v>
      </c>
      <c r="DO88">
        <v>-3.0000000000000001E-3</v>
      </c>
      <c r="DP88">
        <v>1.6559999999999999</v>
      </c>
      <c r="DQ88">
        <v>0.14699999999999999</v>
      </c>
      <c r="DR88">
        <v>475</v>
      </c>
      <c r="DS88">
        <v>23</v>
      </c>
      <c r="DT88">
        <v>0.21</v>
      </c>
      <c r="DU88">
        <v>0.01</v>
      </c>
      <c r="DV88">
        <v>100</v>
      </c>
      <c r="DW88">
        <v>100</v>
      </c>
      <c r="DX88">
        <v>1.6559999999999999</v>
      </c>
      <c r="DY88">
        <v>0.14699999999999999</v>
      </c>
      <c r="DZ88">
        <v>2.0080920745247548</v>
      </c>
      <c r="EA88">
        <v>-6.7132856166521554E-4</v>
      </c>
      <c r="EB88">
        <v>-2.681329234238156E-7</v>
      </c>
      <c r="EC88">
        <v>8.1307759810197942E-11</v>
      </c>
      <c r="ED88">
        <v>0.19133382681721059</v>
      </c>
      <c r="EE88">
        <v>0</v>
      </c>
      <c r="EF88">
        <v>0</v>
      </c>
      <c r="EG88">
        <v>0</v>
      </c>
      <c r="EH88">
        <v>2</v>
      </c>
      <c r="EI88">
        <v>2028</v>
      </c>
      <c r="EJ88">
        <v>2</v>
      </c>
      <c r="EK88">
        <v>26</v>
      </c>
      <c r="EL88">
        <v>1.2</v>
      </c>
      <c r="EM88">
        <v>1</v>
      </c>
      <c r="EN88">
        <v>1.24878</v>
      </c>
      <c r="EO88">
        <v>2.5146500000000001</v>
      </c>
      <c r="EP88">
        <v>1.39893</v>
      </c>
      <c r="EQ88">
        <v>2.32544</v>
      </c>
      <c r="ER88">
        <v>1.49902</v>
      </c>
      <c r="ES88">
        <v>2.2570800000000002</v>
      </c>
      <c r="ET88">
        <v>32.531799999999997</v>
      </c>
      <c r="EU88">
        <v>14.8238</v>
      </c>
      <c r="EV88">
        <v>18</v>
      </c>
      <c r="EW88">
        <v>510.77600000000001</v>
      </c>
      <c r="EX88">
        <v>562.13199999999995</v>
      </c>
      <c r="EY88" s="2">
        <v>42</v>
      </c>
      <c r="EZ88">
        <v>31.779800000000002</v>
      </c>
      <c r="FA88">
        <v>30.0002</v>
      </c>
      <c r="FB88">
        <v>31.5627</v>
      </c>
      <c r="FC88">
        <v>31.511900000000001</v>
      </c>
      <c r="FD88">
        <v>25.0032</v>
      </c>
      <c r="FE88">
        <v>0</v>
      </c>
      <c r="FF88">
        <v>100</v>
      </c>
      <c r="FG88">
        <v>42</v>
      </c>
      <c r="FH88">
        <v>475</v>
      </c>
      <c r="FI88">
        <v>24.392299999999999</v>
      </c>
      <c r="FJ88">
        <v>99.830600000000004</v>
      </c>
      <c r="FK88">
        <v>101.97199999999999</v>
      </c>
      <c r="FL88" t="s">
        <v>1466</v>
      </c>
      <c r="FM88">
        <v>1</v>
      </c>
      <c r="FN88" t="s">
        <v>881</v>
      </c>
      <c r="FO88">
        <v>38</v>
      </c>
    </row>
    <row r="89" spans="1:171" x14ac:dyDescent="0.2">
      <c r="A89">
        <v>88</v>
      </c>
      <c r="B89">
        <v>1665338395.5</v>
      </c>
      <c r="C89">
        <v>7957.5</v>
      </c>
      <c r="D89" t="s">
        <v>546</v>
      </c>
      <c r="E89" t="s">
        <v>547</v>
      </c>
      <c r="F89" t="s">
        <v>284</v>
      </c>
      <c r="G89">
        <v>1665338395.5</v>
      </c>
      <c r="H89">
        <v>6.8391994285612054E-3</v>
      </c>
      <c r="I89">
        <v>6.839199428561205</v>
      </c>
      <c r="J89">
        <v>12.467510657035348</v>
      </c>
      <c r="K89">
        <v>456.33699999999999</v>
      </c>
      <c r="L89">
        <v>367.95765739321189</v>
      </c>
      <c r="M89">
        <v>36.780847632017498</v>
      </c>
      <c r="N89">
        <v>45.615198729008995</v>
      </c>
      <c r="O89">
        <v>0.28913106310466458</v>
      </c>
      <c r="P89">
        <v>2.9305865882111402</v>
      </c>
      <c r="Q89">
        <v>0.27476713501314465</v>
      </c>
      <c r="R89">
        <v>0.17296200651718946</v>
      </c>
      <c r="S89">
        <v>51.268228835043061</v>
      </c>
      <c r="T89">
        <v>34.757549543507039</v>
      </c>
      <c r="U89">
        <v>34.561399999999999</v>
      </c>
      <c r="V89">
        <v>5.5126220049626555</v>
      </c>
      <c r="W89">
        <v>51.833949228557984</v>
      </c>
      <c r="X89">
        <v>3.132129625638</v>
      </c>
      <c r="Y89">
        <v>6.042622011738108</v>
      </c>
      <c r="Z89">
        <v>2.3804923793246555</v>
      </c>
      <c r="AA89">
        <v>-301.60869479954914</v>
      </c>
      <c r="AB89">
        <v>262.64886676038515</v>
      </c>
      <c r="AC89">
        <v>21.011022198856821</v>
      </c>
      <c r="AD89">
        <v>33.319422994735874</v>
      </c>
      <c r="AE89">
        <v>0</v>
      </c>
      <c r="AF89">
        <v>0</v>
      </c>
      <c r="AG89">
        <v>1</v>
      </c>
      <c r="AH89">
        <v>0</v>
      </c>
      <c r="AI89">
        <v>51326.016115292841</v>
      </c>
      <c r="AJ89" t="s">
        <v>285</v>
      </c>
      <c r="AK89" t="s">
        <v>285</v>
      </c>
      <c r="AL89">
        <v>0</v>
      </c>
      <c r="AM89">
        <v>0</v>
      </c>
      <c r="AN89" t="e">
        <v>#DIV/0!</v>
      </c>
      <c r="AO89">
        <v>0</v>
      </c>
      <c r="AP89" t="s">
        <v>285</v>
      </c>
      <c r="AQ89" t="s">
        <v>285</v>
      </c>
      <c r="AR89">
        <v>0</v>
      </c>
      <c r="AS89">
        <v>0</v>
      </c>
      <c r="AT89" t="e">
        <v>#DIV/0!</v>
      </c>
      <c r="AU89">
        <v>0.5</v>
      </c>
      <c r="AV89">
        <v>261.31877100261295</v>
      </c>
      <c r="AW89">
        <v>12.467510657035348</v>
      </c>
      <c r="AX89" t="e">
        <v>#DIV/0!</v>
      </c>
      <c r="AY89">
        <v>4.7709969740025615E-2</v>
      </c>
      <c r="AZ89" t="e">
        <v>#DIV/0!</v>
      </c>
      <c r="BA89" t="e">
        <v>#DIV/0!</v>
      </c>
      <c r="BB89" t="s">
        <v>285</v>
      </c>
      <c r="BC89">
        <v>0</v>
      </c>
      <c r="BD89" t="e">
        <v>#DIV/0!</v>
      </c>
      <c r="BE89" t="e">
        <v>#DIV/0!</v>
      </c>
      <c r="BF89" t="e">
        <v>#DIV/0!</v>
      </c>
      <c r="BG89" t="e">
        <v>#DIV/0!</v>
      </c>
      <c r="BH89" t="e">
        <v>#DIV/0!</v>
      </c>
      <c r="BI89" t="e">
        <v>#DIV/0!</v>
      </c>
      <c r="BJ89" t="e">
        <v>#DIV/0!</v>
      </c>
      <c r="BK89" t="e">
        <v>#DIV/0!</v>
      </c>
      <c r="BL89">
        <v>309.98700000000002</v>
      </c>
      <c r="BM89">
        <v>261.31877100261295</v>
      </c>
      <c r="BN89">
        <v>0.8429991290041613</v>
      </c>
      <c r="BO89">
        <v>0.16538831897803152</v>
      </c>
      <c r="BP89">
        <v>6</v>
      </c>
      <c r="BQ89">
        <v>0.6</v>
      </c>
      <c r="BR89" t="s">
        <v>286</v>
      </c>
      <c r="BS89">
        <v>2</v>
      </c>
      <c r="BT89">
        <v>1665338395.5</v>
      </c>
      <c r="BU89">
        <v>456.33699999999999</v>
      </c>
      <c r="BV89">
        <v>475.03100000000001</v>
      </c>
      <c r="BW89">
        <v>31.334</v>
      </c>
      <c r="BX89">
        <v>23.389299999999999</v>
      </c>
      <c r="BY89">
        <v>454.68</v>
      </c>
      <c r="BZ89">
        <v>31.186</v>
      </c>
      <c r="CA89">
        <v>500.32600000000002</v>
      </c>
      <c r="CB89">
        <v>99.859399999999994</v>
      </c>
      <c r="CC89">
        <v>0.10005699999999999</v>
      </c>
      <c r="CD89">
        <v>36.223799999999997</v>
      </c>
      <c r="CE89">
        <v>34.561399999999999</v>
      </c>
      <c r="CF89">
        <v>999.9</v>
      </c>
      <c r="CG89">
        <v>0</v>
      </c>
      <c r="CH89">
        <v>0</v>
      </c>
      <c r="CI89">
        <v>10020</v>
      </c>
      <c r="CJ89">
        <v>0</v>
      </c>
      <c r="CK89">
        <v>333.44799999999998</v>
      </c>
      <c r="CL89">
        <v>309.98700000000002</v>
      </c>
      <c r="CM89">
        <v>0.90003699999999998</v>
      </c>
      <c r="CN89">
        <v>9.9962800000000004E-2</v>
      </c>
      <c r="CO89">
        <v>0</v>
      </c>
      <c r="CP89">
        <v>3.6269</v>
      </c>
      <c r="CQ89">
        <v>0</v>
      </c>
      <c r="CR89">
        <v>2782.05</v>
      </c>
      <c r="CS89">
        <v>2658.11</v>
      </c>
      <c r="CT89">
        <v>36.061999999999998</v>
      </c>
      <c r="CU89">
        <v>38.875</v>
      </c>
      <c r="CV89">
        <v>37.186999999999998</v>
      </c>
      <c r="CW89">
        <v>38.061999999999998</v>
      </c>
      <c r="CX89">
        <v>36.936999999999998</v>
      </c>
      <c r="CY89">
        <v>279</v>
      </c>
      <c r="CZ89">
        <v>30.99</v>
      </c>
      <c r="DA89">
        <v>0</v>
      </c>
      <c r="DB89">
        <v>1665338434.5999999</v>
      </c>
      <c r="DC89">
        <v>0</v>
      </c>
      <c r="DD89">
        <v>3.318803846153846</v>
      </c>
      <c r="DE89">
        <v>0.47261195787504401</v>
      </c>
      <c r="DF89">
        <v>-0.74324785208415367</v>
      </c>
      <c r="DG89">
        <v>2782.5476923076922</v>
      </c>
      <c r="DH89">
        <v>15</v>
      </c>
      <c r="DI89">
        <v>1665338426.5</v>
      </c>
      <c r="DJ89" t="s">
        <v>548</v>
      </c>
      <c r="DK89">
        <v>1665338413.5</v>
      </c>
      <c r="DL89">
        <v>1665338426.5</v>
      </c>
      <c r="DM89">
        <v>88</v>
      </c>
      <c r="DN89">
        <v>0</v>
      </c>
      <c r="DO89">
        <v>2E-3</v>
      </c>
      <c r="DP89">
        <v>1.657</v>
      </c>
      <c r="DQ89">
        <v>0.14799999999999999</v>
      </c>
      <c r="DR89">
        <v>475</v>
      </c>
      <c r="DS89">
        <v>23</v>
      </c>
      <c r="DT89">
        <v>7.0000000000000007E-2</v>
      </c>
      <c r="DU89">
        <v>0.01</v>
      </c>
      <c r="DV89">
        <v>100</v>
      </c>
      <c r="DW89">
        <v>100</v>
      </c>
      <c r="DX89">
        <v>1.657</v>
      </c>
      <c r="DY89">
        <v>0.14799999999999999</v>
      </c>
      <c r="DZ89">
        <v>2.02566379371522</v>
      </c>
      <c r="EA89">
        <v>-6.7132856166521554E-4</v>
      </c>
      <c r="EB89">
        <v>-2.681329234238156E-7</v>
      </c>
      <c r="EC89">
        <v>8.1307759810197942E-11</v>
      </c>
      <c r="ED89">
        <v>0.1885984466375904</v>
      </c>
      <c r="EE89">
        <v>0</v>
      </c>
      <c r="EF89">
        <v>0</v>
      </c>
      <c r="EG89">
        <v>0</v>
      </c>
      <c r="EH89">
        <v>2</v>
      </c>
      <c r="EI89">
        <v>2028</v>
      </c>
      <c r="EJ89">
        <v>2</v>
      </c>
      <c r="EK89">
        <v>26</v>
      </c>
      <c r="EL89">
        <v>1.2</v>
      </c>
      <c r="EM89">
        <v>1</v>
      </c>
      <c r="EN89">
        <v>1.25</v>
      </c>
      <c r="EO89">
        <v>2.51953</v>
      </c>
      <c r="EP89">
        <v>1.39893</v>
      </c>
      <c r="EQ89">
        <v>2.32544</v>
      </c>
      <c r="ER89">
        <v>1.49902</v>
      </c>
      <c r="ES89">
        <v>2.2363300000000002</v>
      </c>
      <c r="ET89">
        <v>32.531799999999997</v>
      </c>
      <c r="EU89">
        <v>14.8062</v>
      </c>
      <c r="EV89">
        <v>18</v>
      </c>
      <c r="EW89">
        <v>510.97899999999998</v>
      </c>
      <c r="EX89">
        <v>562.13</v>
      </c>
      <c r="EY89" s="2">
        <v>42</v>
      </c>
      <c r="EZ89">
        <v>31.799299999999999</v>
      </c>
      <c r="FA89">
        <v>30.0001</v>
      </c>
      <c r="FB89">
        <v>31.586200000000002</v>
      </c>
      <c r="FC89">
        <v>31.538</v>
      </c>
      <c r="FD89">
        <v>25.0029</v>
      </c>
      <c r="FE89">
        <v>0</v>
      </c>
      <c r="FF89">
        <v>100</v>
      </c>
      <c r="FG89">
        <v>42</v>
      </c>
      <c r="FH89">
        <v>475</v>
      </c>
      <c r="FI89">
        <v>24.392299999999999</v>
      </c>
      <c r="FJ89">
        <v>99.834000000000003</v>
      </c>
      <c r="FK89">
        <v>101.97</v>
      </c>
      <c r="FL89" t="s">
        <v>1466</v>
      </c>
      <c r="FM89">
        <v>1</v>
      </c>
      <c r="FN89" t="s">
        <v>881</v>
      </c>
      <c r="FO89">
        <v>39</v>
      </c>
    </row>
    <row r="90" spans="1:171" x14ac:dyDescent="0.2">
      <c r="A90">
        <v>89</v>
      </c>
      <c r="B90">
        <v>1665338487.5</v>
      </c>
      <c r="C90">
        <v>8049.5</v>
      </c>
      <c r="D90" t="s">
        <v>549</v>
      </c>
      <c r="E90" t="s">
        <v>550</v>
      </c>
      <c r="F90" t="s">
        <v>284</v>
      </c>
      <c r="G90">
        <v>1665338487.5</v>
      </c>
      <c r="H90">
        <v>6.8742663209223551E-3</v>
      </c>
      <c r="I90">
        <v>6.8742663209223549</v>
      </c>
      <c r="J90">
        <v>12.462113800824918</v>
      </c>
      <c r="K90">
        <v>456.286</v>
      </c>
      <c r="L90">
        <v>368.48511909955778</v>
      </c>
      <c r="M90">
        <v>36.832159756371034</v>
      </c>
      <c r="N90">
        <v>45.608351533063797</v>
      </c>
      <c r="O90">
        <v>0.29134652239706627</v>
      </c>
      <c r="P90">
        <v>2.927895434786786</v>
      </c>
      <c r="Q90">
        <v>0.27675474158579727</v>
      </c>
      <c r="R90">
        <v>0.17422333132873663</v>
      </c>
      <c r="S90">
        <v>51.27458842655313</v>
      </c>
      <c r="T90">
        <v>34.748075345189534</v>
      </c>
      <c r="U90">
        <v>34.560699999999997</v>
      </c>
      <c r="V90">
        <v>5.5124076382377609</v>
      </c>
      <c r="W90">
        <v>51.913052152686276</v>
      </c>
      <c r="X90">
        <v>3.1370472638965197</v>
      </c>
      <c r="Y90">
        <v>6.0428873545517225</v>
      </c>
      <c r="Z90">
        <v>2.3753603743412413</v>
      </c>
      <c r="AA90">
        <v>-303.15514475267588</v>
      </c>
      <c r="AB90">
        <v>262.6444497340276</v>
      </c>
      <c r="AC90">
        <v>21.02999115708133</v>
      </c>
      <c r="AD90">
        <v>31.793884564986172</v>
      </c>
      <c r="AE90">
        <v>0</v>
      </c>
      <c r="AF90">
        <v>0</v>
      </c>
      <c r="AG90">
        <v>1</v>
      </c>
      <c r="AH90">
        <v>0</v>
      </c>
      <c r="AI90">
        <v>51250.361789109949</v>
      </c>
      <c r="AJ90" t="s">
        <v>285</v>
      </c>
      <c r="AK90" t="s">
        <v>285</v>
      </c>
      <c r="AL90">
        <v>0</v>
      </c>
      <c r="AM90">
        <v>0</v>
      </c>
      <c r="AN90" t="e">
        <v>#DIV/0!</v>
      </c>
      <c r="AO90">
        <v>0</v>
      </c>
      <c r="AP90" t="s">
        <v>285</v>
      </c>
      <c r="AQ90" t="s">
        <v>285</v>
      </c>
      <c r="AR90">
        <v>0</v>
      </c>
      <c r="AS90">
        <v>0</v>
      </c>
      <c r="AT90" t="e">
        <v>#DIV/0!</v>
      </c>
      <c r="AU90">
        <v>0.5</v>
      </c>
      <c r="AV90">
        <v>261.34402799303274</v>
      </c>
      <c r="AW90">
        <v>12.462113800824918</v>
      </c>
      <c r="AX90" t="e">
        <v>#DIV/0!</v>
      </c>
      <c r="AY90">
        <v>4.7684708529697681E-2</v>
      </c>
      <c r="AZ90" t="e">
        <v>#DIV/0!</v>
      </c>
      <c r="BA90" t="e">
        <v>#DIV/0!</v>
      </c>
      <c r="BB90" t="s">
        <v>285</v>
      </c>
      <c r="BC90">
        <v>0</v>
      </c>
      <c r="BD90" t="e">
        <v>#DIV/0!</v>
      </c>
      <c r="BE90" t="e">
        <v>#DIV/0!</v>
      </c>
      <c r="BF90" t="e">
        <v>#DIV/0!</v>
      </c>
      <c r="BG90" t="e">
        <v>#DIV/0!</v>
      </c>
      <c r="BH90" t="e">
        <v>#DIV/0!</v>
      </c>
      <c r="BI90" t="e">
        <v>#DIV/0!</v>
      </c>
      <c r="BJ90" t="e">
        <v>#DIV/0!</v>
      </c>
      <c r="BK90" t="e">
        <v>#DIV/0!</v>
      </c>
      <c r="BL90">
        <v>310.01600000000002</v>
      </c>
      <c r="BM90">
        <v>261.34402799303274</v>
      </c>
      <c r="BN90">
        <v>0.84300174182310827</v>
      </c>
      <c r="BO90">
        <v>0.16539336171859881</v>
      </c>
      <c r="BP90">
        <v>6</v>
      </c>
      <c r="BQ90">
        <v>0.6</v>
      </c>
      <c r="BR90" t="s">
        <v>286</v>
      </c>
      <c r="BS90">
        <v>2</v>
      </c>
      <c r="BT90">
        <v>1665338487.5</v>
      </c>
      <c r="BU90">
        <v>456.286</v>
      </c>
      <c r="BV90">
        <v>474.99599999999998</v>
      </c>
      <c r="BW90">
        <v>31.384399999999999</v>
      </c>
      <c r="BX90">
        <v>23.3978</v>
      </c>
      <c r="BY90">
        <v>454.67</v>
      </c>
      <c r="BZ90">
        <v>31.237400000000001</v>
      </c>
      <c r="CA90">
        <v>500.22699999999998</v>
      </c>
      <c r="CB90">
        <v>99.855800000000002</v>
      </c>
      <c r="CC90">
        <v>9.9823300000000004E-2</v>
      </c>
      <c r="CD90">
        <v>36.224600000000002</v>
      </c>
      <c r="CE90">
        <v>34.560699999999997</v>
      </c>
      <c r="CF90">
        <v>999.9</v>
      </c>
      <c r="CG90">
        <v>0</v>
      </c>
      <c r="CH90">
        <v>0</v>
      </c>
      <c r="CI90">
        <v>10005</v>
      </c>
      <c r="CJ90">
        <v>0</v>
      </c>
      <c r="CK90">
        <v>333.53100000000001</v>
      </c>
      <c r="CL90">
        <v>310.01600000000002</v>
      </c>
      <c r="CM90">
        <v>0.89994700000000005</v>
      </c>
      <c r="CN90">
        <v>0.100053</v>
      </c>
      <c r="CO90">
        <v>0</v>
      </c>
      <c r="CP90">
        <v>3.1189</v>
      </c>
      <c r="CQ90">
        <v>0</v>
      </c>
      <c r="CR90">
        <v>2784.11</v>
      </c>
      <c r="CS90">
        <v>2658.3</v>
      </c>
      <c r="CT90">
        <v>36.061999999999998</v>
      </c>
      <c r="CU90">
        <v>38.875</v>
      </c>
      <c r="CV90">
        <v>37.186999999999998</v>
      </c>
      <c r="CW90">
        <v>38.061999999999998</v>
      </c>
      <c r="CX90">
        <v>36.936999999999998</v>
      </c>
      <c r="CY90">
        <v>279</v>
      </c>
      <c r="CZ90">
        <v>31.02</v>
      </c>
      <c r="DA90">
        <v>0</v>
      </c>
      <c r="DB90">
        <v>1665338526.4000001</v>
      </c>
      <c r="DC90">
        <v>0</v>
      </c>
      <c r="DD90">
        <v>3.2887599999999999</v>
      </c>
      <c r="DE90">
        <v>8.8500003580861117E-2</v>
      </c>
      <c r="DF90">
        <v>0.6369230747898933</v>
      </c>
      <c r="DG90">
        <v>2784.1792</v>
      </c>
      <c r="DH90">
        <v>15</v>
      </c>
      <c r="DI90">
        <v>1665338516.5</v>
      </c>
      <c r="DJ90" t="s">
        <v>551</v>
      </c>
      <c r="DK90">
        <v>1665338506.5</v>
      </c>
      <c r="DL90">
        <v>1665338516.5</v>
      </c>
      <c r="DM90">
        <v>89</v>
      </c>
      <c r="DN90">
        <v>-0.04</v>
      </c>
      <c r="DO90">
        <v>-2E-3</v>
      </c>
      <c r="DP90">
        <v>1.6160000000000001</v>
      </c>
      <c r="DQ90">
        <v>0.14699999999999999</v>
      </c>
      <c r="DR90">
        <v>475</v>
      </c>
      <c r="DS90">
        <v>23</v>
      </c>
      <c r="DT90">
        <v>0.1</v>
      </c>
      <c r="DU90">
        <v>0.01</v>
      </c>
      <c r="DV90">
        <v>100</v>
      </c>
      <c r="DW90">
        <v>100</v>
      </c>
      <c r="DX90">
        <v>1.6160000000000001</v>
      </c>
      <c r="DY90">
        <v>0.14699999999999999</v>
      </c>
      <c r="DZ90">
        <v>2.025789462961757</v>
      </c>
      <c r="EA90">
        <v>-6.7132856166521554E-4</v>
      </c>
      <c r="EB90">
        <v>-2.681329234238156E-7</v>
      </c>
      <c r="EC90">
        <v>8.1307759810197942E-11</v>
      </c>
      <c r="ED90">
        <v>0.19018589857173709</v>
      </c>
      <c r="EE90">
        <v>0</v>
      </c>
      <c r="EF90">
        <v>0</v>
      </c>
      <c r="EG90">
        <v>0</v>
      </c>
      <c r="EH90">
        <v>2</v>
      </c>
      <c r="EI90">
        <v>2028</v>
      </c>
      <c r="EJ90">
        <v>2</v>
      </c>
      <c r="EK90">
        <v>26</v>
      </c>
      <c r="EL90">
        <v>1.2</v>
      </c>
      <c r="EM90">
        <v>1</v>
      </c>
      <c r="EN90">
        <v>1.25</v>
      </c>
      <c r="EO90">
        <v>2.51831</v>
      </c>
      <c r="EP90">
        <v>1.39893</v>
      </c>
      <c r="EQ90">
        <v>2.32544</v>
      </c>
      <c r="ER90">
        <v>1.49902</v>
      </c>
      <c r="ES90">
        <v>2.2351100000000002</v>
      </c>
      <c r="ET90">
        <v>32.531799999999997</v>
      </c>
      <c r="EU90">
        <v>14.797499999999999</v>
      </c>
      <c r="EV90">
        <v>18</v>
      </c>
      <c r="EW90">
        <v>510.79500000000002</v>
      </c>
      <c r="EX90">
        <v>562.38</v>
      </c>
      <c r="EY90" s="2">
        <v>42</v>
      </c>
      <c r="EZ90">
        <v>31.816099999999999</v>
      </c>
      <c r="FA90">
        <v>30.0002</v>
      </c>
      <c r="FB90">
        <v>31.607199999999999</v>
      </c>
      <c r="FC90">
        <v>31.558599999999998</v>
      </c>
      <c r="FD90">
        <v>25.004899999999999</v>
      </c>
      <c r="FE90">
        <v>0</v>
      </c>
      <c r="FF90">
        <v>100</v>
      </c>
      <c r="FG90">
        <v>42</v>
      </c>
      <c r="FH90">
        <v>475</v>
      </c>
      <c r="FI90">
        <v>24.392299999999999</v>
      </c>
      <c r="FJ90">
        <v>99.828599999999994</v>
      </c>
      <c r="FK90">
        <v>101.965</v>
      </c>
      <c r="FL90" t="s">
        <v>1466</v>
      </c>
      <c r="FM90">
        <v>1</v>
      </c>
      <c r="FN90" t="s">
        <v>881</v>
      </c>
      <c r="FO90">
        <v>40</v>
      </c>
    </row>
    <row r="91" spans="1:171" x14ac:dyDescent="0.2">
      <c r="A91">
        <v>90</v>
      </c>
      <c r="B91">
        <v>1665338577.5</v>
      </c>
      <c r="C91">
        <v>8139.5</v>
      </c>
      <c r="D91" t="s">
        <v>552</v>
      </c>
      <c r="E91" t="s">
        <v>553</v>
      </c>
      <c r="F91" t="s">
        <v>284</v>
      </c>
      <c r="G91">
        <v>1665338577.5</v>
      </c>
      <c r="H91">
        <v>6.9083529133853747E-3</v>
      </c>
      <c r="I91">
        <v>6.9083529133853743</v>
      </c>
      <c r="J91">
        <v>12.389001578798938</v>
      </c>
      <c r="K91">
        <v>456.30799999999999</v>
      </c>
      <c r="L91">
        <v>369.41461278233641</v>
      </c>
      <c r="M91">
        <v>36.925657647215886</v>
      </c>
      <c r="N91">
        <v>45.611279052498396</v>
      </c>
      <c r="O91">
        <v>0.29340222978364905</v>
      </c>
      <c r="P91">
        <v>2.9285877694044582</v>
      </c>
      <c r="Q91">
        <v>0.27861259568088492</v>
      </c>
      <c r="R91">
        <v>0.17540107107865449</v>
      </c>
      <c r="S91">
        <v>51.268228835043061</v>
      </c>
      <c r="T91">
        <v>34.744656607936989</v>
      </c>
      <c r="U91">
        <v>34.561900000000001</v>
      </c>
      <c r="V91">
        <v>5.512775128488812</v>
      </c>
      <c r="W91">
        <v>51.973435586994988</v>
      </c>
      <c r="X91">
        <v>3.1415754525381598</v>
      </c>
      <c r="Y91">
        <v>6.044579152901445</v>
      </c>
      <c r="Z91">
        <v>2.3711996759506522</v>
      </c>
      <c r="AA91">
        <v>-304.65836348029501</v>
      </c>
      <c r="AB91">
        <v>263.32231053388927</v>
      </c>
      <c r="AC91">
        <v>21.079929811839001</v>
      </c>
      <c r="AD91">
        <v>31.012105700476326</v>
      </c>
      <c r="AE91">
        <v>0</v>
      </c>
      <c r="AF91">
        <v>0</v>
      </c>
      <c r="AG91">
        <v>1</v>
      </c>
      <c r="AH91">
        <v>0</v>
      </c>
      <c r="AI91">
        <v>51268.952785921254</v>
      </c>
      <c r="AJ91" t="s">
        <v>285</v>
      </c>
      <c r="AK91" t="s">
        <v>285</v>
      </c>
      <c r="AL91">
        <v>0</v>
      </c>
      <c r="AM91">
        <v>0</v>
      </c>
      <c r="AN91" t="e">
        <v>#DIV/0!</v>
      </c>
      <c r="AO91">
        <v>0</v>
      </c>
      <c r="AP91" t="s">
        <v>285</v>
      </c>
      <c r="AQ91" t="s">
        <v>285</v>
      </c>
      <c r="AR91">
        <v>0</v>
      </c>
      <c r="AS91">
        <v>0</v>
      </c>
      <c r="AT91" t="e">
        <v>#DIV/0!</v>
      </c>
      <c r="AU91">
        <v>0.5</v>
      </c>
      <c r="AV91">
        <v>261.31877100261295</v>
      </c>
      <c r="AW91">
        <v>12.389001578798938</v>
      </c>
      <c r="AX91" t="e">
        <v>#DIV/0!</v>
      </c>
      <c r="AY91">
        <v>4.7409535607662333E-2</v>
      </c>
      <c r="AZ91" t="e">
        <v>#DIV/0!</v>
      </c>
      <c r="BA91" t="e">
        <v>#DIV/0!</v>
      </c>
      <c r="BB91" t="s">
        <v>285</v>
      </c>
      <c r="BC91">
        <v>0</v>
      </c>
      <c r="BD91" t="e">
        <v>#DIV/0!</v>
      </c>
      <c r="BE91" t="e">
        <v>#DIV/0!</v>
      </c>
      <c r="BF91" t="e">
        <v>#DIV/0!</v>
      </c>
      <c r="BG91" t="e">
        <v>#DIV/0!</v>
      </c>
      <c r="BH91" t="e">
        <v>#DIV/0!</v>
      </c>
      <c r="BI91" t="e">
        <v>#DIV/0!</v>
      </c>
      <c r="BJ91" t="e">
        <v>#DIV/0!</v>
      </c>
      <c r="BK91" t="e">
        <v>#DIV/0!</v>
      </c>
      <c r="BL91">
        <v>309.98700000000002</v>
      </c>
      <c r="BM91">
        <v>261.31877100261295</v>
      </c>
      <c r="BN91">
        <v>0.8429991290041613</v>
      </c>
      <c r="BO91">
        <v>0.16538831897803152</v>
      </c>
      <c r="BP91">
        <v>6</v>
      </c>
      <c r="BQ91">
        <v>0.6</v>
      </c>
      <c r="BR91" t="s">
        <v>286</v>
      </c>
      <c r="BS91">
        <v>2</v>
      </c>
      <c r="BT91">
        <v>1665338577.5</v>
      </c>
      <c r="BU91">
        <v>456.30799999999999</v>
      </c>
      <c r="BV91">
        <v>474.95</v>
      </c>
      <c r="BW91">
        <v>31.429200000000002</v>
      </c>
      <c r="BX91">
        <v>23.402999999999999</v>
      </c>
      <c r="BY91">
        <v>454.654</v>
      </c>
      <c r="BZ91">
        <v>31.281199999999998</v>
      </c>
      <c r="CA91">
        <v>500.20400000000001</v>
      </c>
      <c r="CB91">
        <v>99.857299999999995</v>
      </c>
      <c r="CC91">
        <v>9.9919800000000003E-2</v>
      </c>
      <c r="CD91">
        <v>36.229700000000001</v>
      </c>
      <c r="CE91">
        <v>34.561900000000001</v>
      </c>
      <c r="CF91">
        <v>999.9</v>
      </c>
      <c r="CG91">
        <v>0</v>
      </c>
      <c r="CH91">
        <v>0</v>
      </c>
      <c r="CI91">
        <v>10008.799999999999</v>
      </c>
      <c r="CJ91">
        <v>0</v>
      </c>
      <c r="CK91">
        <v>333.47300000000001</v>
      </c>
      <c r="CL91">
        <v>309.98700000000002</v>
      </c>
      <c r="CM91">
        <v>0.90003699999999998</v>
      </c>
      <c r="CN91">
        <v>9.9962800000000004E-2</v>
      </c>
      <c r="CO91">
        <v>0</v>
      </c>
      <c r="CP91">
        <v>2.8946999999999998</v>
      </c>
      <c r="CQ91">
        <v>0</v>
      </c>
      <c r="CR91">
        <v>2786.23</v>
      </c>
      <c r="CS91">
        <v>2658.11</v>
      </c>
      <c r="CT91">
        <v>36.061999999999998</v>
      </c>
      <c r="CU91">
        <v>38.875</v>
      </c>
      <c r="CV91">
        <v>37.25</v>
      </c>
      <c r="CW91">
        <v>38.125</v>
      </c>
      <c r="CX91">
        <v>37</v>
      </c>
      <c r="CY91">
        <v>279</v>
      </c>
      <c r="CZ91">
        <v>30.99</v>
      </c>
      <c r="DA91">
        <v>0</v>
      </c>
      <c r="DB91">
        <v>1665338616.4000001</v>
      </c>
      <c r="DC91">
        <v>0</v>
      </c>
      <c r="DD91">
        <v>3.2767919999999999</v>
      </c>
      <c r="DE91">
        <v>0.2197153768016368</v>
      </c>
      <c r="DF91">
        <v>2.8584615527142132</v>
      </c>
      <c r="DG91">
        <v>2785.4452000000001</v>
      </c>
      <c r="DH91">
        <v>15</v>
      </c>
      <c r="DI91">
        <v>1665338608.5</v>
      </c>
      <c r="DJ91" t="s">
        <v>554</v>
      </c>
      <c r="DK91">
        <v>1665338597.5</v>
      </c>
      <c r="DL91">
        <v>1665338608.5</v>
      </c>
      <c r="DM91">
        <v>90</v>
      </c>
      <c r="DN91">
        <v>3.7999999999999999E-2</v>
      </c>
      <c r="DO91">
        <v>2E-3</v>
      </c>
      <c r="DP91">
        <v>1.6539999999999999</v>
      </c>
      <c r="DQ91">
        <v>0.14799999999999999</v>
      </c>
      <c r="DR91">
        <v>475</v>
      </c>
      <c r="DS91">
        <v>23</v>
      </c>
      <c r="DT91">
        <v>0.13</v>
      </c>
      <c r="DU91">
        <v>0.02</v>
      </c>
      <c r="DV91">
        <v>100</v>
      </c>
      <c r="DW91">
        <v>100</v>
      </c>
      <c r="DX91">
        <v>1.6539999999999999</v>
      </c>
      <c r="DY91">
        <v>0.14799999999999999</v>
      </c>
      <c r="DZ91">
        <v>1.9853185510143341</v>
      </c>
      <c r="EA91">
        <v>-6.7132856166521554E-4</v>
      </c>
      <c r="EB91">
        <v>-2.681329234238156E-7</v>
      </c>
      <c r="EC91">
        <v>8.1307759810197942E-11</v>
      </c>
      <c r="ED91">
        <v>0.1881616404557144</v>
      </c>
      <c r="EE91">
        <v>0</v>
      </c>
      <c r="EF91">
        <v>0</v>
      </c>
      <c r="EG91">
        <v>0</v>
      </c>
      <c r="EH91">
        <v>2</v>
      </c>
      <c r="EI91">
        <v>2028</v>
      </c>
      <c r="EJ91">
        <v>2</v>
      </c>
      <c r="EK91">
        <v>26</v>
      </c>
      <c r="EL91">
        <v>1.2</v>
      </c>
      <c r="EM91">
        <v>1</v>
      </c>
      <c r="EN91">
        <v>1.25</v>
      </c>
      <c r="EO91">
        <v>2.51953</v>
      </c>
      <c r="EP91">
        <v>1.39893</v>
      </c>
      <c r="EQ91">
        <v>2.32544</v>
      </c>
      <c r="ER91">
        <v>1.49902</v>
      </c>
      <c r="ES91">
        <v>2.4121100000000002</v>
      </c>
      <c r="ET91">
        <v>32.531799999999997</v>
      </c>
      <c r="EU91">
        <v>14.7887</v>
      </c>
      <c r="EV91">
        <v>18</v>
      </c>
      <c r="EW91">
        <v>511.05700000000002</v>
      </c>
      <c r="EX91">
        <v>562.154</v>
      </c>
      <c r="EY91" s="2">
        <v>42</v>
      </c>
      <c r="EZ91">
        <v>31.830100000000002</v>
      </c>
      <c r="FA91">
        <v>30.0001</v>
      </c>
      <c r="FB91">
        <v>31.624199999999998</v>
      </c>
      <c r="FC91">
        <v>31.576899999999998</v>
      </c>
      <c r="FD91">
        <v>25.003499999999999</v>
      </c>
      <c r="FE91">
        <v>0</v>
      </c>
      <c r="FF91">
        <v>100</v>
      </c>
      <c r="FG91">
        <v>42</v>
      </c>
      <c r="FH91">
        <v>475</v>
      </c>
      <c r="FI91">
        <v>24.392299999999999</v>
      </c>
      <c r="FJ91">
        <v>99.825699999999998</v>
      </c>
      <c r="FK91">
        <v>101.959</v>
      </c>
      <c r="FL91" t="s">
        <v>1466</v>
      </c>
      <c r="FM91">
        <v>1</v>
      </c>
      <c r="FN91" t="s">
        <v>881</v>
      </c>
      <c r="FO91">
        <v>41</v>
      </c>
    </row>
    <row r="92" spans="1:171" x14ac:dyDescent="0.2">
      <c r="A92">
        <v>91</v>
      </c>
      <c r="B92">
        <v>1665338669.5</v>
      </c>
      <c r="C92">
        <v>8231.5</v>
      </c>
      <c r="D92" t="s">
        <v>555</v>
      </c>
      <c r="E92" t="s">
        <v>556</v>
      </c>
      <c r="F92" t="s">
        <v>284</v>
      </c>
      <c r="G92">
        <v>1665338669.5</v>
      </c>
      <c r="H92">
        <v>6.9442588623597973E-3</v>
      </c>
      <c r="I92">
        <v>6.9442588623597974</v>
      </c>
      <c r="J92">
        <v>12.455063664055496</v>
      </c>
      <c r="K92">
        <v>456.26799999999997</v>
      </c>
      <c r="L92">
        <v>369.52266560441478</v>
      </c>
      <c r="M92">
        <v>36.935716268437588</v>
      </c>
      <c r="N92">
        <v>45.606364531935597</v>
      </c>
      <c r="O92">
        <v>0.29555183335253354</v>
      </c>
      <c r="P92">
        <v>2.9307264218707267</v>
      </c>
      <c r="Q92">
        <v>0.28056086274967618</v>
      </c>
      <c r="R92">
        <v>0.17663561786758222</v>
      </c>
      <c r="S92">
        <v>51.274423033191404</v>
      </c>
      <c r="T92">
        <v>34.736421829421701</v>
      </c>
      <c r="U92">
        <v>34.562199999999997</v>
      </c>
      <c r="V92">
        <v>5.5128670043793155</v>
      </c>
      <c r="W92">
        <v>52.046639625140244</v>
      </c>
      <c r="X92">
        <v>3.14600032856697</v>
      </c>
      <c r="Y92">
        <v>6.044579152901445</v>
      </c>
      <c r="Z92">
        <v>2.3668666758123456</v>
      </c>
      <c r="AA92">
        <v>-306.24181583006708</v>
      </c>
      <c r="AB92">
        <v>263.46720586220488</v>
      </c>
      <c r="AC92">
        <v>21.076168700873129</v>
      </c>
      <c r="AD92">
        <v>29.575981766202347</v>
      </c>
      <c r="AE92">
        <v>0</v>
      </c>
      <c r="AF92">
        <v>0</v>
      </c>
      <c r="AG92">
        <v>1</v>
      </c>
      <c r="AH92">
        <v>0</v>
      </c>
      <c r="AI92">
        <v>51328.873122496261</v>
      </c>
      <c r="AJ92" t="s">
        <v>285</v>
      </c>
      <c r="AK92" t="s">
        <v>285</v>
      </c>
      <c r="AL92">
        <v>0</v>
      </c>
      <c r="AM92">
        <v>0</v>
      </c>
      <c r="AN92" t="e">
        <v>#DIV/0!</v>
      </c>
      <c r="AO92">
        <v>0</v>
      </c>
      <c r="AP92" t="s">
        <v>285</v>
      </c>
      <c r="AQ92" t="s">
        <v>285</v>
      </c>
      <c r="AR92">
        <v>0</v>
      </c>
      <c r="AS92">
        <v>0</v>
      </c>
      <c r="AT92" t="e">
        <v>#DIV/0!</v>
      </c>
      <c r="AU92">
        <v>0.5</v>
      </c>
      <c r="AV92">
        <v>261.34318499129091</v>
      </c>
      <c r="AW92">
        <v>12.455063664055496</v>
      </c>
      <c r="AX92" t="e">
        <v>#DIV/0!</v>
      </c>
      <c r="AY92">
        <v>4.7657885796679768E-2</v>
      </c>
      <c r="AZ92" t="e">
        <v>#DIV/0!</v>
      </c>
      <c r="BA92" t="e">
        <v>#DIV/0!</v>
      </c>
      <c r="BB92" t="s">
        <v>285</v>
      </c>
      <c r="BC92">
        <v>0</v>
      </c>
      <c r="BD92" t="e">
        <v>#DIV/0!</v>
      </c>
      <c r="BE92" t="e">
        <v>#DIV/0!</v>
      </c>
      <c r="BF92" t="e">
        <v>#DIV/0!</v>
      </c>
      <c r="BG92" t="e">
        <v>#DIV/0!</v>
      </c>
      <c r="BH92" t="e">
        <v>#DIV/0!</v>
      </c>
      <c r="BI92" t="e">
        <v>#DIV/0!</v>
      </c>
      <c r="BJ92" t="e">
        <v>#DIV/0!</v>
      </c>
      <c r="BK92" t="e">
        <v>#DIV/0!</v>
      </c>
      <c r="BL92">
        <v>310.01499999999999</v>
      </c>
      <c r="BM92">
        <v>261.34318499129091</v>
      </c>
      <c r="BN92">
        <v>0.84300174182310827</v>
      </c>
      <c r="BO92">
        <v>0.16539336171859881</v>
      </c>
      <c r="BP92">
        <v>6</v>
      </c>
      <c r="BQ92">
        <v>0.6</v>
      </c>
      <c r="BR92" t="s">
        <v>286</v>
      </c>
      <c r="BS92">
        <v>2</v>
      </c>
      <c r="BT92">
        <v>1665338669.5</v>
      </c>
      <c r="BU92">
        <v>456.26799999999997</v>
      </c>
      <c r="BV92">
        <v>475.00799999999998</v>
      </c>
      <c r="BW92">
        <v>31.4741</v>
      </c>
      <c r="BX92">
        <v>23.4068</v>
      </c>
      <c r="BY92">
        <v>454.59899999999999</v>
      </c>
      <c r="BZ92">
        <v>31.325099999999999</v>
      </c>
      <c r="CA92">
        <v>500.21899999999999</v>
      </c>
      <c r="CB92">
        <v>99.855400000000003</v>
      </c>
      <c r="CC92">
        <v>9.9811700000000003E-2</v>
      </c>
      <c r="CD92">
        <v>36.229700000000001</v>
      </c>
      <c r="CE92">
        <v>34.562199999999997</v>
      </c>
      <c r="CF92">
        <v>999.9</v>
      </c>
      <c r="CG92">
        <v>0</v>
      </c>
      <c r="CH92">
        <v>0</v>
      </c>
      <c r="CI92">
        <v>10021.200000000001</v>
      </c>
      <c r="CJ92">
        <v>0</v>
      </c>
      <c r="CK92">
        <v>325.72500000000002</v>
      </c>
      <c r="CL92">
        <v>310.01499999999999</v>
      </c>
      <c r="CM92">
        <v>0.89994700000000005</v>
      </c>
      <c r="CN92">
        <v>0.100053</v>
      </c>
      <c r="CO92">
        <v>0</v>
      </c>
      <c r="CP92">
        <v>3.1787000000000001</v>
      </c>
      <c r="CQ92">
        <v>0</v>
      </c>
      <c r="CR92">
        <v>2787.83</v>
      </c>
      <c r="CS92">
        <v>2658.29</v>
      </c>
      <c r="CT92">
        <v>36.061999999999998</v>
      </c>
      <c r="CU92">
        <v>38.875</v>
      </c>
      <c r="CV92">
        <v>37.25</v>
      </c>
      <c r="CW92">
        <v>38.125</v>
      </c>
      <c r="CX92">
        <v>37</v>
      </c>
      <c r="CY92">
        <v>279</v>
      </c>
      <c r="CZ92">
        <v>31.02</v>
      </c>
      <c r="DA92">
        <v>0</v>
      </c>
      <c r="DB92">
        <v>1665338708.8</v>
      </c>
      <c r="DC92">
        <v>0</v>
      </c>
      <c r="DD92">
        <v>3.2644959999999998</v>
      </c>
      <c r="DE92">
        <v>-0.16569232393929481</v>
      </c>
      <c r="DF92">
        <v>2.6584615525774802</v>
      </c>
      <c r="DG92">
        <v>2787.4459999999999</v>
      </c>
      <c r="DH92">
        <v>15</v>
      </c>
      <c r="DI92">
        <v>1665338702.5</v>
      </c>
      <c r="DJ92" t="s">
        <v>557</v>
      </c>
      <c r="DK92">
        <v>1665338689</v>
      </c>
      <c r="DL92">
        <v>1665338702.5</v>
      </c>
      <c r="DM92">
        <v>91</v>
      </c>
      <c r="DN92">
        <v>1.4999999999999999E-2</v>
      </c>
      <c r="DO92">
        <v>0</v>
      </c>
      <c r="DP92">
        <v>1.669</v>
      </c>
      <c r="DQ92">
        <v>0.14899999999999999</v>
      </c>
      <c r="DR92">
        <v>475</v>
      </c>
      <c r="DS92">
        <v>23</v>
      </c>
      <c r="DT92">
        <v>0.12</v>
      </c>
      <c r="DU92">
        <v>0.01</v>
      </c>
      <c r="DV92">
        <v>100</v>
      </c>
      <c r="DW92">
        <v>100</v>
      </c>
      <c r="DX92">
        <v>1.669</v>
      </c>
      <c r="DY92">
        <v>0.14899999999999999</v>
      </c>
      <c r="DZ92">
        <v>2.0235882996455259</v>
      </c>
      <c r="EA92">
        <v>-6.7132856166521554E-4</v>
      </c>
      <c r="EB92">
        <v>-2.681329234238156E-7</v>
      </c>
      <c r="EC92">
        <v>8.1307759810197942E-11</v>
      </c>
      <c r="ED92">
        <v>0.18992764548254709</v>
      </c>
      <c r="EE92">
        <v>0</v>
      </c>
      <c r="EF92">
        <v>0</v>
      </c>
      <c r="EG92">
        <v>0</v>
      </c>
      <c r="EH92">
        <v>2</v>
      </c>
      <c r="EI92">
        <v>2028</v>
      </c>
      <c r="EJ92">
        <v>2</v>
      </c>
      <c r="EK92">
        <v>26</v>
      </c>
      <c r="EL92">
        <v>1.2</v>
      </c>
      <c r="EM92">
        <v>1</v>
      </c>
      <c r="EN92">
        <v>1.25</v>
      </c>
      <c r="EO92">
        <v>2.51953</v>
      </c>
      <c r="EP92">
        <v>1.39893</v>
      </c>
      <c r="EQ92">
        <v>2.32544</v>
      </c>
      <c r="ER92">
        <v>1.49902</v>
      </c>
      <c r="ES92">
        <v>2.4719199999999999</v>
      </c>
      <c r="ET92">
        <v>32.553899999999999</v>
      </c>
      <c r="EU92">
        <v>14.78</v>
      </c>
      <c r="EV92">
        <v>18</v>
      </c>
      <c r="EW92">
        <v>510.88299999999998</v>
      </c>
      <c r="EX92">
        <v>562.34699999999998</v>
      </c>
      <c r="EY92" s="2">
        <v>42.000100000000003</v>
      </c>
      <c r="EZ92">
        <v>31.844100000000001</v>
      </c>
      <c r="FA92">
        <v>30.0001</v>
      </c>
      <c r="FB92">
        <v>31.6404</v>
      </c>
      <c r="FC92">
        <v>31.593399999999999</v>
      </c>
      <c r="FD92">
        <v>25.0044</v>
      </c>
      <c r="FE92">
        <v>0</v>
      </c>
      <c r="FF92">
        <v>100</v>
      </c>
      <c r="FG92">
        <v>42</v>
      </c>
      <c r="FH92">
        <v>475</v>
      </c>
      <c r="FI92">
        <v>24.392299999999999</v>
      </c>
      <c r="FJ92">
        <v>99.8262</v>
      </c>
      <c r="FK92">
        <v>101.95699999999999</v>
      </c>
      <c r="FL92" t="s">
        <v>1466</v>
      </c>
      <c r="FM92">
        <v>1</v>
      </c>
      <c r="FN92" t="s">
        <v>881</v>
      </c>
      <c r="FO92">
        <v>42</v>
      </c>
    </row>
    <row r="93" spans="1:171" x14ac:dyDescent="0.2">
      <c r="A93">
        <v>92</v>
      </c>
      <c r="B93">
        <v>1665338763.5</v>
      </c>
      <c r="C93">
        <v>8325.5</v>
      </c>
      <c r="D93" t="s">
        <v>558</v>
      </c>
      <c r="E93" t="s">
        <v>559</v>
      </c>
      <c r="F93" t="s">
        <v>284</v>
      </c>
      <c r="G93">
        <v>1665338763.5</v>
      </c>
      <c r="H93">
        <v>6.9557256094622882E-3</v>
      </c>
      <c r="I93">
        <v>6.9557256094622879</v>
      </c>
      <c r="J93">
        <v>12.465359372621863</v>
      </c>
      <c r="K93">
        <v>456.26799999999997</v>
      </c>
      <c r="L93">
        <v>369.86454659488265</v>
      </c>
      <c r="M93">
        <v>36.969229697688796</v>
      </c>
      <c r="N93">
        <v>45.605551142971997</v>
      </c>
      <c r="O93">
        <v>0.29714404026841706</v>
      </c>
      <c r="P93">
        <v>2.9220326635056812</v>
      </c>
      <c r="Q93">
        <v>0.28195279413831814</v>
      </c>
      <c r="R93">
        <v>0.17752224504597841</v>
      </c>
      <c r="S93">
        <v>51.271561818793558</v>
      </c>
      <c r="T93">
        <v>34.733529395295236</v>
      </c>
      <c r="U93">
        <v>34.543700000000001</v>
      </c>
      <c r="V93">
        <v>5.5072038137842521</v>
      </c>
      <c r="W93">
        <v>52.069920790243685</v>
      </c>
      <c r="X93">
        <v>3.1481331997839996</v>
      </c>
      <c r="Y93">
        <v>6.0459727074788709</v>
      </c>
      <c r="Z93">
        <v>2.3590706140002524</v>
      </c>
      <c r="AA93">
        <v>-306.74749937728689</v>
      </c>
      <c r="AB93">
        <v>266.26164269880246</v>
      </c>
      <c r="AC93">
        <v>21.361601107318084</v>
      </c>
      <c r="AD93">
        <v>32.147306247627228</v>
      </c>
      <c r="AE93">
        <v>0</v>
      </c>
      <c r="AF93">
        <v>0</v>
      </c>
      <c r="AG93">
        <v>1</v>
      </c>
      <c r="AH93">
        <v>0</v>
      </c>
      <c r="AI93">
        <v>51084.561412294854</v>
      </c>
      <c r="AJ93" t="s">
        <v>285</v>
      </c>
      <c r="AK93" t="s">
        <v>285</v>
      </c>
      <c r="AL93">
        <v>0</v>
      </c>
      <c r="AM93">
        <v>0</v>
      </c>
      <c r="AN93" t="e">
        <v>#DIV/0!</v>
      </c>
      <c r="AO93">
        <v>0</v>
      </c>
      <c r="AP93" t="s">
        <v>285</v>
      </c>
      <c r="AQ93" t="s">
        <v>285</v>
      </c>
      <c r="AR93">
        <v>0</v>
      </c>
      <c r="AS93">
        <v>0</v>
      </c>
      <c r="AT93" t="e">
        <v>#DIV/0!</v>
      </c>
      <c r="AU93">
        <v>0.5</v>
      </c>
      <c r="AV93">
        <v>261.32807099419352</v>
      </c>
      <c r="AW93">
        <v>12.465359372621863</v>
      </c>
      <c r="AX93" t="e">
        <v>#DIV/0!</v>
      </c>
      <c r="AY93">
        <v>4.7700039743908081E-2</v>
      </c>
      <c r="AZ93" t="e">
        <v>#DIV/0!</v>
      </c>
      <c r="BA93" t="e">
        <v>#DIV/0!</v>
      </c>
      <c r="BB93" t="s">
        <v>285</v>
      </c>
      <c r="BC93">
        <v>0</v>
      </c>
      <c r="BD93" t="e">
        <v>#DIV/0!</v>
      </c>
      <c r="BE93" t="e">
        <v>#DIV/0!</v>
      </c>
      <c r="BF93" t="e">
        <v>#DIV/0!</v>
      </c>
      <c r="BG93" t="e">
        <v>#DIV/0!</v>
      </c>
      <c r="BH93" t="e">
        <v>#DIV/0!</v>
      </c>
      <c r="BI93" t="e">
        <v>#DIV/0!</v>
      </c>
      <c r="BJ93" t="e">
        <v>#DIV/0!</v>
      </c>
      <c r="BK93" t="e">
        <v>#DIV/0!</v>
      </c>
      <c r="BL93">
        <v>309.99700000000001</v>
      </c>
      <c r="BM93">
        <v>261.32807099419352</v>
      </c>
      <c r="BN93">
        <v>0.84300193548387092</v>
      </c>
      <c r="BO93">
        <v>0.16539373548387099</v>
      </c>
      <c r="BP93">
        <v>6</v>
      </c>
      <c r="BQ93">
        <v>0.6</v>
      </c>
      <c r="BR93" t="s">
        <v>286</v>
      </c>
      <c r="BS93">
        <v>2</v>
      </c>
      <c r="BT93">
        <v>1665338763.5</v>
      </c>
      <c r="BU93">
        <v>456.26799999999997</v>
      </c>
      <c r="BV93">
        <v>475.02699999999999</v>
      </c>
      <c r="BW93">
        <v>31.495999999999999</v>
      </c>
      <c r="BX93">
        <v>23.415400000000002</v>
      </c>
      <c r="BY93">
        <v>454.59100000000001</v>
      </c>
      <c r="BZ93">
        <v>31.347999999999999</v>
      </c>
      <c r="CA93">
        <v>500.209</v>
      </c>
      <c r="CB93">
        <v>99.852900000000005</v>
      </c>
      <c r="CC93">
        <v>0.10052899999999999</v>
      </c>
      <c r="CD93">
        <v>36.233899999999998</v>
      </c>
      <c r="CE93">
        <v>34.543700000000001</v>
      </c>
      <c r="CF93">
        <v>999.9</v>
      </c>
      <c r="CG93">
        <v>0</v>
      </c>
      <c r="CH93">
        <v>0</v>
      </c>
      <c r="CI93">
        <v>9971.8799999999992</v>
      </c>
      <c r="CJ93">
        <v>0</v>
      </c>
      <c r="CK93">
        <v>333.49</v>
      </c>
      <c r="CL93">
        <v>309.99700000000001</v>
      </c>
      <c r="CM93">
        <v>0.89994700000000005</v>
      </c>
      <c r="CN93">
        <v>0.100053</v>
      </c>
      <c r="CO93">
        <v>0</v>
      </c>
      <c r="CP93">
        <v>3.3540999999999999</v>
      </c>
      <c r="CQ93">
        <v>0</v>
      </c>
      <c r="CR93">
        <v>2788.98</v>
      </c>
      <c r="CS93">
        <v>2658.14</v>
      </c>
      <c r="CT93">
        <v>36.061999999999998</v>
      </c>
      <c r="CU93">
        <v>38.875</v>
      </c>
      <c r="CV93">
        <v>37.25</v>
      </c>
      <c r="CW93">
        <v>38.125</v>
      </c>
      <c r="CX93">
        <v>37</v>
      </c>
      <c r="CY93">
        <v>278.98</v>
      </c>
      <c r="CZ93">
        <v>31.02</v>
      </c>
      <c r="DA93">
        <v>0</v>
      </c>
      <c r="DB93">
        <v>1665338802.4000001</v>
      </c>
      <c r="DC93">
        <v>0</v>
      </c>
      <c r="DD93">
        <v>3.3674040000000001</v>
      </c>
      <c r="DE93">
        <v>0.15915383968918539</v>
      </c>
      <c r="DF93">
        <v>1.011538473185702</v>
      </c>
      <c r="DG93">
        <v>2788.5823999999998</v>
      </c>
      <c r="DH93">
        <v>15</v>
      </c>
      <c r="DI93">
        <v>1665338792.5</v>
      </c>
      <c r="DJ93" t="s">
        <v>560</v>
      </c>
      <c r="DK93">
        <v>1665338783</v>
      </c>
      <c r="DL93">
        <v>1665338792.5</v>
      </c>
      <c r="DM93">
        <v>92</v>
      </c>
      <c r="DN93">
        <v>8.0000000000000002E-3</v>
      </c>
      <c r="DO93">
        <v>-1E-3</v>
      </c>
      <c r="DP93">
        <v>1.677</v>
      </c>
      <c r="DQ93">
        <v>0.14799999999999999</v>
      </c>
      <c r="DR93">
        <v>475</v>
      </c>
      <c r="DS93">
        <v>23</v>
      </c>
      <c r="DT93">
        <v>0.09</v>
      </c>
      <c r="DU93">
        <v>0.01</v>
      </c>
      <c r="DV93">
        <v>100</v>
      </c>
      <c r="DW93">
        <v>100</v>
      </c>
      <c r="DX93">
        <v>1.677</v>
      </c>
      <c r="DY93">
        <v>0.14799999999999999</v>
      </c>
      <c r="DZ93">
        <v>2.038557611975893</v>
      </c>
      <c r="EA93">
        <v>-6.7132856166521554E-4</v>
      </c>
      <c r="EB93">
        <v>-2.681329234238156E-7</v>
      </c>
      <c r="EC93">
        <v>8.1307759810197942E-11</v>
      </c>
      <c r="ED93">
        <v>0.1901712664607228</v>
      </c>
      <c r="EE93">
        <v>0</v>
      </c>
      <c r="EF93">
        <v>0</v>
      </c>
      <c r="EG93">
        <v>0</v>
      </c>
      <c r="EH93">
        <v>2</v>
      </c>
      <c r="EI93">
        <v>2028</v>
      </c>
      <c r="EJ93">
        <v>2</v>
      </c>
      <c r="EK93">
        <v>26</v>
      </c>
      <c r="EL93">
        <v>1.2</v>
      </c>
      <c r="EM93">
        <v>1</v>
      </c>
      <c r="EN93">
        <v>1.25</v>
      </c>
      <c r="EO93">
        <v>2.52563</v>
      </c>
      <c r="EP93">
        <v>1.39893</v>
      </c>
      <c r="EQ93">
        <v>2.32544</v>
      </c>
      <c r="ER93">
        <v>1.49902</v>
      </c>
      <c r="ES93">
        <v>2.33521</v>
      </c>
      <c r="ET93">
        <v>32.576099999999997</v>
      </c>
      <c r="EU93">
        <v>14.7537</v>
      </c>
      <c r="EV93">
        <v>18</v>
      </c>
      <c r="EW93">
        <v>511.28</v>
      </c>
      <c r="EX93">
        <v>562.22900000000004</v>
      </c>
      <c r="EY93" s="2">
        <v>41.999899999999997</v>
      </c>
      <c r="EZ93">
        <v>31.8553</v>
      </c>
      <c r="FA93">
        <v>30</v>
      </c>
      <c r="FB93">
        <v>31.654299999999999</v>
      </c>
      <c r="FC93">
        <v>31.607199999999999</v>
      </c>
      <c r="FD93">
        <v>25.003499999999999</v>
      </c>
      <c r="FE93">
        <v>0</v>
      </c>
      <c r="FF93">
        <v>100</v>
      </c>
      <c r="FG93">
        <v>42</v>
      </c>
      <c r="FH93">
        <v>475</v>
      </c>
      <c r="FI93">
        <v>24.392299999999999</v>
      </c>
      <c r="FJ93">
        <v>99.829800000000006</v>
      </c>
      <c r="FK93">
        <v>101.956</v>
      </c>
      <c r="FL93" t="s">
        <v>1466</v>
      </c>
      <c r="FM93">
        <v>1</v>
      </c>
      <c r="FN93" t="s">
        <v>881</v>
      </c>
      <c r="FO93">
        <v>43</v>
      </c>
    </row>
    <row r="94" spans="1:171" x14ac:dyDescent="0.2">
      <c r="A94">
        <v>93</v>
      </c>
      <c r="B94">
        <v>1665338853.5</v>
      </c>
      <c r="C94">
        <v>8415.5</v>
      </c>
      <c r="D94" t="s">
        <v>561</v>
      </c>
      <c r="E94" t="s">
        <v>562</v>
      </c>
      <c r="F94" t="s">
        <v>284</v>
      </c>
      <c r="G94">
        <v>1665338853.5</v>
      </c>
      <c r="H94">
        <v>6.9822991333762189E-3</v>
      </c>
      <c r="I94">
        <v>6.9822991333762188</v>
      </c>
      <c r="J94">
        <v>12.456809821089292</v>
      </c>
      <c r="K94">
        <v>456.24099999999999</v>
      </c>
      <c r="L94">
        <v>370.24845427134596</v>
      </c>
      <c r="M94">
        <v>37.007791042833951</v>
      </c>
      <c r="N94">
        <v>45.603084627058003</v>
      </c>
      <c r="O94">
        <v>0.29870333557744955</v>
      </c>
      <c r="P94">
        <v>2.9222662821303826</v>
      </c>
      <c r="Q94">
        <v>0.28335770951382877</v>
      </c>
      <c r="R94">
        <v>0.1784132332778321</v>
      </c>
      <c r="S94">
        <v>51.273984787097191</v>
      </c>
      <c r="T94">
        <v>34.727573636311888</v>
      </c>
      <c r="U94">
        <v>34.545499999999997</v>
      </c>
      <c r="V94">
        <v>5.5077546047302457</v>
      </c>
      <c r="W94">
        <v>52.122453968593931</v>
      </c>
      <c r="X94">
        <v>3.1514477112020005</v>
      </c>
      <c r="Y94">
        <v>6.0462381780813432</v>
      </c>
      <c r="Z94">
        <v>2.3563068935282452</v>
      </c>
      <c r="AA94">
        <v>-307.91939178189125</v>
      </c>
      <c r="AB94">
        <v>266.12538528989842</v>
      </c>
      <c r="AC94">
        <v>21.349232399436552</v>
      </c>
      <c r="AD94">
        <v>30.829210694540905</v>
      </c>
      <c r="AE94">
        <v>0</v>
      </c>
      <c r="AF94">
        <v>0</v>
      </c>
      <c r="AG94">
        <v>1</v>
      </c>
      <c r="AH94">
        <v>0</v>
      </c>
      <c r="AI94">
        <v>51090.986639900977</v>
      </c>
      <c r="AJ94" t="s">
        <v>285</v>
      </c>
      <c r="AK94" t="s">
        <v>285</v>
      </c>
      <c r="AL94">
        <v>0</v>
      </c>
      <c r="AM94">
        <v>0</v>
      </c>
      <c r="AN94" t="e">
        <v>#DIV/0!</v>
      </c>
      <c r="AO94">
        <v>0</v>
      </c>
      <c r="AP94" t="s">
        <v>285</v>
      </c>
      <c r="AQ94" t="s">
        <v>285</v>
      </c>
      <c r="AR94">
        <v>0</v>
      </c>
      <c r="AS94">
        <v>0</v>
      </c>
      <c r="AT94" t="e">
        <v>#DIV/0!</v>
      </c>
      <c r="AU94">
        <v>0.5</v>
      </c>
      <c r="AV94">
        <v>261.34068600367732</v>
      </c>
      <c r="AW94">
        <v>12.456809821089292</v>
      </c>
      <c r="AX94" t="e">
        <v>#DIV/0!</v>
      </c>
      <c r="AY94">
        <v>4.7665023045489412E-2</v>
      </c>
      <c r="AZ94" t="e">
        <v>#DIV/0!</v>
      </c>
      <c r="BA94" t="e">
        <v>#DIV/0!</v>
      </c>
      <c r="BB94" t="s">
        <v>285</v>
      </c>
      <c r="BC94">
        <v>0</v>
      </c>
      <c r="BD94" t="e">
        <v>#DIV/0!</v>
      </c>
      <c r="BE94" t="e">
        <v>#DIV/0!</v>
      </c>
      <c r="BF94" t="e">
        <v>#DIV/0!</v>
      </c>
      <c r="BG94" t="e">
        <v>#DIV/0!</v>
      </c>
      <c r="BH94" t="e">
        <v>#DIV/0!</v>
      </c>
      <c r="BI94" t="e">
        <v>#DIV/0!</v>
      </c>
      <c r="BJ94" t="e">
        <v>#DIV/0!</v>
      </c>
      <c r="BK94" t="e">
        <v>#DIV/0!</v>
      </c>
      <c r="BL94">
        <v>310.012</v>
      </c>
      <c r="BM94">
        <v>261.34068600367732</v>
      </c>
      <c r="BN94">
        <v>0.84300183865036615</v>
      </c>
      <c r="BO94">
        <v>0.16539354859520661</v>
      </c>
      <c r="BP94">
        <v>6</v>
      </c>
      <c r="BQ94">
        <v>0.6</v>
      </c>
      <c r="BR94" t="s">
        <v>286</v>
      </c>
      <c r="BS94">
        <v>2</v>
      </c>
      <c r="BT94">
        <v>1665338853.5</v>
      </c>
      <c r="BU94">
        <v>456.24099999999999</v>
      </c>
      <c r="BV94">
        <v>475.005</v>
      </c>
      <c r="BW94">
        <v>31.529</v>
      </c>
      <c r="BX94">
        <v>23.417400000000001</v>
      </c>
      <c r="BY94">
        <v>454.58600000000001</v>
      </c>
      <c r="BZ94">
        <v>31.379000000000001</v>
      </c>
      <c r="CA94">
        <v>500.18400000000003</v>
      </c>
      <c r="CB94">
        <v>99.853800000000007</v>
      </c>
      <c r="CC94">
        <v>0.100138</v>
      </c>
      <c r="CD94">
        <v>36.234699999999997</v>
      </c>
      <c r="CE94">
        <v>34.545499999999997</v>
      </c>
      <c r="CF94">
        <v>999.9</v>
      </c>
      <c r="CG94">
        <v>0</v>
      </c>
      <c r="CH94">
        <v>0</v>
      </c>
      <c r="CI94">
        <v>9973.1200000000008</v>
      </c>
      <c r="CJ94">
        <v>0</v>
      </c>
      <c r="CK94">
        <v>333.47899999999998</v>
      </c>
      <c r="CL94">
        <v>310.012</v>
      </c>
      <c r="CM94">
        <v>0.89994700000000005</v>
      </c>
      <c r="CN94">
        <v>0.100053</v>
      </c>
      <c r="CO94">
        <v>0</v>
      </c>
      <c r="CP94">
        <v>3.3849999999999998</v>
      </c>
      <c r="CQ94">
        <v>0</v>
      </c>
      <c r="CR94">
        <v>2789.74</v>
      </c>
      <c r="CS94">
        <v>2658.26</v>
      </c>
      <c r="CT94">
        <v>36.125</v>
      </c>
      <c r="CU94">
        <v>38.875</v>
      </c>
      <c r="CV94">
        <v>37.25</v>
      </c>
      <c r="CW94">
        <v>38.125</v>
      </c>
      <c r="CX94">
        <v>37</v>
      </c>
      <c r="CY94">
        <v>278.99</v>
      </c>
      <c r="CZ94">
        <v>31.02</v>
      </c>
      <c r="DA94">
        <v>0</v>
      </c>
      <c r="DB94">
        <v>1665338892.4000001</v>
      </c>
      <c r="DC94">
        <v>0</v>
      </c>
      <c r="DD94">
        <v>3.2921399999999998</v>
      </c>
      <c r="DE94">
        <v>-0.40038461032773581</v>
      </c>
      <c r="DF94">
        <v>2.461538474687472</v>
      </c>
      <c r="DG94">
        <v>2789.3932</v>
      </c>
      <c r="DH94">
        <v>15</v>
      </c>
      <c r="DI94">
        <v>1665338888</v>
      </c>
      <c r="DJ94" t="s">
        <v>563</v>
      </c>
      <c r="DK94">
        <v>1665338879.5</v>
      </c>
      <c r="DL94">
        <v>1665338888</v>
      </c>
      <c r="DM94">
        <v>93</v>
      </c>
      <c r="DN94">
        <v>-2.1999999999999999E-2</v>
      </c>
      <c r="DO94">
        <v>3.0000000000000001E-3</v>
      </c>
      <c r="DP94">
        <v>1.655</v>
      </c>
      <c r="DQ94">
        <v>0.15</v>
      </c>
      <c r="DR94">
        <v>475</v>
      </c>
      <c r="DS94">
        <v>23</v>
      </c>
      <c r="DT94">
        <v>0.15</v>
      </c>
      <c r="DU94">
        <v>0.01</v>
      </c>
      <c r="DV94">
        <v>100</v>
      </c>
      <c r="DW94">
        <v>100</v>
      </c>
      <c r="DX94">
        <v>1.655</v>
      </c>
      <c r="DY94">
        <v>0.15</v>
      </c>
      <c r="DZ94">
        <v>2.046662923196148</v>
      </c>
      <c r="EA94">
        <v>-6.7132856166521554E-4</v>
      </c>
      <c r="EB94">
        <v>-2.681329234238156E-7</v>
      </c>
      <c r="EC94">
        <v>8.1307759810197942E-11</v>
      </c>
      <c r="ED94">
        <v>0.18890994982788031</v>
      </c>
      <c r="EE94">
        <v>0</v>
      </c>
      <c r="EF94">
        <v>0</v>
      </c>
      <c r="EG94">
        <v>0</v>
      </c>
      <c r="EH94">
        <v>2</v>
      </c>
      <c r="EI94">
        <v>2028</v>
      </c>
      <c r="EJ94">
        <v>2</v>
      </c>
      <c r="EK94">
        <v>26</v>
      </c>
      <c r="EL94">
        <v>1.2</v>
      </c>
      <c r="EM94">
        <v>1</v>
      </c>
      <c r="EN94">
        <v>1.25</v>
      </c>
      <c r="EO94">
        <v>2.51953</v>
      </c>
      <c r="EP94">
        <v>1.39893</v>
      </c>
      <c r="EQ94">
        <v>2.32544</v>
      </c>
      <c r="ER94">
        <v>1.49902</v>
      </c>
      <c r="ES94">
        <v>2.4304199999999998</v>
      </c>
      <c r="ET94">
        <v>32.576099999999997</v>
      </c>
      <c r="EU94">
        <v>14.7537</v>
      </c>
      <c r="EV94">
        <v>18</v>
      </c>
      <c r="EW94">
        <v>511.12799999999999</v>
      </c>
      <c r="EX94">
        <v>562.25900000000001</v>
      </c>
      <c r="EY94" s="2">
        <v>42</v>
      </c>
      <c r="EZ94">
        <v>31.863700000000001</v>
      </c>
      <c r="FA94">
        <v>30.0001</v>
      </c>
      <c r="FB94">
        <v>31.665299999999998</v>
      </c>
      <c r="FC94">
        <v>31.618500000000001</v>
      </c>
      <c r="FD94">
        <v>25.003</v>
      </c>
      <c r="FE94">
        <v>0</v>
      </c>
      <c r="FF94">
        <v>100</v>
      </c>
      <c r="FG94">
        <v>42</v>
      </c>
      <c r="FH94">
        <v>475</v>
      </c>
      <c r="FI94">
        <v>24.392299999999999</v>
      </c>
      <c r="FJ94">
        <v>99.825599999999994</v>
      </c>
      <c r="FK94">
        <v>101.952</v>
      </c>
      <c r="FL94" t="s">
        <v>1466</v>
      </c>
      <c r="FM94">
        <v>1</v>
      </c>
      <c r="FN94" t="s">
        <v>881</v>
      </c>
      <c r="FO94">
        <v>44</v>
      </c>
    </row>
    <row r="95" spans="1:171" x14ac:dyDescent="0.2">
      <c r="A95">
        <v>94</v>
      </c>
      <c r="B95">
        <v>1665338949</v>
      </c>
      <c r="C95">
        <v>8511</v>
      </c>
      <c r="D95" t="s">
        <v>564</v>
      </c>
      <c r="E95" t="s">
        <v>565</v>
      </c>
      <c r="F95" t="s">
        <v>284</v>
      </c>
      <c r="G95">
        <v>1665338949</v>
      </c>
      <c r="H95">
        <v>6.9812031579040111E-3</v>
      </c>
      <c r="I95">
        <v>6.9812031579040115</v>
      </c>
      <c r="J95">
        <v>12.431784433190517</v>
      </c>
      <c r="K95">
        <v>456.255</v>
      </c>
      <c r="L95">
        <v>370.43469961449676</v>
      </c>
      <c r="M95">
        <v>37.02594439946315</v>
      </c>
      <c r="N95">
        <v>45.603914210945995</v>
      </c>
      <c r="O95">
        <v>0.298770595660174</v>
      </c>
      <c r="P95">
        <v>2.9337657139408511</v>
      </c>
      <c r="Q95">
        <v>0.28347519323609183</v>
      </c>
      <c r="R95">
        <v>0.1784825820366816</v>
      </c>
      <c r="S95">
        <v>51.271231031322586</v>
      </c>
      <c r="T95">
        <v>34.738412865490169</v>
      </c>
      <c r="U95">
        <v>34.540100000000002</v>
      </c>
      <c r="V95">
        <v>5.5061023755430671</v>
      </c>
      <c r="W95">
        <v>52.10291866087222</v>
      </c>
      <c r="X95">
        <v>3.1511484607948796</v>
      </c>
      <c r="Y95">
        <v>6.0479307911809945</v>
      </c>
      <c r="Z95">
        <v>2.3549539147481875</v>
      </c>
      <c r="AA95">
        <v>-307.87105926356691</v>
      </c>
      <c r="AB95">
        <v>268.83335163581359</v>
      </c>
      <c r="AC95">
        <v>21.481909041995998</v>
      </c>
      <c r="AD95">
        <v>33.715432445565256</v>
      </c>
      <c r="AE95">
        <v>0</v>
      </c>
      <c r="AF95">
        <v>0</v>
      </c>
      <c r="AG95">
        <v>1</v>
      </c>
      <c r="AH95">
        <v>0</v>
      </c>
      <c r="AI95">
        <v>51412.404615556559</v>
      </c>
      <c r="AJ95" t="s">
        <v>285</v>
      </c>
      <c r="AK95" t="s">
        <v>285</v>
      </c>
      <c r="AL95">
        <v>0</v>
      </c>
      <c r="AM95">
        <v>0</v>
      </c>
      <c r="AN95" t="e">
        <v>#DIV/0!</v>
      </c>
      <c r="AO95">
        <v>0</v>
      </c>
      <c r="AP95" t="s">
        <v>285</v>
      </c>
      <c r="AQ95" t="s">
        <v>285</v>
      </c>
      <c r="AR95">
        <v>0</v>
      </c>
      <c r="AS95">
        <v>0</v>
      </c>
      <c r="AT95" t="e">
        <v>#DIV/0!</v>
      </c>
      <c r="AU95">
        <v>0.5</v>
      </c>
      <c r="AV95">
        <v>261.32638499032259</v>
      </c>
      <c r="AW95">
        <v>12.431784433190517</v>
      </c>
      <c r="AX95" t="e">
        <v>#DIV/0!</v>
      </c>
      <c r="AY95">
        <v>4.7571868541520936E-2</v>
      </c>
      <c r="AZ95" t="e">
        <v>#DIV/0!</v>
      </c>
      <c r="BA95" t="e">
        <v>#DIV/0!</v>
      </c>
      <c r="BB95" t="s">
        <v>285</v>
      </c>
      <c r="BC95">
        <v>0</v>
      </c>
      <c r="BD95" t="e">
        <v>#DIV/0!</v>
      </c>
      <c r="BE95" t="e">
        <v>#DIV/0!</v>
      </c>
      <c r="BF95" t="e">
        <v>#DIV/0!</v>
      </c>
      <c r="BG95" t="e">
        <v>#DIV/0!</v>
      </c>
      <c r="BH95" t="e">
        <v>#DIV/0!</v>
      </c>
      <c r="BI95" t="e">
        <v>#DIV/0!</v>
      </c>
      <c r="BJ95" t="e">
        <v>#DIV/0!</v>
      </c>
      <c r="BK95" t="e">
        <v>#DIV/0!</v>
      </c>
      <c r="BL95">
        <v>309.995</v>
      </c>
      <c r="BM95">
        <v>261.32638499032259</v>
      </c>
      <c r="BN95">
        <v>0.84300193548387092</v>
      </c>
      <c r="BO95">
        <v>0.16539373548387099</v>
      </c>
      <c r="BP95">
        <v>6</v>
      </c>
      <c r="BQ95">
        <v>0.6</v>
      </c>
      <c r="BR95" t="s">
        <v>286</v>
      </c>
      <c r="BS95">
        <v>2</v>
      </c>
      <c r="BT95">
        <v>1665338949</v>
      </c>
      <c r="BU95">
        <v>456.255</v>
      </c>
      <c r="BV95">
        <v>474.98700000000002</v>
      </c>
      <c r="BW95">
        <v>31.526399999999999</v>
      </c>
      <c r="BX95">
        <v>23.416699999999999</v>
      </c>
      <c r="BY95">
        <v>454.56799999999998</v>
      </c>
      <c r="BZ95">
        <v>31.378399999999999</v>
      </c>
      <c r="CA95">
        <v>500.22399999999999</v>
      </c>
      <c r="CB95">
        <v>99.853099999999998</v>
      </c>
      <c r="CC95">
        <v>9.9589200000000003E-2</v>
      </c>
      <c r="CD95">
        <v>36.239800000000002</v>
      </c>
      <c r="CE95">
        <v>34.540100000000002</v>
      </c>
      <c r="CF95">
        <v>999.9</v>
      </c>
      <c r="CG95">
        <v>0</v>
      </c>
      <c r="CH95">
        <v>0</v>
      </c>
      <c r="CI95">
        <v>10038.799999999999</v>
      </c>
      <c r="CJ95">
        <v>0</v>
      </c>
      <c r="CK95">
        <v>333.49200000000002</v>
      </c>
      <c r="CL95">
        <v>309.995</v>
      </c>
      <c r="CM95">
        <v>0.89994700000000005</v>
      </c>
      <c r="CN95">
        <v>0.100053</v>
      </c>
      <c r="CO95">
        <v>0</v>
      </c>
      <c r="CP95">
        <v>3.0131000000000001</v>
      </c>
      <c r="CQ95">
        <v>0</v>
      </c>
      <c r="CR95">
        <v>2790.7</v>
      </c>
      <c r="CS95">
        <v>2658.12</v>
      </c>
      <c r="CT95">
        <v>36.125</v>
      </c>
      <c r="CU95">
        <v>38.875</v>
      </c>
      <c r="CV95">
        <v>37.311999999999998</v>
      </c>
      <c r="CW95">
        <v>38.125</v>
      </c>
      <c r="CX95">
        <v>37</v>
      </c>
      <c r="CY95">
        <v>278.98</v>
      </c>
      <c r="CZ95">
        <v>31.02</v>
      </c>
      <c r="DA95">
        <v>0</v>
      </c>
      <c r="DB95">
        <v>1665338987.8</v>
      </c>
      <c r="DC95">
        <v>0</v>
      </c>
      <c r="DD95">
        <v>3.2840461538461541</v>
      </c>
      <c r="DE95">
        <v>-0.40188719057222932</v>
      </c>
      <c r="DF95">
        <v>8.8888904986347467E-2</v>
      </c>
      <c r="DG95">
        <v>2790.9023076923081</v>
      </c>
      <c r="DH95">
        <v>15</v>
      </c>
      <c r="DI95">
        <v>1665338980</v>
      </c>
      <c r="DJ95" t="s">
        <v>566</v>
      </c>
      <c r="DK95">
        <v>1665338968</v>
      </c>
      <c r="DL95">
        <v>1665338980</v>
      </c>
      <c r="DM95">
        <v>94</v>
      </c>
      <c r="DN95">
        <v>3.2000000000000001E-2</v>
      </c>
      <c r="DO95">
        <v>-2E-3</v>
      </c>
      <c r="DP95">
        <v>1.6870000000000001</v>
      </c>
      <c r="DQ95">
        <v>0.14799999999999999</v>
      </c>
      <c r="DR95">
        <v>475</v>
      </c>
      <c r="DS95">
        <v>23</v>
      </c>
      <c r="DT95">
        <v>7.0000000000000007E-2</v>
      </c>
      <c r="DU95">
        <v>0.01</v>
      </c>
      <c r="DV95">
        <v>100</v>
      </c>
      <c r="DW95">
        <v>100</v>
      </c>
      <c r="DX95">
        <v>1.6870000000000001</v>
      </c>
      <c r="DY95">
        <v>0.14799999999999999</v>
      </c>
      <c r="DZ95">
        <v>2.0245353279924152</v>
      </c>
      <c r="EA95">
        <v>-6.7132856166521554E-4</v>
      </c>
      <c r="EB95">
        <v>-2.681329234238156E-7</v>
      </c>
      <c r="EC95">
        <v>8.1307759810197942E-11</v>
      </c>
      <c r="ED95">
        <v>0.1914489444029879</v>
      </c>
      <c r="EE95">
        <v>0</v>
      </c>
      <c r="EF95">
        <v>0</v>
      </c>
      <c r="EG95">
        <v>0</v>
      </c>
      <c r="EH95">
        <v>2</v>
      </c>
      <c r="EI95">
        <v>2028</v>
      </c>
      <c r="EJ95">
        <v>2</v>
      </c>
      <c r="EK95">
        <v>26</v>
      </c>
      <c r="EL95">
        <v>1.2</v>
      </c>
      <c r="EM95">
        <v>1</v>
      </c>
      <c r="EN95">
        <v>1.25</v>
      </c>
      <c r="EO95">
        <v>2.52075</v>
      </c>
      <c r="EP95">
        <v>1.39893</v>
      </c>
      <c r="EQ95">
        <v>2.32544</v>
      </c>
      <c r="ER95">
        <v>1.49902</v>
      </c>
      <c r="ES95">
        <v>2.32544</v>
      </c>
      <c r="ET95">
        <v>32.598199999999999</v>
      </c>
      <c r="EU95">
        <v>14.727399999999999</v>
      </c>
      <c r="EV95">
        <v>18</v>
      </c>
      <c r="EW95">
        <v>510.88200000000001</v>
      </c>
      <c r="EX95">
        <v>562.20899999999995</v>
      </c>
      <c r="EY95" s="2">
        <v>41.999899999999997</v>
      </c>
      <c r="EZ95">
        <v>31.8749</v>
      </c>
      <c r="FA95">
        <v>30.0002</v>
      </c>
      <c r="FB95">
        <v>31.676400000000001</v>
      </c>
      <c r="FC95">
        <v>31.629300000000001</v>
      </c>
      <c r="FD95">
        <v>25.005099999999999</v>
      </c>
      <c r="FE95">
        <v>0</v>
      </c>
      <c r="FF95">
        <v>100</v>
      </c>
      <c r="FG95">
        <v>42</v>
      </c>
      <c r="FH95">
        <v>475</v>
      </c>
      <c r="FI95">
        <v>24.392299999999999</v>
      </c>
      <c r="FJ95">
        <v>99.828900000000004</v>
      </c>
      <c r="FK95">
        <v>101.952</v>
      </c>
      <c r="FL95" t="s">
        <v>1466</v>
      </c>
      <c r="FM95">
        <v>1</v>
      </c>
      <c r="FN95" t="s">
        <v>881</v>
      </c>
      <c r="FO95">
        <v>45</v>
      </c>
    </row>
    <row r="96" spans="1:171" x14ac:dyDescent="0.2">
      <c r="A96">
        <v>95</v>
      </c>
      <c r="B96">
        <v>1665339041</v>
      </c>
      <c r="C96">
        <v>8603</v>
      </c>
      <c r="D96" t="s">
        <v>567</v>
      </c>
      <c r="E96" t="s">
        <v>568</v>
      </c>
      <c r="F96" t="s">
        <v>284</v>
      </c>
      <c r="G96">
        <v>1665339041</v>
      </c>
      <c r="H96">
        <v>6.981649699138069E-3</v>
      </c>
      <c r="I96">
        <v>6.9816496991380692</v>
      </c>
      <c r="J96">
        <v>12.460478941265203</v>
      </c>
      <c r="K96">
        <v>456.24</v>
      </c>
      <c r="L96">
        <v>370.27783847598727</v>
      </c>
      <c r="M96">
        <v>37.008501184826677</v>
      </c>
      <c r="N96">
        <v>45.600240754512001</v>
      </c>
      <c r="O96">
        <v>0.29882668038624316</v>
      </c>
      <c r="P96">
        <v>2.934660439271219</v>
      </c>
      <c r="Q96">
        <v>0.28353010385293909</v>
      </c>
      <c r="R96">
        <v>0.17851700886025987</v>
      </c>
      <c r="S96">
        <v>51.269800424310468</v>
      </c>
      <c r="T96">
        <v>34.741515971941652</v>
      </c>
      <c r="U96">
        <v>34.540199999999999</v>
      </c>
      <c r="V96">
        <v>5.5061329684636462</v>
      </c>
      <c r="W96">
        <v>52.102508243210401</v>
      </c>
      <c r="X96">
        <v>3.1516079072234997</v>
      </c>
      <c r="Y96">
        <v>6.0488602439484156</v>
      </c>
      <c r="Z96">
        <v>2.3545250612401465</v>
      </c>
      <c r="AA96">
        <v>-307.89075173198881</v>
      </c>
      <c r="AB96">
        <v>269.34251531602843</v>
      </c>
      <c r="AC96">
        <v>21.51633740428295</v>
      </c>
      <c r="AD96">
        <v>34.237901412633022</v>
      </c>
      <c r="AE96">
        <v>0</v>
      </c>
      <c r="AF96">
        <v>0</v>
      </c>
      <c r="AG96">
        <v>1</v>
      </c>
      <c r="AH96">
        <v>0</v>
      </c>
      <c r="AI96">
        <v>51436.944613407839</v>
      </c>
      <c r="AJ96" t="s">
        <v>285</v>
      </c>
      <c r="AK96" t="s">
        <v>285</v>
      </c>
      <c r="AL96">
        <v>0</v>
      </c>
      <c r="AM96">
        <v>0</v>
      </c>
      <c r="AN96" t="e">
        <v>#DIV/0!</v>
      </c>
      <c r="AO96">
        <v>0</v>
      </c>
      <c r="AP96" t="s">
        <v>285</v>
      </c>
      <c r="AQ96" t="s">
        <v>285</v>
      </c>
      <c r="AR96">
        <v>0</v>
      </c>
      <c r="AS96">
        <v>0</v>
      </c>
      <c r="AT96" t="e">
        <v>#DIV/0!</v>
      </c>
      <c r="AU96">
        <v>0.5</v>
      </c>
      <c r="AV96">
        <v>261.31882799187071</v>
      </c>
      <c r="AW96">
        <v>12.460478941265203</v>
      </c>
      <c r="AX96" t="e">
        <v>#DIV/0!</v>
      </c>
      <c r="AY96">
        <v>4.7683050766065861E-2</v>
      </c>
      <c r="AZ96" t="e">
        <v>#DIV/0!</v>
      </c>
      <c r="BA96" t="e">
        <v>#DIV/0!</v>
      </c>
      <c r="BB96" t="s">
        <v>285</v>
      </c>
      <c r="BC96">
        <v>0</v>
      </c>
      <c r="BD96" t="e">
        <v>#DIV/0!</v>
      </c>
      <c r="BE96" t="e">
        <v>#DIV/0!</v>
      </c>
      <c r="BF96" t="e">
        <v>#DIV/0!</v>
      </c>
      <c r="BG96" t="e">
        <v>#DIV/0!</v>
      </c>
      <c r="BH96" t="e">
        <v>#DIV/0!</v>
      </c>
      <c r="BI96" t="e">
        <v>#DIV/0!</v>
      </c>
      <c r="BJ96" t="e">
        <v>#DIV/0!</v>
      </c>
      <c r="BK96" t="e">
        <v>#DIV/0!</v>
      </c>
      <c r="BL96">
        <v>309.98599999999999</v>
      </c>
      <c r="BM96">
        <v>261.31882799187071</v>
      </c>
      <c r="BN96">
        <v>0.84300203232362336</v>
      </c>
      <c r="BO96">
        <v>0.16539392238459308</v>
      </c>
      <c r="BP96">
        <v>6</v>
      </c>
      <c r="BQ96">
        <v>0.6</v>
      </c>
      <c r="BR96" t="s">
        <v>286</v>
      </c>
      <c r="BS96">
        <v>2</v>
      </c>
      <c r="BT96">
        <v>1665339041</v>
      </c>
      <c r="BU96">
        <v>456.24</v>
      </c>
      <c r="BV96">
        <v>475.00799999999998</v>
      </c>
      <c r="BW96">
        <v>31.532499999999999</v>
      </c>
      <c r="BX96">
        <v>23.421700000000001</v>
      </c>
      <c r="BY96">
        <v>454.58800000000002</v>
      </c>
      <c r="BZ96">
        <v>31.384499999999999</v>
      </c>
      <c r="CA96">
        <v>500.185</v>
      </c>
      <c r="CB96">
        <v>99.848299999999995</v>
      </c>
      <c r="CC96">
        <v>9.9623799999999998E-2</v>
      </c>
      <c r="CD96">
        <v>36.242600000000003</v>
      </c>
      <c r="CE96">
        <v>34.540199999999999</v>
      </c>
      <c r="CF96">
        <v>999.9</v>
      </c>
      <c r="CG96">
        <v>0</v>
      </c>
      <c r="CH96">
        <v>0</v>
      </c>
      <c r="CI96">
        <v>10044.4</v>
      </c>
      <c r="CJ96">
        <v>0</v>
      </c>
      <c r="CK96">
        <v>333.476</v>
      </c>
      <c r="CL96">
        <v>309.98599999999999</v>
      </c>
      <c r="CM96">
        <v>0.89994700000000005</v>
      </c>
      <c r="CN96">
        <v>0.100053</v>
      </c>
      <c r="CO96">
        <v>0</v>
      </c>
      <c r="CP96">
        <v>3.1227</v>
      </c>
      <c r="CQ96">
        <v>0</v>
      </c>
      <c r="CR96">
        <v>2792.04</v>
      </c>
      <c r="CS96">
        <v>2658.04</v>
      </c>
      <c r="CT96">
        <v>36.125</v>
      </c>
      <c r="CU96">
        <v>38.936999999999998</v>
      </c>
      <c r="CV96">
        <v>37.311999999999998</v>
      </c>
      <c r="CW96">
        <v>38.186999999999998</v>
      </c>
      <c r="CX96">
        <v>37</v>
      </c>
      <c r="CY96">
        <v>278.97000000000003</v>
      </c>
      <c r="CZ96">
        <v>31.02</v>
      </c>
      <c r="DA96">
        <v>0</v>
      </c>
      <c r="DB96">
        <v>1665339080.2</v>
      </c>
      <c r="DC96">
        <v>0</v>
      </c>
      <c r="DD96">
        <v>3.2529423076923081</v>
      </c>
      <c r="DE96">
        <v>0.52682734723248115</v>
      </c>
      <c r="DF96">
        <v>-3.0201709214603021</v>
      </c>
      <c r="DG96">
        <v>2791.9023076923081</v>
      </c>
      <c r="DH96">
        <v>15</v>
      </c>
      <c r="DI96">
        <v>1665339071</v>
      </c>
      <c r="DJ96" t="s">
        <v>569</v>
      </c>
      <c r="DK96">
        <v>1665339066</v>
      </c>
      <c r="DL96">
        <v>1665339071</v>
      </c>
      <c r="DM96">
        <v>95</v>
      </c>
      <c r="DN96">
        <v>-3.5000000000000003E-2</v>
      </c>
      <c r="DO96">
        <v>0</v>
      </c>
      <c r="DP96">
        <v>1.6519999999999999</v>
      </c>
      <c r="DQ96">
        <v>0.14799999999999999</v>
      </c>
      <c r="DR96">
        <v>475</v>
      </c>
      <c r="DS96">
        <v>23</v>
      </c>
      <c r="DT96">
        <v>7.0000000000000007E-2</v>
      </c>
      <c r="DU96">
        <v>0.01</v>
      </c>
      <c r="DV96">
        <v>100</v>
      </c>
      <c r="DW96">
        <v>100</v>
      </c>
      <c r="DX96">
        <v>1.6519999999999999</v>
      </c>
      <c r="DY96">
        <v>0.14799999999999999</v>
      </c>
      <c r="DZ96">
        <v>2.056434034014357</v>
      </c>
      <c r="EA96">
        <v>-6.7132856166521554E-4</v>
      </c>
      <c r="EB96">
        <v>-2.681329234238156E-7</v>
      </c>
      <c r="EC96">
        <v>8.1307759810197942E-11</v>
      </c>
      <c r="ED96">
        <v>0.1894029394263331</v>
      </c>
      <c r="EE96">
        <v>0</v>
      </c>
      <c r="EF96">
        <v>0</v>
      </c>
      <c r="EG96">
        <v>0</v>
      </c>
      <c r="EH96">
        <v>2</v>
      </c>
      <c r="EI96">
        <v>2028</v>
      </c>
      <c r="EJ96">
        <v>2</v>
      </c>
      <c r="EK96">
        <v>26</v>
      </c>
      <c r="EL96">
        <v>1.2</v>
      </c>
      <c r="EM96">
        <v>1</v>
      </c>
      <c r="EN96">
        <v>1.25</v>
      </c>
      <c r="EO96">
        <v>2.5158700000000001</v>
      </c>
      <c r="EP96">
        <v>1.39893</v>
      </c>
      <c r="EQ96">
        <v>2.32544</v>
      </c>
      <c r="ER96">
        <v>1.49902</v>
      </c>
      <c r="ES96">
        <v>2.4340799999999998</v>
      </c>
      <c r="ET96">
        <v>32.598199999999999</v>
      </c>
      <c r="EU96">
        <v>14.7187</v>
      </c>
      <c r="EV96">
        <v>18</v>
      </c>
      <c r="EW96">
        <v>511.12900000000002</v>
      </c>
      <c r="EX96">
        <v>562.14099999999996</v>
      </c>
      <c r="EY96" s="2">
        <v>42.000100000000003</v>
      </c>
      <c r="EZ96">
        <v>31.883400000000002</v>
      </c>
      <c r="FA96">
        <v>30.0001</v>
      </c>
      <c r="FB96">
        <v>31.6875</v>
      </c>
      <c r="FC96">
        <v>31.6403</v>
      </c>
      <c r="FD96">
        <v>25.002600000000001</v>
      </c>
      <c r="FE96">
        <v>0</v>
      </c>
      <c r="FF96">
        <v>100</v>
      </c>
      <c r="FG96">
        <v>42</v>
      </c>
      <c r="FH96">
        <v>475</v>
      </c>
      <c r="FI96">
        <v>24.392299999999999</v>
      </c>
      <c r="FJ96">
        <v>99.826999999999998</v>
      </c>
      <c r="FK96">
        <v>101.95099999999999</v>
      </c>
      <c r="FL96" t="s">
        <v>1466</v>
      </c>
      <c r="FM96">
        <v>1</v>
      </c>
      <c r="FN96" t="s">
        <v>881</v>
      </c>
      <c r="FO96">
        <v>46</v>
      </c>
    </row>
    <row r="97" spans="1:171" x14ac:dyDescent="0.2">
      <c r="A97">
        <v>96</v>
      </c>
      <c r="B97">
        <v>1665339132</v>
      </c>
      <c r="C97">
        <v>8694</v>
      </c>
      <c r="D97" t="s">
        <v>570</v>
      </c>
      <c r="E97" t="s">
        <v>571</v>
      </c>
      <c r="F97" t="s">
        <v>284</v>
      </c>
      <c r="G97">
        <v>1665339132</v>
      </c>
      <c r="H97">
        <v>6.9821657502193409E-3</v>
      </c>
      <c r="I97">
        <v>6.982165750219341</v>
      </c>
      <c r="J97">
        <v>12.346741144351736</v>
      </c>
      <c r="K97">
        <v>456.31099999999998</v>
      </c>
      <c r="L97">
        <v>370.78593385651948</v>
      </c>
      <c r="M97">
        <v>37.058516402612824</v>
      </c>
      <c r="N97">
        <v>45.606392082651901</v>
      </c>
      <c r="O97">
        <v>0.29817231855272069</v>
      </c>
      <c r="P97">
        <v>2.9280545665789566</v>
      </c>
      <c r="Q97">
        <v>0.28290835181582302</v>
      </c>
      <c r="R97">
        <v>0.17812561595259546</v>
      </c>
      <c r="S97">
        <v>51.270131212155242</v>
      </c>
      <c r="T97">
        <v>34.74585922942746</v>
      </c>
      <c r="U97">
        <v>34.556899999999999</v>
      </c>
      <c r="V97">
        <v>5.5112440596040537</v>
      </c>
      <c r="W97">
        <v>52.078711433032744</v>
      </c>
      <c r="X97">
        <v>3.1514826390575106</v>
      </c>
      <c r="Y97">
        <v>6.0513836697168601</v>
      </c>
      <c r="Z97">
        <v>2.3597614205465431</v>
      </c>
      <c r="AA97">
        <v>-307.91350958467291</v>
      </c>
      <c r="AB97">
        <v>267.29972848757228</v>
      </c>
      <c r="AC97">
        <v>21.403851943121676</v>
      </c>
      <c r="AD97">
        <v>32.060202058176287</v>
      </c>
      <c r="AE97">
        <v>0</v>
      </c>
      <c r="AF97">
        <v>0</v>
      </c>
      <c r="AG97">
        <v>1</v>
      </c>
      <c r="AH97">
        <v>0</v>
      </c>
      <c r="AI97">
        <v>51250.370319817674</v>
      </c>
      <c r="AJ97" t="s">
        <v>285</v>
      </c>
      <c r="AK97" t="s">
        <v>285</v>
      </c>
      <c r="AL97">
        <v>0</v>
      </c>
      <c r="AM97">
        <v>0</v>
      </c>
      <c r="AN97" t="e">
        <v>#DIV/0!</v>
      </c>
      <c r="AO97">
        <v>0</v>
      </c>
      <c r="AP97" t="s">
        <v>285</v>
      </c>
      <c r="AQ97" t="s">
        <v>285</v>
      </c>
      <c r="AR97">
        <v>0</v>
      </c>
      <c r="AS97">
        <v>0</v>
      </c>
      <c r="AT97" t="e">
        <v>#DIV/0!</v>
      </c>
      <c r="AU97">
        <v>0.5</v>
      </c>
      <c r="AV97">
        <v>261.32051399593536</v>
      </c>
      <c r="AW97">
        <v>12.346741144351736</v>
      </c>
      <c r="AX97" t="e">
        <v>#DIV/0!</v>
      </c>
      <c r="AY97">
        <v>4.724750060970636E-2</v>
      </c>
      <c r="AZ97" t="e">
        <v>#DIV/0!</v>
      </c>
      <c r="BA97" t="e">
        <v>#DIV/0!</v>
      </c>
      <c r="BB97" t="s">
        <v>285</v>
      </c>
      <c r="BC97">
        <v>0</v>
      </c>
      <c r="BD97" t="e">
        <v>#DIV/0!</v>
      </c>
      <c r="BE97" t="e">
        <v>#DIV/0!</v>
      </c>
      <c r="BF97" t="e">
        <v>#DIV/0!</v>
      </c>
      <c r="BG97" t="e">
        <v>#DIV/0!</v>
      </c>
      <c r="BH97" t="e">
        <v>#DIV/0!</v>
      </c>
      <c r="BI97" t="e">
        <v>#DIV/0!</v>
      </c>
      <c r="BJ97" t="e">
        <v>#DIV/0!</v>
      </c>
      <c r="BK97" t="e">
        <v>#DIV/0!</v>
      </c>
      <c r="BL97">
        <v>309.988</v>
      </c>
      <c r="BM97">
        <v>261.32051399593536</v>
      </c>
      <c r="BN97">
        <v>0.84300203232362336</v>
      </c>
      <c r="BO97">
        <v>0.16539392238459308</v>
      </c>
      <c r="BP97">
        <v>6</v>
      </c>
      <c r="BQ97">
        <v>0.6</v>
      </c>
      <c r="BR97" t="s">
        <v>286</v>
      </c>
      <c r="BS97">
        <v>2</v>
      </c>
      <c r="BT97">
        <v>1665339132</v>
      </c>
      <c r="BU97">
        <v>456.31099999999998</v>
      </c>
      <c r="BV97">
        <v>474.93700000000001</v>
      </c>
      <c r="BW97">
        <v>31.5319</v>
      </c>
      <c r="BX97">
        <v>23.423300000000001</v>
      </c>
      <c r="BY97">
        <v>454.65800000000002</v>
      </c>
      <c r="BZ97">
        <v>31.379899999999999</v>
      </c>
      <c r="CA97">
        <v>500.358</v>
      </c>
      <c r="CB97">
        <v>99.8459</v>
      </c>
      <c r="CC97">
        <v>9.9952899999999997E-2</v>
      </c>
      <c r="CD97">
        <v>36.2502</v>
      </c>
      <c r="CE97">
        <v>34.556899999999999</v>
      </c>
      <c r="CF97">
        <v>999.9</v>
      </c>
      <c r="CG97">
        <v>0</v>
      </c>
      <c r="CH97">
        <v>0</v>
      </c>
      <c r="CI97">
        <v>10006.9</v>
      </c>
      <c r="CJ97">
        <v>0</v>
      </c>
      <c r="CK97">
        <v>333.517</v>
      </c>
      <c r="CL97">
        <v>309.988</v>
      </c>
      <c r="CM97">
        <v>0.89994700000000005</v>
      </c>
      <c r="CN97">
        <v>0.100053</v>
      </c>
      <c r="CO97">
        <v>0</v>
      </c>
      <c r="CP97">
        <v>3.5733000000000001</v>
      </c>
      <c r="CQ97">
        <v>0</v>
      </c>
      <c r="CR97">
        <v>2792.34</v>
      </c>
      <c r="CS97">
        <v>2658.06</v>
      </c>
      <c r="CT97">
        <v>36.125</v>
      </c>
      <c r="CU97">
        <v>38.936999999999998</v>
      </c>
      <c r="CV97">
        <v>37.311999999999998</v>
      </c>
      <c r="CW97">
        <v>38.186999999999998</v>
      </c>
      <c r="CX97">
        <v>37</v>
      </c>
      <c r="CY97">
        <v>278.97000000000003</v>
      </c>
      <c r="CZ97">
        <v>31.02</v>
      </c>
      <c r="DA97">
        <v>0</v>
      </c>
      <c r="DB97">
        <v>1665339170.8</v>
      </c>
      <c r="DC97">
        <v>0</v>
      </c>
      <c r="DD97">
        <v>3.2597559999999999</v>
      </c>
      <c r="DE97">
        <v>0.55561538903229046</v>
      </c>
      <c r="DF97">
        <v>0.49461539694668089</v>
      </c>
      <c r="DG97">
        <v>2792.2363999999998</v>
      </c>
      <c r="DH97">
        <v>15</v>
      </c>
      <c r="DI97">
        <v>1665339170</v>
      </c>
      <c r="DJ97" t="s">
        <v>572</v>
      </c>
      <c r="DK97">
        <v>1665339150</v>
      </c>
      <c r="DL97">
        <v>1665339170</v>
      </c>
      <c r="DM97">
        <v>96</v>
      </c>
      <c r="DN97">
        <v>1E-3</v>
      </c>
      <c r="DO97">
        <v>4.0000000000000001E-3</v>
      </c>
      <c r="DP97">
        <v>1.653</v>
      </c>
      <c r="DQ97">
        <v>0.152</v>
      </c>
      <c r="DR97">
        <v>475</v>
      </c>
      <c r="DS97">
        <v>23</v>
      </c>
      <c r="DT97">
        <v>0.1</v>
      </c>
      <c r="DU97">
        <v>0.01</v>
      </c>
      <c r="DV97">
        <v>100</v>
      </c>
      <c r="DW97">
        <v>100</v>
      </c>
      <c r="DX97">
        <v>1.653</v>
      </c>
      <c r="DY97">
        <v>0.152</v>
      </c>
      <c r="DZ97">
        <v>2.021586764349415</v>
      </c>
      <c r="EA97">
        <v>-6.7132856166521554E-4</v>
      </c>
      <c r="EB97">
        <v>-2.681329234238156E-7</v>
      </c>
      <c r="EC97">
        <v>8.1307759810197942E-11</v>
      </c>
      <c r="ED97">
        <v>0.18933640207108751</v>
      </c>
      <c r="EE97">
        <v>0</v>
      </c>
      <c r="EF97">
        <v>0</v>
      </c>
      <c r="EG97">
        <v>0</v>
      </c>
      <c r="EH97">
        <v>2</v>
      </c>
      <c r="EI97">
        <v>2028</v>
      </c>
      <c r="EJ97">
        <v>2</v>
      </c>
      <c r="EK97">
        <v>26</v>
      </c>
      <c r="EL97">
        <v>1.1000000000000001</v>
      </c>
      <c r="EM97">
        <v>1</v>
      </c>
      <c r="EN97">
        <v>1.25</v>
      </c>
      <c r="EO97">
        <v>2.5061</v>
      </c>
      <c r="EP97">
        <v>1.39893</v>
      </c>
      <c r="EQ97">
        <v>2.32544</v>
      </c>
      <c r="ER97">
        <v>1.49902</v>
      </c>
      <c r="ES97">
        <v>2.48291</v>
      </c>
      <c r="ET97">
        <v>32.620399999999997</v>
      </c>
      <c r="EU97">
        <v>14.7187</v>
      </c>
      <c r="EV97">
        <v>18</v>
      </c>
      <c r="EW97">
        <v>511.036</v>
      </c>
      <c r="EX97">
        <v>561.99199999999996</v>
      </c>
      <c r="EY97" s="2">
        <v>42</v>
      </c>
      <c r="EZ97">
        <v>31.8918</v>
      </c>
      <c r="FA97">
        <v>30.0001</v>
      </c>
      <c r="FB97">
        <v>31.695799999999998</v>
      </c>
      <c r="FC97">
        <v>31.648599999999998</v>
      </c>
      <c r="FD97">
        <v>25.0044</v>
      </c>
      <c r="FE97">
        <v>0</v>
      </c>
      <c r="FF97">
        <v>100</v>
      </c>
      <c r="FG97">
        <v>42</v>
      </c>
      <c r="FH97">
        <v>475</v>
      </c>
      <c r="FI97">
        <v>24.392299999999999</v>
      </c>
      <c r="FJ97">
        <v>99.822999999999993</v>
      </c>
      <c r="FK97">
        <v>101.95</v>
      </c>
      <c r="FL97" t="s">
        <v>1466</v>
      </c>
      <c r="FM97">
        <v>1</v>
      </c>
      <c r="FN97" t="s">
        <v>881</v>
      </c>
      <c r="FO97">
        <v>47</v>
      </c>
    </row>
    <row r="98" spans="1:171" x14ac:dyDescent="0.2">
      <c r="A98">
        <v>97</v>
      </c>
      <c r="B98">
        <v>1665339231</v>
      </c>
      <c r="C98">
        <v>8793</v>
      </c>
      <c r="D98" t="s">
        <v>573</v>
      </c>
      <c r="E98" t="s">
        <v>574</v>
      </c>
      <c r="F98" t="s">
        <v>284</v>
      </c>
      <c r="G98">
        <v>1665339231</v>
      </c>
      <c r="H98">
        <v>6.9550226332755422E-3</v>
      </c>
      <c r="I98">
        <v>6.9550226332755418</v>
      </c>
      <c r="J98">
        <v>12.393299626825234</v>
      </c>
      <c r="K98">
        <v>456.327</v>
      </c>
      <c r="L98">
        <v>370.26789017729953</v>
      </c>
      <c r="M98">
        <v>37.006348934254554</v>
      </c>
      <c r="N98">
        <v>45.607509152455492</v>
      </c>
      <c r="O98">
        <v>0.29690617104148415</v>
      </c>
      <c r="P98">
        <v>2.9311038787436825</v>
      </c>
      <c r="Q98">
        <v>0.28178302281757928</v>
      </c>
      <c r="R98">
        <v>0.17741053495843204</v>
      </c>
      <c r="S98">
        <v>51.271892606264522</v>
      </c>
      <c r="T98">
        <v>34.753226209884815</v>
      </c>
      <c r="U98">
        <v>34.549500000000002</v>
      </c>
      <c r="V98">
        <v>5.5089787560671066</v>
      </c>
      <c r="W98">
        <v>52.040342630166649</v>
      </c>
      <c r="X98">
        <v>3.1489706978051499</v>
      </c>
      <c r="Y98">
        <v>6.0510183804588573</v>
      </c>
      <c r="Z98">
        <v>2.3600080582619567</v>
      </c>
      <c r="AA98">
        <v>-306.71649812745142</v>
      </c>
      <c r="AB98">
        <v>268.57363425948517</v>
      </c>
      <c r="AC98">
        <v>21.482599006795898</v>
      </c>
      <c r="AD98">
        <v>34.611627745094182</v>
      </c>
      <c r="AE98">
        <v>0</v>
      </c>
      <c r="AF98">
        <v>0</v>
      </c>
      <c r="AG98">
        <v>1</v>
      </c>
      <c r="AH98">
        <v>0</v>
      </c>
      <c r="AI98">
        <v>51336.016387548996</v>
      </c>
      <c r="AJ98" t="s">
        <v>285</v>
      </c>
      <c r="AK98" t="s">
        <v>285</v>
      </c>
      <c r="AL98">
        <v>0</v>
      </c>
      <c r="AM98">
        <v>0</v>
      </c>
      <c r="AN98" t="e">
        <v>#DIV/0!</v>
      </c>
      <c r="AO98">
        <v>0</v>
      </c>
      <c r="AP98" t="s">
        <v>285</v>
      </c>
      <c r="AQ98" t="s">
        <v>285</v>
      </c>
      <c r="AR98">
        <v>0</v>
      </c>
      <c r="AS98">
        <v>0</v>
      </c>
      <c r="AT98" t="e">
        <v>#DIV/0!</v>
      </c>
      <c r="AU98">
        <v>0.5</v>
      </c>
      <c r="AV98">
        <v>261.32975699806451</v>
      </c>
      <c r="AW98">
        <v>12.393299626825234</v>
      </c>
      <c r="AX98" t="e">
        <v>#DIV/0!</v>
      </c>
      <c r="AY98">
        <v>4.7423989403996662E-2</v>
      </c>
      <c r="AZ98" t="e">
        <v>#DIV/0!</v>
      </c>
      <c r="BA98" t="e">
        <v>#DIV/0!</v>
      </c>
      <c r="BB98" t="s">
        <v>285</v>
      </c>
      <c r="BC98">
        <v>0</v>
      </c>
      <c r="BD98" t="e">
        <v>#DIV/0!</v>
      </c>
      <c r="BE98" t="e">
        <v>#DIV/0!</v>
      </c>
      <c r="BF98" t="e">
        <v>#DIV/0!</v>
      </c>
      <c r="BG98" t="e">
        <v>#DIV/0!</v>
      </c>
      <c r="BH98" t="e">
        <v>#DIV/0!</v>
      </c>
      <c r="BI98" t="e">
        <v>#DIV/0!</v>
      </c>
      <c r="BJ98" t="e">
        <v>#DIV/0!</v>
      </c>
      <c r="BK98" t="e">
        <v>#DIV/0!</v>
      </c>
      <c r="BL98">
        <v>309.99900000000002</v>
      </c>
      <c r="BM98">
        <v>261.32975699806451</v>
      </c>
      <c r="BN98">
        <v>0.84300193548387092</v>
      </c>
      <c r="BO98">
        <v>0.16539373548387099</v>
      </c>
      <c r="BP98">
        <v>6</v>
      </c>
      <c r="BQ98">
        <v>0.6</v>
      </c>
      <c r="BR98" t="s">
        <v>286</v>
      </c>
      <c r="BS98">
        <v>2</v>
      </c>
      <c r="BT98">
        <v>1665339231</v>
      </c>
      <c r="BU98">
        <v>456.327</v>
      </c>
      <c r="BV98">
        <v>474.99900000000002</v>
      </c>
      <c r="BW98">
        <v>31.507100000000001</v>
      </c>
      <c r="BX98">
        <v>23.427700000000002</v>
      </c>
      <c r="BY98">
        <v>454.66699999999997</v>
      </c>
      <c r="BZ98">
        <v>31.356100000000001</v>
      </c>
      <c r="CA98">
        <v>500.22699999999998</v>
      </c>
      <c r="CB98">
        <v>99.844999999999999</v>
      </c>
      <c r="CC98">
        <v>9.9796499999999996E-2</v>
      </c>
      <c r="CD98">
        <v>36.249099999999999</v>
      </c>
      <c r="CE98">
        <v>34.549500000000002</v>
      </c>
      <c r="CF98">
        <v>999.9</v>
      </c>
      <c r="CG98">
        <v>0</v>
      </c>
      <c r="CH98">
        <v>0</v>
      </c>
      <c r="CI98">
        <v>10024.4</v>
      </c>
      <c r="CJ98">
        <v>0</v>
      </c>
      <c r="CK98">
        <v>333.49</v>
      </c>
      <c r="CL98">
        <v>309.99900000000002</v>
      </c>
      <c r="CM98">
        <v>0.89994700000000005</v>
      </c>
      <c r="CN98">
        <v>0.100053</v>
      </c>
      <c r="CO98">
        <v>0</v>
      </c>
      <c r="CP98">
        <v>3.3631000000000002</v>
      </c>
      <c r="CQ98">
        <v>0</v>
      </c>
      <c r="CR98">
        <v>2792.74</v>
      </c>
      <c r="CS98">
        <v>2658.15</v>
      </c>
      <c r="CT98">
        <v>36.125</v>
      </c>
      <c r="CU98">
        <v>38.936999999999998</v>
      </c>
      <c r="CV98">
        <v>37.311999999999998</v>
      </c>
      <c r="CW98">
        <v>38.186999999999998</v>
      </c>
      <c r="CX98">
        <v>37.061999999999998</v>
      </c>
      <c r="CY98">
        <v>278.98</v>
      </c>
      <c r="CZ98">
        <v>31.02</v>
      </c>
      <c r="DA98">
        <v>0</v>
      </c>
      <c r="DB98">
        <v>1665339269.8</v>
      </c>
      <c r="DC98">
        <v>0</v>
      </c>
      <c r="DD98">
        <v>3.2987307692307701</v>
      </c>
      <c r="DE98">
        <v>-0.5590769216805902</v>
      </c>
      <c r="DF98">
        <v>-1.952478638082654</v>
      </c>
      <c r="DG98">
        <v>2792.9680769230772</v>
      </c>
      <c r="DH98">
        <v>15</v>
      </c>
      <c r="DI98">
        <v>1665339267</v>
      </c>
      <c r="DJ98" t="s">
        <v>575</v>
      </c>
      <c r="DK98">
        <v>1665339251</v>
      </c>
      <c r="DL98">
        <v>1665339267</v>
      </c>
      <c r="DM98">
        <v>97</v>
      </c>
      <c r="DN98">
        <v>7.0000000000000001E-3</v>
      </c>
      <c r="DO98">
        <v>-2E-3</v>
      </c>
      <c r="DP98">
        <v>1.66</v>
      </c>
      <c r="DQ98">
        <v>0.151</v>
      </c>
      <c r="DR98">
        <v>475</v>
      </c>
      <c r="DS98">
        <v>23</v>
      </c>
      <c r="DT98">
        <v>0.12</v>
      </c>
      <c r="DU98">
        <v>0.01</v>
      </c>
      <c r="DV98">
        <v>100</v>
      </c>
      <c r="DW98">
        <v>100</v>
      </c>
      <c r="DX98">
        <v>1.66</v>
      </c>
      <c r="DY98">
        <v>0.151</v>
      </c>
      <c r="DZ98">
        <v>2.0226698443150841</v>
      </c>
      <c r="EA98">
        <v>-6.7132856166521554E-4</v>
      </c>
      <c r="EB98">
        <v>-2.681329234238156E-7</v>
      </c>
      <c r="EC98">
        <v>8.1307759810197942E-11</v>
      </c>
      <c r="ED98">
        <v>0.19359863718826731</v>
      </c>
      <c r="EE98">
        <v>0</v>
      </c>
      <c r="EF98">
        <v>0</v>
      </c>
      <c r="EG98">
        <v>0</v>
      </c>
      <c r="EH98">
        <v>2</v>
      </c>
      <c r="EI98">
        <v>2028</v>
      </c>
      <c r="EJ98">
        <v>2</v>
      </c>
      <c r="EK98">
        <v>26</v>
      </c>
      <c r="EL98">
        <v>1.4</v>
      </c>
      <c r="EM98">
        <v>1</v>
      </c>
      <c r="EN98">
        <v>1.25</v>
      </c>
      <c r="EO98">
        <v>2.51831</v>
      </c>
      <c r="EP98">
        <v>1.39893</v>
      </c>
      <c r="EQ98">
        <v>2.32544</v>
      </c>
      <c r="ER98">
        <v>1.49902</v>
      </c>
      <c r="ES98">
        <v>2.4108900000000002</v>
      </c>
      <c r="ET98">
        <v>32.620399999999997</v>
      </c>
      <c r="EU98">
        <v>14.7012</v>
      </c>
      <c r="EV98">
        <v>18</v>
      </c>
      <c r="EW98">
        <v>511.02199999999999</v>
      </c>
      <c r="EX98">
        <v>562.16399999999999</v>
      </c>
      <c r="EY98" s="2">
        <v>41.999899999999997</v>
      </c>
      <c r="EZ98">
        <v>31.900200000000002</v>
      </c>
      <c r="FA98">
        <v>30.0001</v>
      </c>
      <c r="FB98">
        <v>31.7042</v>
      </c>
      <c r="FC98">
        <v>31.6569</v>
      </c>
      <c r="FD98">
        <v>25.0046</v>
      </c>
      <c r="FE98">
        <v>0</v>
      </c>
      <c r="FF98">
        <v>100</v>
      </c>
      <c r="FG98">
        <v>42</v>
      </c>
      <c r="FH98">
        <v>475</v>
      </c>
      <c r="FI98">
        <v>24.392299999999999</v>
      </c>
      <c r="FJ98">
        <v>99.825199999999995</v>
      </c>
      <c r="FK98">
        <v>101.95</v>
      </c>
      <c r="FL98" t="s">
        <v>1466</v>
      </c>
      <c r="FM98">
        <v>1</v>
      </c>
      <c r="FN98" t="s">
        <v>881</v>
      </c>
      <c r="FO98">
        <v>48</v>
      </c>
    </row>
    <row r="99" spans="1:171" x14ac:dyDescent="0.2">
      <c r="A99">
        <v>98</v>
      </c>
      <c r="B99">
        <v>1665339328</v>
      </c>
      <c r="C99">
        <v>8890</v>
      </c>
      <c r="D99" t="s">
        <v>576</v>
      </c>
      <c r="E99" t="s">
        <v>577</v>
      </c>
      <c r="F99" t="s">
        <v>284</v>
      </c>
      <c r="G99">
        <v>1665339328</v>
      </c>
      <c r="H99">
        <v>5.7358246402003351E-3</v>
      </c>
      <c r="I99">
        <v>5.7358246402003354</v>
      </c>
      <c r="J99">
        <v>13.005903167449203</v>
      </c>
      <c r="K99">
        <v>456.29299999999989</v>
      </c>
      <c r="L99">
        <v>371.12765802916635</v>
      </c>
      <c r="M99">
        <v>37.09279468138277</v>
      </c>
      <c r="N99">
        <v>45.604745961083992</v>
      </c>
      <c r="O99">
        <v>0.30248303681191219</v>
      </c>
      <c r="P99">
        <v>2.9247646986787923</v>
      </c>
      <c r="Q99">
        <v>0.28677000670926311</v>
      </c>
      <c r="R99">
        <v>0.18057666077103549</v>
      </c>
      <c r="S99">
        <v>51.316307999999985</v>
      </c>
      <c r="T99">
        <v>32.961578698290651</v>
      </c>
      <c r="U99">
        <v>32.560499999999998</v>
      </c>
      <c r="V99">
        <v>4.9286790758840917</v>
      </c>
      <c r="W99">
        <v>55.858293690369308</v>
      </c>
      <c r="X99">
        <v>3.0089899305468002</v>
      </c>
      <c r="Y99">
        <v>5.3868275089569888</v>
      </c>
      <c r="Z99">
        <v>1.9196891453372915</v>
      </c>
      <c r="AA99">
        <v>-252.94986663283478</v>
      </c>
      <c r="AB99">
        <v>250.0803442941822</v>
      </c>
      <c r="AC99">
        <v>19.65039493351232</v>
      </c>
      <c r="AD99">
        <v>68.097180594859736</v>
      </c>
      <c r="AE99">
        <v>0</v>
      </c>
      <c r="AF99">
        <v>0</v>
      </c>
      <c r="AG99">
        <v>1</v>
      </c>
      <c r="AH99">
        <v>0</v>
      </c>
      <c r="AI99">
        <v>51508.604394180009</v>
      </c>
      <c r="AJ99" t="s">
        <v>285</v>
      </c>
      <c r="AK99" t="s">
        <v>285</v>
      </c>
      <c r="AL99">
        <v>0</v>
      </c>
      <c r="AM99">
        <v>0</v>
      </c>
      <c r="AN99" t="e">
        <v>#DIV/0!</v>
      </c>
      <c r="AO99">
        <v>0</v>
      </c>
      <c r="AP99" t="s">
        <v>285</v>
      </c>
      <c r="AQ99" t="s">
        <v>285</v>
      </c>
      <c r="AR99">
        <v>0</v>
      </c>
      <c r="AS99">
        <v>0</v>
      </c>
      <c r="AT99" t="e">
        <v>#DIV/0!</v>
      </c>
      <c r="AU99">
        <v>0.5</v>
      </c>
      <c r="AV99">
        <v>261.55799999999994</v>
      </c>
      <c r="AW99">
        <v>13.005903167449203</v>
      </c>
      <c r="AX99" t="e">
        <v>#DIV/0!</v>
      </c>
      <c r="AY99">
        <v>4.9724738556837129E-2</v>
      </c>
      <c r="AZ99" t="e">
        <v>#DIV/0!</v>
      </c>
      <c r="BA99" t="e">
        <v>#DIV/0!</v>
      </c>
      <c r="BB99" t="s">
        <v>285</v>
      </c>
      <c r="BC99">
        <v>0</v>
      </c>
      <c r="BD99" t="e">
        <v>#DIV/0!</v>
      </c>
      <c r="BE99" t="e">
        <v>#DIV/0!</v>
      </c>
      <c r="BF99" t="e">
        <v>#DIV/0!</v>
      </c>
      <c r="BG99" t="e">
        <v>#DIV/0!</v>
      </c>
      <c r="BH99" t="e">
        <v>#DIV/0!</v>
      </c>
      <c r="BI99" t="e">
        <v>#DIV/0!</v>
      </c>
      <c r="BJ99" t="e">
        <v>#DIV/0!</v>
      </c>
      <c r="BK99" t="e">
        <v>#DIV/0!</v>
      </c>
      <c r="BL99">
        <v>310.27</v>
      </c>
      <c r="BM99">
        <v>261.55799999999994</v>
      </c>
      <c r="BN99">
        <v>0.84300125696973593</v>
      </c>
      <c r="BO99">
        <v>0.16539242595159051</v>
      </c>
      <c r="BP99">
        <v>6</v>
      </c>
      <c r="BQ99">
        <v>0.6</v>
      </c>
      <c r="BR99" t="s">
        <v>286</v>
      </c>
      <c r="BS99">
        <v>2</v>
      </c>
      <c r="BT99">
        <v>1665339328</v>
      </c>
      <c r="BU99">
        <v>456.29299999999989</v>
      </c>
      <c r="BV99">
        <v>475.03100000000001</v>
      </c>
      <c r="BW99">
        <v>30.106100000000001</v>
      </c>
      <c r="BX99">
        <v>23.433800000000002</v>
      </c>
      <c r="BY99">
        <v>454.63099999999997</v>
      </c>
      <c r="BZ99">
        <v>29.956099999999999</v>
      </c>
      <c r="CA99">
        <v>500.26</v>
      </c>
      <c r="CB99">
        <v>99.846100000000007</v>
      </c>
      <c r="CC99">
        <v>0.100088</v>
      </c>
      <c r="CD99">
        <v>34.146500000000003</v>
      </c>
      <c r="CE99">
        <v>32.560499999999998</v>
      </c>
      <c r="CF99">
        <v>999.9</v>
      </c>
      <c r="CG99">
        <v>0</v>
      </c>
      <c r="CH99">
        <v>0</v>
      </c>
      <c r="CI99">
        <v>9988.1200000000008</v>
      </c>
      <c r="CJ99">
        <v>0</v>
      </c>
      <c r="CK99">
        <v>333.54500000000002</v>
      </c>
      <c r="CL99">
        <v>310.27</v>
      </c>
      <c r="CM99">
        <v>0.89994700000000005</v>
      </c>
      <c r="CN99">
        <v>0.100053</v>
      </c>
      <c r="CO99">
        <v>0</v>
      </c>
      <c r="CP99">
        <v>3.0829</v>
      </c>
      <c r="CQ99">
        <v>0</v>
      </c>
      <c r="CR99">
        <v>2846.59</v>
      </c>
      <c r="CS99">
        <v>2660.48</v>
      </c>
      <c r="CT99">
        <v>36.125</v>
      </c>
      <c r="CU99">
        <v>38.936999999999998</v>
      </c>
      <c r="CV99">
        <v>37.311999999999998</v>
      </c>
      <c r="CW99">
        <v>38.186999999999998</v>
      </c>
      <c r="CX99">
        <v>37</v>
      </c>
      <c r="CY99">
        <v>279.23</v>
      </c>
      <c r="CZ99">
        <v>31.04</v>
      </c>
      <c r="DA99">
        <v>0</v>
      </c>
      <c r="DB99">
        <v>1665339367</v>
      </c>
      <c r="DC99">
        <v>0</v>
      </c>
      <c r="DD99">
        <v>3.3092115384615379</v>
      </c>
      <c r="DE99">
        <v>-0.2418837653269113</v>
      </c>
      <c r="DF99">
        <v>62.286837480049023</v>
      </c>
      <c r="DG99">
        <v>2836.8911538461539</v>
      </c>
      <c r="DH99">
        <v>15</v>
      </c>
      <c r="DI99">
        <v>1665339357</v>
      </c>
      <c r="DJ99" t="s">
        <v>578</v>
      </c>
      <c r="DK99">
        <v>1665339347.5</v>
      </c>
      <c r="DL99">
        <v>1665339357</v>
      </c>
      <c r="DM99">
        <v>98</v>
      </c>
      <c r="DN99">
        <v>2E-3</v>
      </c>
      <c r="DO99">
        <v>-1E-3</v>
      </c>
      <c r="DP99">
        <v>1.6619999999999999</v>
      </c>
      <c r="DQ99">
        <v>0.15</v>
      </c>
      <c r="DR99">
        <v>475</v>
      </c>
      <c r="DS99">
        <v>23</v>
      </c>
      <c r="DT99">
        <v>0.13</v>
      </c>
      <c r="DU99">
        <v>0.01</v>
      </c>
      <c r="DV99">
        <v>100</v>
      </c>
      <c r="DW99">
        <v>100</v>
      </c>
      <c r="DX99">
        <v>1.6619999999999999</v>
      </c>
      <c r="DY99">
        <v>0.15</v>
      </c>
      <c r="DZ99">
        <v>2.02930443596042</v>
      </c>
      <c r="EA99">
        <v>-6.7132856166521554E-4</v>
      </c>
      <c r="EB99">
        <v>-2.681329234238156E-7</v>
      </c>
      <c r="EC99">
        <v>8.1307759810197942E-11</v>
      </c>
      <c r="ED99">
        <v>0.19167797099198991</v>
      </c>
      <c r="EE99">
        <v>0</v>
      </c>
      <c r="EF99">
        <v>0</v>
      </c>
      <c r="EG99">
        <v>0</v>
      </c>
      <c r="EH99">
        <v>2</v>
      </c>
      <c r="EI99">
        <v>2028</v>
      </c>
      <c r="EJ99">
        <v>2</v>
      </c>
      <c r="EK99">
        <v>26</v>
      </c>
      <c r="EL99">
        <v>1.3</v>
      </c>
      <c r="EM99">
        <v>1</v>
      </c>
      <c r="EN99">
        <v>1.25</v>
      </c>
      <c r="EO99">
        <v>2.5109900000000001</v>
      </c>
      <c r="EP99">
        <v>1.39893</v>
      </c>
      <c r="EQ99">
        <v>2.32544</v>
      </c>
      <c r="ER99">
        <v>1.49902</v>
      </c>
      <c r="ES99">
        <v>2.4609399999999999</v>
      </c>
      <c r="ET99">
        <v>32.6648</v>
      </c>
      <c r="EU99">
        <v>14.4297</v>
      </c>
      <c r="EV99">
        <v>18</v>
      </c>
      <c r="EW99">
        <v>509.43</v>
      </c>
      <c r="EX99">
        <v>561.85699999999997</v>
      </c>
      <c r="EY99" s="2">
        <v>28.1265</v>
      </c>
      <c r="EZ99">
        <v>31.955300000000001</v>
      </c>
      <c r="FA99">
        <v>29.9999</v>
      </c>
      <c r="FB99">
        <v>31.718</v>
      </c>
      <c r="FC99">
        <v>31.6707</v>
      </c>
      <c r="FD99">
        <v>25.0031</v>
      </c>
      <c r="FE99">
        <v>0</v>
      </c>
      <c r="FF99">
        <v>100</v>
      </c>
      <c r="FG99">
        <v>28</v>
      </c>
      <c r="FH99">
        <v>475</v>
      </c>
      <c r="FI99">
        <v>24.392299999999999</v>
      </c>
      <c r="FJ99">
        <v>99.825299999999999</v>
      </c>
      <c r="FK99">
        <v>101.94799999999999</v>
      </c>
      <c r="FL99" t="s">
        <v>1466</v>
      </c>
      <c r="FM99">
        <v>1</v>
      </c>
      <c r="FN99" t="s">
        <v>881</v>
      </c>
      <c r="FO99">
        <v>49</v>
      </c>
    </row>
    <row r="100" spans="1:171" x14ac:dyDescent="0.2">
      <c r="A100">
        <v>99</v>
      </c>
      <c r="B100">
        <v>1665339537.5</v>
      </c>
      <c r="C100">
        <v>9099.5</v>
      </c>
      <c r="D100" t="s">
        <v>579</v>
      </c>
      <c r="E100" t="s">
        <v>580</v>
      </c>
      <c r="F100" t="s">
        <v>284</v>
      </c>
      <c r="G100">
        <v>1665339537.5</v>
      </c>
      <c r="H100">
        <v>6.3047527437180752E-3</v>
      </c>
      <c r="I100">
        <v>6.3047527437180753</v>
      </c>
      <c r="J100">
        <v>15.533327460227401</v>
      </c>
      <c r="K100">
        <v>452.952</v>
      </c>
      <c r="L100">
        <v>410.18907993263468</v>
      </c>
      <c r="M100">
        <v>40.993393001924424</v>
      </c>
      <c r="N100">
        <v>45.267025026744001</v>
      </c>
      <c r="O100">
        <v>0.76370665236004065</v>
      </c>
      <c r="P100">
        <v>2.9232955898261714</v>
      </c>
      <c r="Q100">
        <v>0.67115587803549959</v>
      </c>
      <c r="R100">
        <v>0.42687152742216011</v>
      </c>
      <c r="S100">
        <v>51.235457211776101</v>
      </c>
      <c r="T100">
        <v>28.756605510718412</v>
      </c>
      <c r="U100">
        <v>28.8337</v>
      </c>
      <c r="V100">
        <v>3.9832331180607796</v>
      </c>
      <c r="W100">
        <v>71.847947821058938</v>
      </c>
      <c r="X100">
        <v>3.0775944523946999</v>
      </c>
      <c r="Y100">
        <v>4.2834827517406753</v>
      </c>
      <c r="Z100">
        <v>0.90563866566607976</v>
      </c>
      <c r="AA100">
        <v>-278.03959599796713</v>
      </c>
      <c r="AB100">
        <v>198.60841705914072</v>
      </c>
      <c r="AC100">
        <v>15.026513419223427</v>
      </c>
      <c r="AD100">
        <v>-13.169208307826864</v>
      </c>
      <c r="AE100">
        <v>0</v>
      </c>
      <c r="AF100">
        <v>0</v>
      </c>
      <c r="AG100">
        <v>1</v>
      </c>
      <c r="AH100">
        <v>0</v>
      </c>
      <c r="AI100">
        <v>52155.161508995203</v>
      </c>
      <c r="AJ100" t="s">
        <v>285</v>
      </c>
      <c r="AK100" t="s">
        <v>285</v>
      </c>
      <c r="AL100">
        <v>0</v>
      </c>
      <c r="AM100">
        <v>0</v>
      </c>
      <c r="AN100" t="e">
        <v>#DIV/0!</v>
      </c>
      <c r="AO100">
        <v>0</v>
      </c>
      <c r="AP100" t="s">
        <v>285</v>
      </c>
      <c r="AQ100" t="s">
        <v>285</v>
      </c>
      <c r="AR100">
        <v>0</v>
      </c>
      <c r="AS100">
        <v>0</v>
      </c>
      <c r="AT100" t="e">
        <v>#DIV/0!</v>
      </c>
      <c r="AU100">
        <v>0.5</v>
      </c>
      <c r="AV100">
        <v>261.14351399573889</v>
      </c>
      <c r="AW100">
        <v>15.533327460227401</v>
      </c>
      <c r="AX100" t="e">
        <v>#DIV/0!</v>
      </c>
      <c r="AY100">
        <v>5.948195772720153E-2</v>
      </c>
      <c r="AZ100" t="e">
        <v>#DIV/0!</v>
      </c>
      <c r="BA100" t="e">
        <v>#DIV/0!</v>
      </c>
      <c r="BB100" t="s">
        <v>285</v>
      </c>
      <c r="BC100">
        <v>0</v>
      </c>
      <c r="BD100" t="e">
        <v>#DIV/0!</v>
      </c>
      <c r="BE100" t="e">
        <v>#DIV/0!</v>
      </c>
      <c r="BF100" t="e">
        <v>#DIV/0!</v>
      </c>
      <c r="BG100" t="e">
        <v>#DIV/0!</v>
      </c>
      <c r="BH100" t="e">
        <v>#DIV/0!</v>
      </c>
      <c r="BI100" t="e">
        <v>#DIV/0!</v>
      </c>
      <c r="BJ100" t="e">
        <v>#DIV/0!</v>
      </c>
      <c r="BK100" t="e">
        <v>#DIV/0!</v>
      </c>
      <c r="BL100">
        <v>309.77800000000002</v>
      </c>
      <c r="BM100">
        <v>261.14351399573889</v>
      </c>
      <c r="BN100">
        <v>0.8430021305442571</v>
      </c>
      <c r="BO100">
        <v>0.16539411195041642</v>
      </c>
      <c r="BP100">
        <v>6</v>
      </c>
      <c r="BQ100">
        <v>0.6</v>
      </c>
      <c r="BR100" t="s">
        <v>286</v>
      </c>
      <c r="BS100">
        <v>2</v>
      </c>
      <c r="BT100">
        <v>1665339537.5</v>
      </c>
      <c r="BU100">
        <v>452.952</v>
      </c>
      <c r="BV100">
        <v>475.005</v>
      </c>
      <c r="BW100">
        <v>30.795100000000001</v>
      </c>
      <c r="BX100">
        <v>23.466999999999999</v>
      </c>
      <c r="BY100">
        <v>451.29899999999998</v>
      </c>
      <c r="BZ100">
        <v>30.645099999999999</v>
      </c>
      <c r="CA100">
        <v>500.315</v>
      </c>
      <c r="CB100">
        <v>99.837400000000002</v>
      </c>
      <c r="CC100">
        <v>0.100397</v>
      </c>
      <c r="CD100">
        <v>30.093900000000001</v>
      </c>
      <c r="CE100">
        <v>28.8337</v>
      </c>
      <c r="CF100">
        <v>999.9</v>
      </c>
      <c r="CG100">
        <v>0</v>
      </c>
      <c r="CH100">
        <v>0</v>
      </c>
      <c r="CI100">
        <v>9980.6200000000008</v>
      </c>
      <c r="CJ100">
        <v>0</v>
      </c>
      <c r="CK100">
        <v>324.33199999999999</v>
      </c>
      <c r="CL100">
        <v>309.77800000000002</v>
      </c>
      <c r="CM100">
        <v>0.89993699999999999</v>
      </c>
      <c r="CN100">
        <v>0.100063</v>
      </c>
      <c r="CO100">
        <v>0</v>
      </c>
      <c r="CP100">
        <v>3.2341000000000002</v>
      </c>
      <c r="CQ100">
        <v>0</v>
      </c>
      <c r="CR100">
        <v>3036.19</v>
      </c>
      <c r="CS100">
        <v>2656.25</v>
      </c>
      <c r="CT100">
        <v>35.625</v>
      </c>
      <c r="CU100">
        <v>38.625</v>
      </c>
      <c r="CV100">
        <v>36.936999999999998</v>
      </c>
      <c r="CW100">
        <v>37.75</v>
      </c>
      <c r="CX100">
        <v>36.25</v>
      </c>
      <c r="CY100">
        <v>278.77999999999997</v>
      </c>
      <c r="CZ100">
        <v>31</v>
      </c>
      <c r="DA100">
        <v>0</v>
      </c>
      <c r="DB100">
        <v>1665339576.4000001</v>
      </c>
      <c r="DC100">
        <v>0</v>
      </c>
      <c r="DD100">
        <v>3.3452120000000001</v>
      </c>
      <c r="DE100">
        <v>-0.38710770710093029</v>
      </c>
      <c r="DF100">
        <v>41.716922862607703</v>
      </c>
      <c r="DG100">
        <v>3033.0716000000002</v>
      </c>
      <c r="DH100">
        <v>15</v>
      </c>
      <c r="DI100">
        <v>1665339572</v>
      </c>
      <c r="DJ100" t="s">
        <v>581</v>
      </c>
      <c r="DK100">
        <v>1665339561</v>
      </c>
      <c r="DL100">
        <v>1665339572</v>
      </c>
      <c r="DM100">
        <v>99</v>
      </c>
      <c r="DN100">
        <v>-8.9999999999999993E-3</v>
      </c>
      <c r="DO100">
        <v>0</v>
      </c>
      <c r="DP100">
        <v>1.653</v>
      </c>
      <c r="DQ100">
        <v>0.15</v>
      </c>
      <c r="DR100">
        <v>475</v>
      </c>
      <c r="DS100">
        <v>23</v>
      </c>
      <c r="DT100">
        <v>0.11</v>
      </c>
      <c r="DU100">
        <v>0.01</v>
      </c>
      <c r="DV100">
        <v>100</v>
      </c>
      <c r="DW100">
        <v>100</v>
      </c>
      <c r="DX100">
        <v>1.653</v>
      </c>
      <c r="DY100">
        <v>0.15</v>
      </c>
      <c r="DZ100">
        <v>2.0312513185092742</v>
      </c>
      <c r="EA100">
        <v>-6.7132856166521554E-4</v>
      </c>
      <c r="EB100">
        <v>-2.681329234238156E-7</v>
      </c>
      <c r="EC100">
        <v>8.1307759810197942E-11</v>
      </c>
      <c r="ED100">
        <v>0.1906803446067499</v>
      </c>
      <c r="EE100">
        <v>0</v>
      </c>
      <c r="EF100">
        <v>0</v>
      </c>
      <c r="EG100">
        <v>0</v>
      </c>
      <c r="EH100">
        <v>2</v>
      </c>
      <c r="EI100">
        <v>2028</v>
      </c>
      <c r="EJ100">
        <v>2</v>
      </c>
      <c r="EK100">
        <v>26</v>
      </c>
      <c r="EL100">
        <v>3.2</v>
      </c>
      <c r="EM100">
        <v>3</v>
      </c>
      <c r="EN100">
        <v>1.25</v>
      </c>
      <c r="EO100">
        <v>2.50122</v>
      </c>
      <c r="EP100">
        <v>1.39893</v>
      </c>
      <c r="EQ100">
        <v>2.32544</v>
      </c>
      <c r="ER100">
        <v>1.49902</v>
      </c>
      <c r="ES100">
        <v>2.47681</v>
      </c>
      <c r="ET100">
        <v>32.686900000000001</v>
      </c>
      <c r="EU100">
        <v>14.6837</v>
      </c>
      <c r="EV100">
        <v>18</v>
      </c>
      <c r="EW100">
        <v>509.07400000000001</v>
      </c>
      <c r="EX100">
        <v>561.197</v>
      </c>
      <c r="EY100" s="2">
        <v>27.9922</v>
      </c>
      <c r="EZ100">
        <v>31.964400000000001</v>
      </c>
      <c r="FA100">
        <v>29.999500000000001</v>
      </c>
      <c r="FB100">
        <v>31.7516</v>
      </c>
      <c r="FC100">
        <v>31.697199999999999</v>
      </c>
      <c r="FD100">
        <v>25.0046</v>
      </c>
      <c r="FE100">
        <v>0</v>
      </c>
      <c r="FF100">
        <v>100</v>
      </c>
      <c r="FG100">
        <v>28</v>
      </c>
      <c r="FH100">
        <v>475</v>
      </c>
      <c r="FI100">
        <v>24.392299999999999</v>
      </c>
      <c r="FJ100">
        <v>99.822999999999993</v>
      </c>
      <c r="FK100">
        <v>101.94199999999999</v>
      </c>
      <c r="FL100" t="s">
        <v>880</v>
      </c>
      <c r="FM100">
        <v>2</v>
      </c>
      <c r="FN100" t="s">
        <v>881</v>
      </c>
      <c r="FO100">
        <v>1</v>
      </c>
    </row>
    <row r="101" spans="1:171" x14ac:dyDescent="0.2">
      <c r="A101">
        <v>100</v>
      </c>
      <c r="B101">
        <v>1665339633</v>
      </c>
      <c r="C101">
        <v>9195</v>
      </c>
      <c r="D101" t="s">
        <v>582</v>
      </c>
      <c r="E101" t="s">
        <v>583</v>
      </c>
      <c r="F101" t="s">
        <v>284</v>
      </c>
      <c r="G101">
        <v>1665339633</v>
      </c>
      <c r="H101">
        <v>1.0445513459339318E-2</v>
      </c>
      <c r="I101">
        <v>10.445513459339319</v>
      </c>
      <c r="J101">
        <v>15.623385749817931</v>
      </c>
      <c r="K101">
        <v>450.63</v>
      </c>
      <c r="L101">
        <v>407.48596007825699</v>
      </c>
      <c r="M101">
        <v>40.719929411282791</v>
      </c>
      <c r="N101">
        <v>45.031298224563002</v>
      </c>
      <c r="O101">
        <v>0.84276305740018587</v>
      </c>
      <c r="P101">
        <v>2.9238257262591083</v>
      </c>
      <c r="Q101">
        <v>0.73153006814467647</v>
      </c>
      <c r="R101">
        <v>0.46599986212745348</v>
      </c>
      <c r="S101">
        <v>51.292615966803162</v>
      </c>
      <c r="T101">
        <v>26.948616591698134</v>
      </c>
      <c r="U101">
        <v>27.744800000000001</v>
      </c>
      <c r="V101">
        <v>3.7387478359724162</v>
      </c>
      <c r="W101">
        <v>57.349207025748015</v>
      </c>
      <c r="X101">
        <v>2.3553618387870201</v>
      </c>
      <c r="Y101">
        <v>4.1070521476077877</v>
      </c>
      <c r="Z101">
        <v>1.3833859971853961</v>
      </c>
      <c r="AA101">
        <v>-460.64714355686397</v>
      </c>
      <c r="AB101">
        <v>255.09148414026907</v>
      </c>
      <c r="AC101">
        <v>19.122905414793472</v>
      </c>
      <c r="AD101">
        <v>-135.14013803499824</v>
      </c>
      <c r="AE101">
        <v>0</v>
      </c>
      <c r="AF101">
        <v>0</v>
      </c>
      <c r="AG101">
        <v>1</v>
      </c>
      <c r="AH101">
        <v>0</v>
      </c>
      <c r="AI101">
        <v>52296.241066942712</v>
      </c>
      <c r="AJ101" t="s">
        <v>285</v>
      </c>
      <c r="AK101" t="s">
        <v>285</v>
      </c>
      <c r="AL101">
        <v>0</v>
      </c>
      <c r="AM101">
        <v>0</v>
      </c>
      <c r="AN101" t="e">
        <v>#DIV/0!</v>
      </c>
      <c r="AO101">
        <v>0</v>
      </c>
      <c r="AP101" t="s">
        <v>285</v>
      </c>
      <c r="AQ101" t="s">
        <v>285</v>
      </c>
      <c r="AR101">
        <v>0</v>
      </c>
      <c r="AS101">
        <v>0</v>
      </c>
      <c r="AT101" t="e">
        <v>#DIV/0!</v>
      </c>
      <c r="AU101">
        <v>0.5</v>
      </c>
      <c r="AV101">
        <v>261.43591500870627</v>
      </c>
      <c r="AW101">
        <v>15.623385749817931</v>
      </c>
      <c r="AX101" t="e">
        <v>#DIV/0!</v>
      </c>
      <c r="AY101">
        <v>5.9759906167818011E-2</v>
      </c>
      <c r="AZ101" t="e">
        <v>#DIV/0!</v>
      </c>
      <c r="BA101" t="e">
        <v>#DIV/0!</v>
      </c>
      <c r="BB101" t="s">
        <v>285</v>
      </c>
      <c r="BC101">
        <v>0</v>
      </c>
      <c r="BD101" t="e">
        <v>#DIV/0!</v>
      </c>
      <c r="BE101" t="e">
        <v>#DIV/0!</v>
      </c>
      <c r="BF101" t="e">
        <v>#DIV/0!</v>
      </c>
      <c r="BG101" t="e">
        <v>#DIV/0!</v>
      </c>
      <c r="BH101" t="e">
        <v>#DIV/0!</v>
      </c>
      <c r="BI101" t="e">
        <v>#DIV/0!</v>
      </c>
      <c r="BJ101" t="e">
        <v>#DIV/0!</v>
      </c>
      <c r="BK101" t="e">
        <v>#DIV/0!</v>
      </c>
      <c r="BL101">
        <v>310.125</v>
      </c>
      <c r="BM101">
        <v>261.43591500870627</v>
      </c>
      <c r="BN101">
        <v>0.843001741261447</v>
      </c>
      <c r="BO101">
        <v>0.16539336063459303</v>
      </c>
      <c r="BP101">
        <v>6</v>
      </c>
      <c r="BQ101">
        <v>0.6</v>
      </c>
      <c r="BR101" t="s">
        <v>286</v>
      </c>
      <c r="BS101">
        <v>2</v>
      </c>
      <c r="BT101">
        <v>1665339633</v>
      </c>
      <c r="BU101">
        <v>450.63</v>
      </c>
      <c r="BV101">
        <v>475.024</v>
      </c>
      <c r="BW101">
        <v>23.5702</v>
      </c>
      <c r="BX101">
        <v>11.3323</v>
      </c>
      <c r="BY101">
        <v>448.964</v>
      </c>
      <c r="BZ101">
        <v>23.418399999999998</v>
      </c>
      <c r="CA101">
        <v>500.05200000000002</v>
      </c>
      <c r="CB101">
        <v>99.83</v>
      </c>
      <c r="CC101">
        <v>9.9650100000000005E-2</v>
      </c>
      <c r="CD101">
        <v>29.363099999999999</v>
      </c>
      <c r="CE101">
        <v>27.744800000000001</v>
      </c>
      <c r="CF101">
        <v>999.9</v>
      </c>
      <c r="CG101">
        <v>0</v>
      </c>
      <c r="CH101">
        <v>0</v>
      </c>
      <c r="CI101">
        <v>9984.3799999999992</v>
      </c>
      <c r="CJ101">
        <v>0</v>
      </c>
      <c r="CK101">
        <v>324.22800000000001</v>
      </c>
      <c r="CL101">
        <v>310.125</v>
      </c>
      <c r="CM101">
        <v>0.89993699999999999</v>
      </c>
      <c r="CN101">
        <v>0.100063</v>
      </c>
      <c r="CO101">
        <v>0</v>
      </c>
      <c r="CP101">
        <v>3.3485</v>
      </c>
      <c r="CQ101">
        <v>0</v>
      </c>
      <c r="CR101">
        <v>3130.25</v>
      </c>
      <c r="CS101">
        <v>2659.23</v>
      </c>
      <c r="CT101">
        <v>35.375</v>
      </c>
      <c r="CU101">
        <v>38.436999999999998</v>
      </c>
      <c r="CV101">
        <v>36.686999999999998</v>
      </c>
      <c r="CW101">
        <v>37.5</v>
      </c>
      <c r="CX101">
        <v>35.875</v>
      </c>
      <c r="CY101">
        <v>279.08999999999997</v>
      </c>
      <c r="CZ101">
        <v>31.03</v>
      </c>
      <c r="DA101">
        <v>0</v>
      </c>
      <c r="DB101">
        <v>1665339671.8</v>
      </c>
      <c r="DC101">
        <v>0</v>
      </c>
      <c r="DD101">
        <v>3.2433692307692308</v>
      </c>
      <c r="DE101">
        <v>-0.1894427368218044</v>
      </c>
      <c r="DF101">
        <v>29.161709422354299</v>
      </c>
      <c r="DG101">
        <v>3125.4423076923081</v>
      </c>
      <c r="DH101">
        <v>15</v>
      </c>
      <c r="DI101">
        <v>1665339655.5</v>
      </c>
      <c r="DJ101" t="s">
        <v>584</v>
      </c>
      <c r="DK101">
        <v>1665339655.5</v>
      </c>
      <c r="DL101">
        <v>1665339572</v>
      </c>
      <c r="DM101">
        <v>100</v>
      </c>
      <c r="DN101">
        <v>1.2999999999999999E-2</v>
      </c>
      <c r="DO101">
        <v>0</v>
      </c>
      <c r="DP101">
        <v>1.6659999999999999</v>
      </c>
      <c r="DQ101">
        <v>0.15</v>
      </c>
      <c r="DR101">
        <v>475</v>
      </c>
      <c r="DS101">
        <v>23</v>
      </c>
      <c r="DT101">
        <v>0.13</v>
      </c>
      <c r="DU101">
        <v>0.01</v>
      </c>
      <c r="DV101">
        <v>100</v>
      </c>
      <c r="DW101">
        <v>100</v>
      </c>
      <c r="DX101">
        <v>1.6659999999999999</v>
      </c>
      <c r="DY101">
        <v>0.15179999999999999</v>
      </c>
      <c r="DZ101">
        <v>2.022683922804386</v>
      </c>
      <c r="EA101">
        <v>-6.7132856166521554E-4</v>
      </c>
      <c r="EB101">
        <v>-2.681329234238156E-7</v>
      </c>
      <c r="EC101">
        <v>8.1307759810197942E-11</v>
      </c>
      <c r="ED101">
        <v>-3.8628275908779958E-2</v>
      </c>
      <c r="EE101">
        <v>1.9805995112736431E-4</v>
      </c>
      <c r="EF101">
        <v>3.7201658972467829E-4</v>
      </c>
      <c r="EG101">
        <v>-1.4214358037409139E-6</v>
      </c>
      <c r="EH101">
        <v>2</v>
      </c>
      <c r="EI101">
        <v>2028</v>
      </c>
      <c r="EJ101">
        <v>2</v>
      </c>
      <c r="EK101">
        <v>26</v>
      </c>
      <c r="EL101">
        <v>1.2</v>
      </c>
      <c r="EM101">
        <v>1</v>
      </c>
      <c r="EN101">
        <v>1.2377899999999999</v>
      </c>
      <c r="EO101">
        <v>2.51709</v>
      </c>
      <c r="EP101">
        <v>1.39893</v>
      </c>
      <c r="EQ101">
        <v>2.3278799999999999</v>
      </c>
      <c r="ER101">
        <v>1.49902</v>
      </c>
      <c r="ES101">
        <v>2.4255399999999998</v>
      </c>
      <c r="ET101">
        <v>32.686900000000001</v>
      </c>
      <c r="EU101">
        <v>14.674899999999999</v>
      </c>
      <c r="EV101">
        <v>18</v>
      </c>
      <c r="EW101">
        <v>511.33199999999999</v>
      </c>
      <c r="EX101">
        <v>550.27300000000002</v>
      </c>
      <c r="EY101" s="2">
        <v>27.995799999999999</v>
      </c>
      <c r="EZ101">
        <v>31.7851</v>
      </c>
      <c r="FA101">
        <v>29.999400000000001</v>
      </c>
      <c r="FB101">
        <v>31.658899999999999</v>
      </c>
      <c r="FC101">
        <v>31.616</v>
      </c>
      <c r="FD101">
        <v>24.758099999999999</v>
      </c>
      <c r="FE101">
        <v>68.480599999999995</v>
      </c>
      <c r="FF101">
        <v>94.146199999999993</v>
      </c>
      <c r="FG101">
        <v>28</v>
      </c>
      <c r="FH101">
        <v>475</v>
      </c>
      <c r="FI101">
        <v>10.9643</v>
      </c>
      <c r="FJ101">
        <v>99.841099999999997</v>
      </c>
      <c r="FK101">
        <v>101.959</v>
      </c>
      <c r="FL101" t="s">
        <v>880</v>
      </c>
      <c r="FM101">
        <v>2</v>
      </c>
      <c r="FN101" t="s">
        <v>881</v>
      </c>
      <c r="FO101">
        <v>2</v>
      </c>
    </row>
    <row r="102" spans="1:171" x14ac:dyDescent="0.2">
      <c r="A102">
        <v>101</v>
      </c>
      <c r="B102">
        <v>1665339716.5999999</v>
      </c>
      <c r="C102">
        <v>9278.5999999046326</v>
      </c>
      <c r="D102" t="s">
        <v>585</v>
      </c>
      <c r="E102" t="s">
        <v>586</v>
      </c>
      <c r="F102" t="s">
        <v>284</v>
      </c>
      <c r="G102">
        <v>1665339716.5999999</v>
      </c>
      <c r="H102">
        <v>9.9082838521624798E-3</v>
      </c>
      <c r="I102">
        <v>9.9082838521624801</v>
      </c>
      <c r="J102">
        <v>16.085510526946951</v>
      </c>
      <c r="K102">
        <v>450.37900000000002</v>
      </c>
      <c r="L102">
        <v>401.13159427726328</v>
      </c>
      <c r="M102">
        <v>40.08390730734525</v>
      </c>
      <c r="N102">
        <v>45.005056561803997</v>
      </c>
      <c r="O102">
        <v>0.73462967994135664</v>
      </c>
      <c r="P102">
        <v>2.924425884455955</v>
      </c>
      <c r="Q102">
        <v>0.64860773392820892</v>
      </c>
      <c r="R102">
        <v>0.41228597861316935</v>
      </c>
      <c r="S102">
        <v>51.290382775519156</v>
      </c>
      <c r="T102">
        <v>26.736220776801218</v>
      </c>
      <c r="U102">
        <v>27.519300000000001</v>
      </c>
      <c r="V102">
        <v>3.689787370759531</v>
      </c>
      <c r="W102">
        <v>54.874072650072414</v>
      </c>
      <c r="X102">
        <v>2.2083284233543998</v>
      </c>
      <c r="Y102">
        <v>4.0243567074686331</v>
      </c>
      <c r="Z102">
        <v>1.4814589474051312</v>
      </c>
      <c r="AA102">
        <v>-436.95531788036539</v>
      </c>
      <c r="AB102">
        <v>235.19964690826492</v>
      </c>
      <c r="AC102">
        <v>17.577488406564818</v>
      </c>
      <c r="AD102">
        <v>-132.88779979001646</v>
      </c>
      <c r="AE102">
        <v>0</v>
      </c>
      <c r="AF102">
        <v>0</v>
      </c>
      <c r="AG102">
        <v>1</v>
      </c>
      <c r="AH102">
        <v>0</v>
      </c>
      <c r="AI102">
        <v>52374.331474715596</v>
      </c>
      <c r="AJ102" t="s">
        <v>285</v>
      </c>
      <c r="AK102" t="s">
        <v>285</v>
      </c>
      <c r="AL102">
        <v>0</v>
      </c>
      <c r="AM102">
        <v>0</v>
      </c>
      <c r="AN102" t="e">
        <v>#DIV/0!</v>
      </c>
      <c r="AO102">
        <v>0</v>
      </c>
      <c r="AP102" t="s">
        <v>285</v>
      </c>
      <c r="AQ102" t="s">
        <v>285</v>
      </c>
      <c r="AR102">
        <v>0</v>
      </c>
      <c r="AS102">
        <v>0</v>
      </c>
      <c r="AT102" t="e">
        <v>#DIV/0!</v>
      </c>
      <c r="AU102">
        <v>0.5</v>
      </c>
      <c r="AV102">
        <v>261.43248599767833</v>
      </c>
      <c r="AW102">
        <v>16.085510526946951</v>
      </c>
      <c r="AX102" t="e">
        <v>#DIV/0!</v>
      </c>
      <c r="AY102">
        <v>6.1528353928783738E-2</v>
      </c>
      <c r="AZ102" t="e">
        <v>#DIV/0!</v>
      </c>
      <c r="BA102" t="e">
        <v>#DIV/0!</v>
      </c>
      <c r="BB102" t="s">
        <v>285</v>
      </c>
      <c r="BC102">
        <v>0</v>
      </c>
      <c r="BD102" t="e">
        <v>#DIV/0!</v>
      </c>
      <c r="BE102" t="e">
        <v>#DIV/0!</v>
      </c>
      <c r="BF102" t="e">
        <v>#DIV/0!</v>
      </c>
      <c r="BG102" t="e">
        <v>#DIV/0!</v>
      </c>
      <c r="BH102" t="e">
        <v>#DIV/0!</v>
      </c>
      <c r="BI102" t="e">
        <v>#DIV/0!</v>
      </c>
      <c r="BJ102" t="e">
        <v>#DIV/0!</v>
      </c>
      <c r="BK102" t="e">
        <v>#DIV/0!</v>
      </c>
      <c r="BL102">
        <v>310.12200000000001</v>
      </c>
      <c r="BM102">
        <v>261.43248599767833</v>
      </c>
      <c r="BN102">
        <v>0.84299883915903517</v>
      </c>
      <c r="BO102">
        <v>0.16538775957693796</v>
      </c>
      <c r="BP102">
        <v>6</v>
      </c>
      <c r="BQ102">
        <v>0.6</v>
      </c>
      <c r="BR102" t="s">
        <v>286</v>
      </c>
      <c r="BS102">
        <v>2</v>
      </c>
      <c r="BT102">
        <v>1665339716.5999999</v>
      </c>
      <c r="BU102">
        <v>450.37900000000002</v>
      </c>
      <c r="BV102">
        <v>475.029</v>
      </c>
      <c r="BW102">
        <v>22.099399999999999</v>
      </c>
      <c r="BX102">
        <v>10.4758</v>
      </c>
      <c r="BY102">
        <v>448.71699999999998</v>
      </c>
      <c r="BZ102">
        <v>21.969200000000001</v>
      </c>
      <c r="CA102">
        <v>500.154</v>
      </c>
      <c r="CB102">
        <v>99.826800000000006</v>
      </c>
      <c r="CC102">
        <v>0.100276</v>
      </c>
      <c r="CD102">
        <v>29.011099999999999</v>
      </c>
      <c r="CE102">
        <v>27.519300000000001</v>
      </c>
      <c r="CF102">
        <v>999.9</v>
      </c>
      <c r="CG102">
        <v>0</v>
      </c>
      <c r="CH102">
        <v>0</v>
      </c>
      <c r="CI102">
        <v>9988.1200000000008</v>
      </c>
      <c r="CJ102">
        <v>0</v>
      </c>
      <c r="CK102">
        <v>324.23500000000001</v>
      </c>
      <c r="CL102">
        <v>310.12200000000001</v>
      </c>
      <c r="CM102">
        <v>0.90003699999999998</v>
      </c>
      <c r="CN102">
        <v>9.9962800000000004E-2</v>
      </c>
      <c r="CO102">
        <v>0</v>
      </c>
      <c r="CP102">
        <v>3.1025999999999998</v>
      </c>
      <c r="CQ102">
        <v>0</v>
      </c>
      <c r="CR102">
        <v>3141.52</v>
      </c>
      <c r="CS102">
        <v>2659.27</v>
      </c>
      <c r="CT102">
        <v>35.186999999999998</v>
      </c>
      <c r="CU102">
        <v>38.25</v>
      </c>
      <c r="CV102">
        <v>36.5</v>
      </c>
      <c r="CW102">
        <v>37.375</v>
      </c>
      <c r="CX102">
        <v>35.686999999999998</v>
      </c>
      <c r="CY102">
        <v>279.12</v>
      </c>
      <c r="CZ102">
        <v>31</v>
      </c>
      <c r="DA102">
        <v>0</v>
      </c>
      <c r="DB102">
        <v>1665339755.8</v>
      </c>
      <c r="DC102">
        <v>0</v>
      </c>
      <c r="DD102">
        <v>3.338384615384614</v>
      </c>
      <c r="DE102">
        <v>0.41171283168635397</v>
      </c>
      <c r="DF102">
        <v>17.066666735522219</v>
      </c>
      <c r="DG102">
        <v>3138.377692307693</v>
      </c>
      <c r="DH102">
        <v>15</v>
      </c>
      <c r="DI102">
        <v>1665339739.5999999</v>
      </c>
      <c r="DJ102" t="s">
        <v>587</v>
      </c>
      <c r="DK102">
        <v>1665339739.5999999</v>
      </c>
      <c r="DL102">
        <v>1665339572</v>
      </c>
      <c r="DM102">
        <v>101</v>
      </c>
      <c r="DN102">
        <v>-4.0000000000000001E-3</v>
      </c>
      <c r="DO102">
        <v>0</v>
      </c>
      <c r="DP102">
        <v>1.6619999999999999</v>
      </c>
      <c r="DQ102">
        <v>0.15</v>
      </c>
      <c r="DR102">
        <v>475</v>
      </c>
      <c r="DS102">
        <v>23</v>
      </c>
      <c r="DT102">
        <v>0.06</v>
      </c>
      <c r="DU102">
        <v>0.01</v>
      </c>
      <c r="DV102">
        <v>100</v>
      </c>
      <c r="DW102">
        <v>100</v>
      </c>
      <c r="DX102">
        <v>1.6619999999999999</v>
      </c>
      <c r="DY102">
        <v>0.13020000000000001</v>
      </c>
      <c r="DZ102">
        <v>2.03537433042922</v>
      </c>
      <c r="EA102">
        <v>-6.7132856166521554E-4</v>
      </c>
      <c r="EB102">
        <v>-2.681329234238156E-7</v>
      </c>
      <c r="EC102">
        <v>8.1307759810197942E-11</v>
      </c>
      <c r="ED102">
        <v>-3.8628275908779958E-2</v>
      </c>
      <c r="EE102">
        <v>1.9805995112736431E-4</v>
      </c>
      <c r="EF102">
        <v>3.7201658972467829E-4</v>
      </c>
      <c r="EG102">
        <v>-1.4214358037409139E-6</v>
      </c>
      <c r="EH102">
        <v>2</v>
      </c>
      <c r="EI102">
        <v>2028</v>
      </c>
      <c r="EJ102">
        <v>2</v>
      </c>
      <c r="EK102">
        <v>26</v>
      </c>
      <c r="EL102">
        <v>1</v>
      </c>
      <c r="EM102">
        <v>2.4</v>
      </c>
      <c r="EN102">
        <v>1.2365699999999999</v>
      </c>
      <c r="EO102">
        <v>2.52075</v>
      </c>
      <c r="EP102">
        <v>1.39893</v>
      </c>
      <c r="EQ102">
        <v>2.3278799999999999</v>
      </c>
      <c r="ER102">
        <v>1.49902</v>
      </c>
      <c r="ES102">
        <v>2.2741699999999998</v>
      </c>
      <c r="ET102">
        <v>32.686900000000001</v>
      </c>
      <c r="EU102">
        <v>14.6486</v>
      </c>
      <c r="EV102">
        <v>18</v>
      </c>
      <c r="EW102">
        <v>511.48899999999998</v>
      </c>
      <c r="EX102">
        <v>549.64599999999996</v>
      </c>
      <c r="EY102" s="2">
        <v>27.997399999999999</v>
      </c>
      <c r="EZ102">
        <v>31.6387</v>
      </c>
      <c r="FA102">
        <v>29.999500000000001</v>
      </c>
      <c r="FB102">
        <v>31.578299999999999</v>
      </c>
      <c r="FC102">
        <v>31.547599999999999</v>
      </c>
      <c r="FD102">
        <v>24.744199999999999</v>
      </c>
      <c r="FE102">
        <v>69.414599999999993</v>
      </c>
      <c r="FF102">
        <v>88.970299999999995</v>
      </c>
      <c r="FG102">
        <v>28</v>
      </c>
      <c r="FH102">
        <v>475</v>
      </c>
      <c r="FI102">
        <v>10.532</v>
      </c>
      <c r="FJ102">
        <v>99.853999999999999</v>
      </c>
      <c r="FK102">
        <v>101.96899999999999</v>
      </c>
      <c r="FL102" t="s">
        <v>880</v>
      </c>
      <c r="FM102">
        <v>2</v>
      </c>
      <c r="FN102" t="s">
        <v>881</v>
      </c>
      <c r="FO102">
        <v>3</v>
      </c>
    </row>
    <row r="103" spans="1:171" x14ac:dyDescent="0.2">
      <c r="A103">
        <v>102</v>
      </c>
      <c r="B103">
        <v>1665339800.5999999</v>
      </c>
      <c r="C103">
        <v>9362.5999999046326</v>
      </c>
      <c r="D103" t="s">
        <v>588</v>
      </c>
      <c r="E103" t="s">
        <v>589</v>
      </c>
      <c r="F103" t="s">
        <v>284</v>
      </c>
      <c r="G103">
        <v>1665339800.5999999</v>
      </c>
      <c r="H103">
        <v>9.1407298449321557E-3</v>
      </c>
      <c r="I103">
        <v>9.1407298449321566</v>
      </c>
      <c r="J103">
        <v>16.055543072135571</v>
      </c>
      <c r="K103">
        <v>450.82799999999997</v>
      </c>
      <c r="L103">
        <v>397.10756657632965</v>
      </c>
      <c r="M103">
        <v>39.680324319268387</v>
      </c>
      <c r="N103">
        <v>45.048250796219996</v>
      </c>
      <c r="O103">
        <v>0.65364906612250595</v>
      </c>
      <c r="P103">
        <v>2.9260097776113581</v>
      </c>
      <c r="Q103">
        <v>0.58465110552405175</v>
      </c>
      <c r="R103">
        <v>0.37101186218921067</v>
      </c>
      <c r="S103">
        <v>51.239476181213682</v>
      </c>
      <c r="T103">
        <v>26.743349333779303</v>
      </c>
      <c r="U103">
        <v>27.542000000000002</v>
      </c>
      <c r="V103">
        <v>3.6946905251406648</v>
      </c>
      <c r="W103">
        <v>54.737423228465602</v>
      </c>
      <c r="X103">
        <v>2.1783493416730004</v>
      </c>
      <c r="Y103">
        <v>3.9796344314216339</v>
      </c>
      <c r="Z103">
        <v>1.5163411834676643</v>
      </c>
      <c r="AA103">
        <v>-403.10618616150805</v>
      </c>
      <c r="AB103">
        <v>201.3009966345376</v>
      </c>
      <c r="AC103">
        <v>15.023181430969755</v>
      </c>
      <c r="AD103">
        <v>-135.54253191478702</v>
      </c>
      <c r="AE103">
        <v>0</v>
      </c>
      <c r="AF103">
        <v>0</v>
      </c>
      <c r="AG103">
        <v>1</v>
      </c>
      <c r="AH103">
        <v>0</v>
      </c>
      <c r="AI103">
        <v>52453.196546769745</v>
      </c>
      <c r="AJ103" t="s">
        <v>285</v>
      </c>
      <c r="AK103" t="s">
        <v>285</v>
      </c>
      <c r="AL103">
        <v>0</v>
      </c>
      <c r="AM103">
        <v>0</v>
      </c>
      <c r="AN103" t="e">
        <v>#DIV/0!</v>
      </c>
      <c r="AO103">
        <v>0</v>
      </c>
      <c r="AP103" t="s">
        <v>285</v>
      </c>
      <c r="AQ103" t="s">
        <v>285</v>
      </c>
      <c r="AR103">
        <v>0</v>
      </c>
      <c r="AS103">
        <v>0</v>
      </c>
      <c r="AT103" t="e">
        <v>#DIV/0!</v>
      </c>
      <c r="AU103">
        <v>0.5</v>
      </c>
      <c r="AV103">
        <v>261.16452900581015</v>
      </c>
      <c r="AW103">
        <v>16.055543072135571</v>
      </c>
      <c r="AX103" t="e">
        <v>#DIV/0!</v>
      </c>
      <c r="AY103">
        <v>6.1476737033375542E-2</v>
      </c>
      <c r="AZ103" t="e">
        <v>#DIV/0!</v>
      </c>
      <c r="BA103" t="e">
        <v>#DIV/0!</v>
      </c>
      <c r="BB103" t="s">
        <v>285</v>
      </c>
      <c r="BC103">
        <v>0</v>
      </c>
      <c r="BD103" t="e">
        <v>#DIV/0!</v>
      </c>
      <c r="BE103" t="e">
        <v>#DIV/0!</v>
      </c>
      <c r="BF103" t="e">
        <v>#DIV/0!</v>
      </c>
      <c r="BG103" t="e">
        <v>#DIV/0!</v>
      </c>
      <c r="BH103" t="e">
        <v>#DIV/0!</v>
      </c>
      <c r="BI103" t="e">
        <v>#DIV/0!</v>
      </c>
      <c r="BJ103" t="e">
        <v>#DIV/0!</v>
      </c>
      <c r="BK103" t="e">
        <v>#DIV/0!</v>
      </c>
      <c r="BL103">
        <v>309.803</v>
      </c>
      <c r="BM103">
        <v>261.16452900581015</v>
      </c>
      <c r="BN103">
        <v>0.84300193673337631</v>
      </c>
      <c r="BO103">
        <v>0.16539373789541639</v>
      </c>
      <c r="BP103">
        <v>6</v>
      </c>
      <c r="BQ103">
        <v>0.6</v>
      </c>
      <c r="BR103" t="s">
        <v>286</v>
      </c>
      <c r="BS103">
        <v>2</v>
      </c>
      <c r="BT103">
        <v>1665339800.5999999</v>
      </c>
      <c r="BU103">
        <v>450.82799999999997</v>
      </c>
      <c r="BV103">
        <v>475.036</v>
      </c>
      <c r="BW103">
        <v>21.8002</v>
      </c>
      <c r="BX103">
        <v>11.072100000000001</v>
      </c>
      <c r="BY103">
        <v>449.12</v>
      </c>
      <c r="BZ103">
        <v>21.674199999999999</v>
      </c>
      <c r="CA103">
        <v>500.077</v>
      </c>
      <c r="CB103">
        <v>99.823300000000003</v>
      </c>
      <c r="CC103">
        <v>0.100065</v>
      </c>
      <c r="CD103">
        <v>28.818100000000001</v>
      </c>
      <c r="CE103">
        <v>27.542000000000002</v>
      </c>
      <c r="CF103">
        <v>999.9</v>
      </c>
      <c r="CG103">
        <v>0</v>
      </c>
      <c r="CH103">
        <v>0</v>
      </c>
      <c r="CI103">
        <v>9997.5</v>
      </c>
      <c r="CJ103">
        <v>0</v>
      </c>
      <c r="CK103">
        <v>328.416</v>
      </c>
      <c r="CL103">
        <v>309.803</v>
      </c>
      <c r="CM103">
        <v>0.89993699999999999</v>
      </c>
      <c r="CN103">
        <v>0.100063</v>
      </c>
      <c r="CO103">
        <v>0</v>
      </c>
      <c r="CP103">
        <v>3.4497</v>
      </c>
      <c r="CQ103">
        <v>0</v>
      </c>
      <c r="CR103">
        <v>3138.63</v>
      </c>
      <c r="CS103">
        <v>2656.46</v>
      </c>
      <c r="CT103">
        <v>35.061999999999998</v>
      </c>
      <c r="CU103">
        <v>38.186999999999998</v>
      </c>
      <c r="CV103">
        <v>36.311999999999998</v>
      </c>
      <c r="CW103">
        <v>37.25</v>
      </c>
      <c r="CX103">
        <v>35.5</v>
      </c>
      <c r="CY103">
        <v>278.8</v>
      </c>
      <c r="CZ103">
        <v>31</v>
      </c>
      <c r="DA103">
        <v>0</v>
      </c>
      <c r="DB103">
        <v>1665339839.8</v>
      </c>
      <c r="DC103">
        <v>0</v>
      </c>
      <c r="DD103">
        <v>3.350738461538461</v>
      </c>
      <c r="DE103">
        <v>0.66242052463597267</v>
      </c>
      <c r="DF103">
        <v>1.7285470224125159</v>
      </c>
      <c r="DG103">
        <v>3140.7307692307691</v>
      </c>
      <c r="DH103">
        <v>15</v>
      </c>
      <c r="DI103">
        <v>1665339828.0999999</v>
      </c>
      <c r="DJ103" t="s">
        <v>590</v>
      </c>
      <c r="DK103">
        <v>1665339828.0999999</v>
      </c>
      <c r="DL103">
        <v>1665339572</v>
      </c>
      <c r="DM103">
        <v>102</v>
      </c>
      <c r="DN103">
        <v>4.5999999999999999E-2</v>
      </c>
      <c r="DO103">
        <v>0</v>
      </c>
      <c r="DP103">
        <v>1.708</v>
      </c>
      <c r="DQ103">
        <v>0.15</v>
      </c>
      <c r="DR103">
        <v>475</v>
      </c>
      <c r="DS103">
        <v>23</v>
      </c>
      <c r="DT103">
        <v>0.08</v>
      </c>
      <c r="DU103">
        <v>0.01</v>
      </c>
      <c r="DV103">
        <v>100</v>
      </c>
      <c r="DW103">
        <v>100</v>
      </c>
      <c r="DX103">
        <v>1.708</v>
      </c>
      <c r="DY103">
        <v>0.126</v>
      </c>
      <c r="DZ103">
        <v>2.0311763424338878</v>
      </c>
      <c r="EA103">
        <v>-6.7132856166521554E-4</v>
      </c>
      <c r="EB103">
        <v>-2.681329234238156E-7</v>
      </c>
      <c r="EC103">
        <v>8.1307759810197942E-11</v>
      </c>
      <c r="ED103">
        <v>-3.8628275908779958E-2</v>
      </c>
      <c r="EE103">
        <v>1.9805995112736431E-4</v>
      </c>
      <c r="EF103">
        <v>3.7201658972467829E-4</v>
      </c>
      <c r="EG103">
        <v>-1.4214358037409139E-6</v>
      </c>
      <c r="EH103">
        <v>2</v>
      </c>
      <c r="EI103">
        <v>2028</v>
      </c>
      <c r="EJ103">
        <v>2</v>
      </c>
      <c r="EK103">
        <v>26</v>
      </c>
      <c r="EL103">
        <v>1</v>
      </c>
      <c r="EM103">
        <v>3.8</v>
      </c>
      <c r="EN103">
        <v>1.2365699999999999</v>
      </c>
      <c r="EO103">
        <v>2.5134300000000001</v>
      </c>
      <c r="EP103">
        <v>1.39893</v>
      </c>
      <c r="EQ103">
        <v>2.32544</v>
      </c>
      <c r="ER103">
        <v>1.49902</v>
      </c>
      <c r="ES103">
        <v>2.4169900000000002</v>
      </c>
      <c r="ET103">
        <v>32.686900000000001</v>
      </c>
      <c r="EU103">
        <v>14.657400000000001</v>
      </c>
      <c r="EV103">
        <v>18</v>
      </c>
      <c r="EW103">
        <v>511.16800000000001</v>
      </c>
      <c r="EX103">
        <v>550.01599999999996</v>
      </c>
      <c r="EY103" s="2">
        <v>27.9983</v>
      </c>
      <c r="EZ103">
        <v>31.514099999999999</v>
      </c>
      <c r="FA103">
        <v>29.999600000000001</v>
      </c>
      <c r="FB103">
        <v>31.497699999999998</v>
      </c>
      <c r="FC103">
        <v>31.476199999999999</v>
      </c>
      <c r="FD103">
        <v>24.741</v>
      </c>
      <c r="FE103">
        <v>65.959999999999994</v>
      </c>
      <c r="FF103">
        <v>84.323300000000003</v>
      </c>
      <c r="FG103">
        <v>28</v>
      </c>
      <c r="FH103">
        <v>475</v>
      </c>
      <c r="FI103">
        <v>11.2021</v>
      </c>
      <c r="FJ103">
        <v>99.864400000000003</v>
      </c>
      <c r="FK103">
        <v>101.98399999999999</v>
      </c>
      <c r="FL103" t="s">
        <v>880</v>
      </c>
      <c r="FM103">
        <v>2</v>
      </c>
      <c r="FN103" t="s">
        <v>881</v>
      </c>
      <c r="FO103">
        <v>4</v>
      </c>
    </row>
    <row r="104" spans="1:171" x14ac:dyDescent="0.2">
      <c r="A104">
        <v>103</v>
      </c>
      <c r="B104">
        <v>1665339889.0999999</v>
      </c>
      <c r="C104">
        <v>9451.0999999046326</v>
      </c>
      <c r="D104" t="s">
        <v>591</v>
      </c>
      <c r="E104" t="s">
        <v>592</v>
      </c>
      <c r="F104" t="s">
        <v>284</v>
      </c>
      <c r="G104">
        <v>1665339889.0999999</v>
      </c>
      <c r="H104">
        <v>8.0505265569029375E-3</v>
      </c>
      <c r="I104">
        <v>8.0505265569029376</v>
      </c>
      <c r="J104">
        <v>15.874780327346768</v>
      </c>
      <c r="K104">
        <v>451.577</v>
      </c>
      <c r="L104">
        <v>391.54519228759261</v>
      </c>
      <c r="M104">
        <v>39.122631396754166</v>
      </c>
      <c r="N104">
        <v>45.120923117543001</v>
      </c>
      <c r="O104">
        <v>0.55797368827378813</v>
      </c>
      <c r="P104">
        <v>2.9223054566482931</v>
      </c>
      <c r="Q104">
        <v>0.50681356719233039</v>
      </c>
      <c r="R104">
        <v>0.32097266201809038</v>
      </c>
      <c r="S104">
        <v>51.287356164398574</v>
      </c>
      <c r="T104">
        <v>26.927285985368471</v>
      </c>
      <c r="U104">
        <v>27.647500000000001</v>
      </c>
      <c r="V104">
        <v>3.7175530095102056</v>
      </c>
      <c r="W104">
        <v>55.01906132451311</v>
      </c>
      <c r="X104">
        <v>2.1772054168981998</v>
      </c>
      <c r="Y104">
        <v>3.9571838640732517</v>
      </c>
      <c r="Z104">
        <v>1.5403475926120058</v>
      </c>
      <c r="AA104">
        <v>-355.02822115941956</v>
      </c>
      <c r="AB104">
        <v>169.0482869986769</v>
      </c>
      <c r="AC104">
        <v>12.632620269230815</v>
      </c>
      <c r="AD104">
        <v>-122.0599577271133</v>
      </c>
      <c r="AE104">
        <v>0</v>
      </c>
      <c r="AF104">
        <v>0</v>
      </c>
      <c r="AG104">
        <v>1</v>
      </c>
      <c r="AH104">
        <v>0</v>
      </c>
      <c r="AI104">
        <v>52363.758486753337</v>
      </c>
      <c r="AJ104" t="s">
        <v>285</v>
      </c>
      <c r="AK104" t="s">
        <v>285</v>
      </c>
      <c r="AL104">
        <v>0</v>
      </c>
      <c r="AM104">
        <v>0</v>
      </c>
      <c r="AN104" t="e">
        <v>#DIV/0!</v>
      </c>
      <c r="AO104">
        <v>0</v>
      </c>
      <c r="AP104" t="s">
        <v>285</v>
      </c>
      <c r="AQ104" t="s">
        <v>285</v>
      </c>
      <c r="AR104">
        <v>0</v>
      </c>
      <c r="AS104">
        <v>0</v>
      </c>
      <c r="AT104" t="e">
        <v>#DIV/0!</v>
      </c>
      <c r="AU104">
        <v>0.5</v>
      </c>
      <c r="AV104">
        <v>261.41652899709766</v>
      </c>
      <c r="AW104">
        <v>15.874780327346768</v>
      </c>
      <c r="AX104" t="e">
        <v>#DIV/0!</v>
      </c>
      <c r="AY104">
        <v>6.072600071712763E-2</v>
      </c>
      <c r="AZ104" t="e">
        <v>#DIV/0!</v>
      </c>
      <c r="BA104" t="e">
        <v>#DIV/0!</v>
      </c>
      <c r="BB104" t="s">
        <v>285</v>
      </c>
      <c r="BC104">
        <v>0</v>
      </c>
      <c r="BD104" t="e">
        <v>#DIV/0!</v>
      </c>
      <c r="BE104" t="e">
        <v>#DIV/0!</v>
      </c>
      <c r="BF104" t="e">
        <v>#DIV/0!</v>
      </c>
      <c r="BG104" t="e">
        <v>#DIV/0!</v>
      </c>
      <c r="BH104" t="e">
        <v>#DIV/0!</v>
      </c>
      <c r="BI104" t="e">
        <v>#DIV/0!</v>
      </c>
      <c r="BJ104" t="e">
        <v>#DIV/0!</v>
      </c>
      <c r="BK104" t="e">
        <v>#DIV/0!</v>
      </c>
      <c r="BL104">
        <v>310.10300000000001</v>
      </c>
      <c r="BM104">
        <v>261.41652899709766</v>
      </c>
      <c r="BN104">
        <v>0.84299903257013853</v>
      </c>
      <c r="BO104">
        <v>0.1653881328603676</v>
      </c>
      <c r="BP104">
        <v>6</v>
      </c>
      <c r="BQ104">
        <v>0.6</v>
      </c>
      <c r="BR104" t="s">
        <v>286</v>
      </c>
      <c r="BS104">
        <v>2</v>
      </c>
      <c r="BT104">
        <v>1665339889.0999999</v>
      </c>
      <c r="BU104">
        <v>451.577</v>
      </c>
      <c r="BV104">
        <v>474.98200000000003</v>
      </c>
      <c r="BW104">
        <v>21.7898</v>
      </c>
      <c r="BX104">
        <v>12.342599999999999</v>
      </c>
      <c r="BY104">
        <v>449.77699999999999</v>
      </c>
      <c r="BZ104">
        <v>21.767800000000001</v>
      </c>
      <c r="CA104">
        <v>500.15499999999997</v>
      </c>
      <c r="CB104">
        <v>99.818399999999997</v>
      </c>
      <c r="CC104">
        <v>0.100159</v>
      </c>
      <c r="CD104">
        <v>28.720500000000001</v>
      </c>
      <c r="CE104">
        <v>27.647500000000001</v>
      </c>
      <c r="CF104">
        <v>999.9</v>
      </c>
      <c r="CG104">
        <v>0</v>
      </c>
      <c r="CH104">
        <v>0</v>
      </c>
      <c r="CI104">
        <v>9976.8799999999992</v>
      </c>
      <c r="CJ104">
        <v>0</v>
      </c>
      <c r="CK104">
        <v>321.75299999999999</v>
      </c>
      <c r="CL104">
        <v>310.10300000000001</v>
      </c>
      <c r="CM104">
        <v>0.90003699999999998</v>
      </c>
      <c r="CN104">
        <v>9.9962800000000004E-2</v>
      </c>
      <c r="CO104">
        <v>0</v>
      </c>
      <c r="CP104">
        <v>3.5179999999999998</v>
      </c>
      <c r="CQ104">
        <v>0</v>
      </c>
      <c r="CR104">
        <v>3141.15</v>
      </c>
      <c r="CS104">
        <v>2659.1</v>
      </c>
      <c r="CT104">
        <v>34.936999999999998</v>
      </c>
      <c r="CU104">
        <v>38.061999999999998</v>
      </c>
      <c r="CV104">
        <v>36.25</v>
      </c>
      <c r="CW104">
        <v>37.125</v>
      </c>
      <c r="CX104">
        <v>35.311999999999998</v>
      </c>
      <c r="CY104">
        <v>279.10000000000002</v>
      </c>
      <c r="CZ104">
        <v>31</v>
      </c>
      <c r="DA104">
        <v>0</v>
      </c>
      <c r="DB104">
        <v>1665339928</v>
      </c>
      <c r="DC104">
        <v>0</v>
      </c>
      <c r="DD104">
        <v>3.3222480000000001</v>
      </c>
      <c r="DE104">
        <v>0.52063846914572787</v>
      </c>
      <c r="DF104">
        <v>8.4615397727038383E-2</v>
      </c>
      <c r="DG104">
        <v>3139.7264</v>
      </c>
      <c r="DH104">
        <v>15</v>
      </c>
      <c r="DI104">
        <v>1665339924.0999999</v>
      </c>
      <c r="DJ104" t="s">
        <v>593</v>
      </c>
      <c r="DK104">
        <v>1665339907.0999999</v>
      </c>
      <c r="DL104">
        <v>1665339924.0999999</v>
      </c>
      <c r="DM104">
        <v>103</v>
      </c>
      <c r="DN104">
        <v>9.1999999999999998E-2</v>
      </c>
      <c r="DO104">
        <v>4.0000000000000001E-3</v>
      </c>
      <c r="DP104">
        <v>1.8</v>
      </c>
      <c r="DQ104">
        <v>2.1999999999999999E-2</v>
      </c>
      <c r="DR104">
        <v>475</v>
      </c>
      <c r="DS104">
        <v>12</v>
      </c>
      <c r="DT104">
        <v>0.08</v>
      </c>
      <c r="DU104">
        <v>0.01</v>
      </c>
      <c r="DV104">
        <v>100</v>
      </c>
      <c r="DW104">
        <v>100</v>
      </c>
      <c r="DX104">
        <v>1.8</v>
      </c>
      <c r="DY104">
        <v>2.1999999999999999E-2</v>
      </c>
      <c r="DZ104">
        <v>2.0775330409622361</v>
      </c>
      <c r="EA104">
        <v>-6.7132856166521554E-4</v>
      </c>
      <c r="EB104">
        <v>-2.681329234238156E-7</v>
      </c>
      <c r="EC104">
        <v>8.1307759810197942E-11</v>
      </c>
      <c r="ED104">
        <v>-3.8628275908779958E-2</v>
      </c>
      <c r="EE104">
        <v>1.9805995112736431E-4</v>
      </c>
      <c r="EF104">
        <v>3.7201658972467829E-4</v>
      </c>
      <c r="EG104">
        <v>-1.4214358037409139E-6</v>
      </c>
      <c r="EH104">
        <v>2</v>
      </c>
      <c r="EI104">
        <v>2028</v>
      </c>
      <c r="EJ104">
        <v>2</v>
      </c>
      <c r="EK104">
        <v>26</v>
      </c>
      <c r="EL104">
        <v>1</v>
      </c>
      <c r="EM104">
        <v>5.3</v>
      </c>
      <c r="EN104">
        <v>1.2377899999999999</v>
      </c>
      <c r="EO104">
        <v>2.52319</v>
      </c>
      <c r="EP104">
        <v>1.39893</v>
      </c>
      <c r="EQ104">
        <v>2.32544</v>
      </c>
      <c r="ER104">
        <v>1.49902</v>
      </c>
      <c r="ES104">
        <v>2.3339799999999999</v>
      </c>
      <c r="ET104">
        <v>32.686900000000001</v>
      </c>
      <c r="EU104">
        <v>14.6311</v>
      </c>
      <c r="EV104">
        <v>18</v>
      </c>
      <c r="EW104">
        <v>510.786</v>
      </c>
      <c r="EX104">
        <v>550.73699999999997</v>
      </c>
      <c r="EY104" s="2">
        <v>27.999099999999999</v>
      </c>
      <c r="EZ104">
        <v>31.407900000000001</v>
      </c>
      <c r="FA104">
        <v>29.999700000000001</v>
      </c>
      <c r="FB104">
        <v>31.4175</v>
      </c>
      <c r="FC104">
        <v>31.402699999999999</v>
      </c>
      <c r="FD104">
        <v>24.751300000000001</v>
      </c>
      <c r="FE104">
        <v>58.945999999999998</v>
      </c>
      <c r="FF104">
        <v>80.414199999999994</v>
      </c>
      <c r="FG104">
        <v>28</v>
      </c>
      <c r="FH104">
        <v>475</v>
      </c>
      <c r="FI104">
        <v>12.5115</v>
      </c>
      <c r="FJ104">
        <v>99.875399999999999</v>
      </c>
      <c r="FK104">
        <v>101.997</v>
      </c>
      <c r="FL104" t="s">
        <v>880</v>
      </c>
      <c r="FM104">
        <v>2</v>
      </c>
      <c r="FN104" t="s">
        <v>881</v>
      </c>
      <c r="FO104">
        <v>5</v>
      </c>
    </row>
    <row r="105" spans="1:171" x14ac:dyDescent="0.2">
      <c r="A105">
        <v>104</v>
      </c>
      <c r="B105">
        <v>1665339985.0999999</v>
      </c>
      <c r="C105">
        <v>9547.0999999046326</v>
      </c>
      <c r="D105" t="s">
        <v>594</v>
      </c>
      <c r="E105" t="s">
        <v>595</v>
      </c>
      <c r="F105" t="s">
        <v>284</v>
      </c>
      <c r="G105">
        <v>1665339985.0999999</v>
      </c>
      <c r="H105">
        <v>6.929440804156064E-3</v>
      </c>
      <c r="I105">
        <v>6.929440804156064</v>
      </c>
      <c r="J105">
        <v>15.70141372908135</v>
      </c>
      <c r="K105">
        <v>452.39800000000002</v>
      </c>
      <c r="L105">
        <v>385.0208999903129</v>
      </c>
      <c r="M105">
        <v>38.471348005271558</v>
      </c>
      <c r="N105">
        <v>45.203678281690003</v>
      </c>
      <c r="O105">
        <v>0.47423485181764369</v>
      </c>
      <c r="P105">
        <v>2.9239801170813697</v>
      </c>
      <c r="Q105">
        <v>0.43675903170302482</v>
      </c>
      <c r="R105">
        <v>0.27610027849653501</v>
      </c>
      <c r="S105">
        <v>51.238814606262096</v>
      </c>
      <c r="T105">
        <v>27.201762048778484</v>
      </c>
      <c r="U105">
        <v>27.7593</v>
      </c>
      <c r="V105">
        <v>3.7419153761551232</v>
      </c>
      <c r="W105">
        <v>55.748678741072411</v>
      </c>
      <c r="X105">
        <v>2.2037889786024998</v>
      </c>
      <c r="Y105">
        <v>3.9530784018005352</v>
      </c>
      <c r="Z105">
        <v>1.5381263975526234</v>
      </c>
      <c r="AA105">
        <v>-305.58833946328241</v>
      </c>
      <c r="AB105">
        <v>148.69956324080337</v>
      </c>
      <c r="AC105">
        <v>11.110825442776852</v>
      </c>
      <c r="AD105">
        <v>-94.539136173440085</v>
      </c>
      <c r="AE105">
        <v>0</v>
      </c>
      <c r="AF105">
        <v>0</v>
      </c>
      <c r="AG105">
        <v>1</v>
      </c>
      <c r="AH105">
        <v>0</v>
      </c>
      <c r="AI105">
        <v>52414.950126955751</v>
      </c>
      <c r="AJ105" t="s">
        <v>285</v>
      </c>
      <c r="AK105" t="s">
        <v>285</v>
      </c>
      <c r="AL105">
        <v>0</v>
      </c>
      <c r="AM105">
        <v>0</v>
      </c>
      <c r="AN105" t="e">
        <v>#DIV/0!</v>
      </c>
      <c r="AO105">
        <v>0</v>
      </c>
      <c r="AP105" t="s">
        <v>285</v>
      </c>
      <c r="AQ105" t="s">
        <v>285</v>
      </c>
      <c r="AR105">
        <v>0</v>
      </c>
      <c r="AS105">
        <v>0</v>
      </c>
      <c r="AT105" t="e">
        <v>#DIV/0!</v>
      </c>
      <c r="AU105">
        <v>0.5</v>
      </c>
      <c r="AV105">
        <v>261.16115699806323</v>
      </c>
      <c r="AW105">
        <v>15.70141372908135</v>
      </c>
      <c r="AX105" t="e">
        <v>#DIV/0!</v>
      </c>
      <c r="AY105">
        <v>6.0121550653100347E-2</v>
      </c>
      <c r="AZ105" t="e">
        <v>#DIV/0!</v>
      </c>
      <c r="BA105" t="e">
        <v>#DIV/0!</v>
      </c>
      <c r="BB105" t="s">
        <v>285</v>
      </c>
      <c r="BC105">
        <v>0</v>
      </c>
      <c r="BD105" t="e">
        <v>#DIV/0!</v>
      </c>
      <c r="BE105" t="e">
        <v>#DIV/0!</v>
      </c>
      <c r="BF105" t="e">
        <v>#DIV/0!</v>
      </c>
      <c r="BG105" t="e">
        <v>#DIV/0!</v>
      </c>
      <c r="BH105" t="e">
        <v>#DIV/0!</v>
      </c>
      <c r="BI105" t="e">
        <v>#DIV/0!</v>
      </c>
      <c r="BJ105" t="e">
        <v>#DIV/0!</v>
      </c>
      <c r="BK105" t="e">
        <v>#DIV/0!</v>
      </c>
      <c r="BL105">
        <v>309.79899999999998</v>
      </c>
      <c r="BM105">
        <v>261.16115699806323</v>
      </c>
      <c r="BN105">
        <v>0.84300193673337631</v>
      </c>
      <c r="BO105">
        <v>0.16539373789541639</v>
      </c>
      <c r="BP105">
        <v>6</v>
      </c>
      <c r="BQ105">
        <v>0.6</v>
      </c>
      <c r="BR105" t="s">
        <v>286</v>
      </c>
      <c r="BS105">
        <v>2</v>
      </c>
      <c r="BT105">
        <v>1665339985.0999999</v>
      </c>
      <c r="BU105">
        <v>452.39800000000002</v>
      </c>
      <c r="BV105">
        <v>474.99200000000002</v>
      </c>
      <c r="BW105">
        <v>22.055499999999999</v>
      </c>
      <c r="BX105">
        <v>13.927</v>
      </c>
      <c r="BY105">
        <v>450.63099999999997</v>
      </c>
      <c r="BZ105">
        <v>22.016500000000001</v>
      </c>
      <c r="CA105">
        <v>500.21100000000001</v>
      </c>
      <c r="CB105">
        <v>99.820099999999996</v>
      </c>
      <c r="CC105">
        <v>0.10005500000000001</v>
      </c>
      <c r="CD105">
        <v>28.7026</v>
      </c>
      <c r="CE105">
        <v>27.7593</v>
      </c>
      <c r="CF105">
        <v>999.9</v>
      </c>
      <c r="CG105">
        <v>0</v>
      </c>
      <c r="CH105">
        <v>0</v>
      </c>
      <c r="CI105">
        <v>9986.25</v>
      </c>
      <c r="CJ105">
        <v>0</v>
      </c>
      <c r="CK105">
        <v>326.33199999999999</v>
      </c>
      <c r="CL105">
        <v>309.79899999999998</v>
      </c>
      <c r="CM105">
        <v>0.89993699999999999</v>
      </c>
      <c r="CN105">
        <v>0.100063</v>
      </c>
      <c r="CO105">
        <v>0</v>
      </c>
      <c r="CP105">
        <v>3.1606000000000001</v>
      </c>
      <c r="CQ105">
        <v>0</v>
      </c>
      <c r="CR105">
        <v>3130.84</v>
      </c>
      <c r="CS105">
        <v>2656.43</v>
      </c>
      <c r="CT105">
        <v>34.811999999999998</v>
      </c>
      <c r="CU105">
        <v>38</v>
      </c>
      <c r="CV105">
        <v>36.125</v>
      </c>
      <c r="CW105">
        <v>37.061999999999998</v>
      </c>
      <c r="CX105">
        <v>35.25</v>
      </c>
      <c r="CY105">
        <v>278.8</v>
      </c>
      <c r="CZ105">
        <v>31</v>
      </c>
      <c r="DA105">
        <v>0</v>
      </c>
      <c r="DB105">
        <v>1665340024</v>
      </c>
      <c r="DC105">
        <v>0</v>
      </c>
      <c r="DD105">
        <v>3.2678800000000008</v>
      </c>
      <c r="DE105">
        <v>-0.27946923812393998</v>
      </c>
      <c r="DF105">
        <v>-1.9415384074978419</v>
      </c>
      <c r="DG105">
        <v>3133.6363999999999</v>
      </c>
      <c r="DH105">
        <v>15</v>
      </c>
      <c r="DI105">
        <v>1665340013.0999999</v>
      </c>
      <c r="DJ105" t="s">
        <v>596</v>
      </c>
      <c r="DK105">
        <v>1665340005.5999999</v>
      </c>
      <c r="DL105">
        <v>1665340013.0999999</v>
      </c>
      <c r="DM105">
        <v>104</v>
      </c>
      <c r="DN105">
        <v>-3.3000000000000002E-2</v>
      </c>
      <c r="DO105">
        <v>2E-3</v>
      </c>
      <c r="DP105">
        <v>1.7669999999999999</v>
      </c>
      <c r="DQ105">
        <v>3.9E-2</v>
      </c>
      <c r="DR105">
        <v>475</v>
      </c>
      <c r="DS105">
        <v>14</v>
      </c>
      <c r="DT105">
        <v>7.0000000000000007E-2</v>
      </c>
      <c r="DU105">
        <v>0.01</v>
      </c>
      <c r="DV105">
        <v>100</v>
      </c>
      <c r="DW105">
        <v>100</v>
      </c>
      <c r="DX105">
        <v>1.7669999999999999</v>
      </c>
      <c r="DY105">
        <v>3.9E-2</v>
      </c>
      <c r="DZ105">
        <v>2.169601150222642</v>
      </c>
      <c r="EA105">
        <v>-6.7132856166521554E-4</v>
      </c>
      <c r="EB105">
        <v>-2.681329234238156E-7</v>
      </c>
      <c r="EC105">
        <v>8.1307759810197942E-11</v>
      </c>
      <c r="ED105">
        <v>-3.4807898598530583E-2</v>
      </c>
      <c r="EE105">
        <v>1.9805995112736431E-4</v>
      </c>
      <c r="EF105">
        <v>3.7201658972467829E-4</v>
      </c>
      <c r="EG105">
        <v>-1.4214358037409139E-6</v>
      </c>
      <c r="EH105">
        <v>2</v>
      </c>
      <c r="EI105">
        <v>2028</v>
      </c>
      <c r="EJ105">
        <v>2</v>
      </c>
      <c r="EK105">
        <v>26</v>
      </c>
      <c r="EL105">
        <v>1.3</v>
      </c>
      <c r="EM105">
        <v>1</v>
      </c>
      <c r="EN105">
        <v>1.2377899999999999</v>
      </c>
      <c r="EO105">
        <v>2.52319</v>
      </c>
      <c r="EP105">
        <v>1.39893</v>
      </c>
      <c r="EQ105">
        <v>2.32422</v>
      </c>
      <c r="ER105">
        <v>1.49902</v>
      </c>
      <c r="ES105">
        <v>2.34009</v>
      </c>
      <c r="ET105">
        <v>32.686900000000001</v>
      </c>
      <c r="EU105">
        <v>14.622400000000001</v>
      </c>
      <c r="EV105">
        <v>18</v>
      </c>
      <c r="EW105">
        <v>510.21199999999999</v>
      </c>
      <c r="EX105">
        <v>551.51300000000003</v>
      </c>
      <c r="EY105" s="2">
        <v>27.999700000000001</v>
      </c>
      <c r="EZ105">
        <v>31.328800000000001</v>
      </c>
      <c r="FA105">
        <v>29.9999</v>
      </c>
      <c r="FB105">
        <v>31.351299999999998</v>
      </c>
      <c r="FC105">
        <v>31.3413</v>
      </c>
      <c r="FD105">
        <v>24.767700000000001</v>
      </c>
      <c r="FE105">
        <v>50.447299999999998</v>
      </c>
      <c r="FF105">
        <v>77.4114</v>
      </c>
      <c r="FG105">
        <v>28</v>
      </c>
      <c r="FH105">
        <v>475</v>
      </c>
      <c r="FI105">
        <v>14.081899999999999</v>
      </c>
      <c r="FJ105">
        <v>99.8857</v>
      </c>
      <c r="FK105">
        <v>102.005</v>
      </c>
      <c r="FL105" t="s">
        <v>880</v>
      </c>
      <c r="FM105">
        <v>2</v>
      </c>
      <c r="FN105" t="s">
        <v>881</v>
      </c>
      <c r="FO105">
        <v>6</v>
      </c>
    </row>
    <row r="106" spans="1:171" x14ac:dyDescent="0.2">
      <c r="A106">
        <v>105</v>
      </c>
      <c r="B106">
        <v>1665340074.0999999</v>
      </c>
      <c r="C106">
        <v>9636.0999999046326</v>
      </c>
      <c r="D106" t="s">
        <v>597</v>
      </c>
      <c r="E106" t="s">
        <v>598</v>
      </c>
      <c r="F106" t="s">
        <v>284</v>
      </c>
      <c r="G106">
        <v>1665340074.0999999</v>
      </c>
      <c r="H106">
        <v>6.0701245967339432E-3</v>
      </c>
      <c r="I106">
        <v>6.070124596733943</v>
      </c>
      <c r="J106">
        <v>15.554433385156772</v>
      </c>
      <c r="K106">
        <v>453.04700000000003</v>
      </c>
      <c r="L106">
        <v>377.90407031788669</v>
      </c>
      <c r="M106">
        <v>37.757692254325313</v>
      </c>
      <c r="N106">
        <v>45.265480174257</v>
      </c>
      <c r="O106">
        <v>0.40933409012118521</v>
      </c>
      <c r="P106">
        <v>2.9235308057902758</v>
      </c>
      <c r="Q106">
        <v>0.38109043060348441</v>
      </c>
      <c r="R106">
        <v>0.24056051217243268</v>
      </c>
      <c r="S106">
        <v>51.272743939727739</v>
      </c>
      <c r="T106">
        <v>27.45171469719509</v>
      </c>
      <c r="U106">
        <v>27.865600000000001</v>
      </c>
      <c r="V106">
        <v>3.7652083159604826</v>
      </c>
      <c r="W106">
        <v>56.109435910232278</v>
      </c>
      <c r="X106">
        <v>2.2214352594815994</v>
      </c>
      <c r="Y106">
        <v>3.9591117312881279</v>
      </c>
      <c r="Z106">
        <v>1.5437730564788832</v>
      </c>
      <c r="AA106">
        <v>-267.69249471596692</v>
      </c>
      <c r="AB106">
        <v>136.06764200576384</v>
      </c>
      <c r="AC106">
        <v>10.175242935066795</v>
      </c>
      <c r="AD106">
        <v>-70.176865835408535</v>
      </c>
      <c r="AE106">
        <v>0</v>
      </c>
      <c r="AF106">
        <v>0</v>
      </c>
      <c r="AG106">
        <v>1</v>
      </c>
      <c r="AH106">
        <v>0</v>
      </c>
      <c r="AI106">
        <v>52397.342619224459</v>
      </c>
      <c r="AJ106" t="s">
        <v>285</v>
      </c>
      <c r="AK106" t="s">
        <v>285</v>
      </c>
      <c r="AL106">
        <v>0</v>
      </c>
      <c r="AM106">
        <v>0</v>
      </c>
      <c r="AN106" t="e">
        <v>#DIV/0!</v>
      </c>
      <c r="AO106">
        <v>0</v>
      </c>
      <c r="AP106" t="s">
        <v>285</v>
      </c>
      <c r="AQ106" t="s">
        <v>285</v>
      </c>
      <c r="AR106">
        <v>0</v>
      </c>
      <c r="AS106">
        <v>0</v>
      </c>
      <c r="AT106" t="e">
        <v>#DIV/0!</v>
      </c>
      <c r="AU106">
        <v>0.5</v>
      </c>
      <c r="AV106">
        <v>261.34231499467757</v>
      </c>
      <c r="AW106">
        <v>15.554433385156772</v>
      </c>
      <c r="AX106" t="e">
        <v>#DIV/0!</v>
      </c>
      <c r="AY106">
        <v>5.9517469972183989E-2</v>
      </c>
      <c r="AZ106" t="e">
        <v>#DIV/0!</v>
      </c>
      <c r="BA106" t="e">
        <v>#DIV/0!</v>
      </c>
      <c r="BB106" t="s">
        <v>285</v>
      </c>
      <c r="BC106">
        <v>0</v>
      </c>
      <c r="BD106" t="e">
        <v>#DIV/0!</v>
      </c>
      <c r="BE106" t="e">
        <v>#DIV/0!</v>
      </c>
      <c r="BF106" t="e">
        <v>#DIV/0!</v>
      </c>
      <c r="BG106" t="e">
        <v>#DIV/0!</v>
      </c>
      <c r="BH106" t="e">
        <v>#DIV/0!</v>
      </c>
      <c r="BI106" t="e">
        <v>#DIV/0!</v>
      </c>
      <c r="BJ106" t="e">
        <v>#DIV/0!</v>
      </c>
      <c r="BK106" t="e">
        <v>#DIV/0!</v>
      </c>
      <c r="BL106">
        <v>310.01499999999999</v>
      </c>
      <c r="BM106">
        <v>261.34231499467757</v>
      </c>
      <c r="BN106">
        <v>0.84299893551820904</v>
      </c>
      <c r="BO106">
        <v>0.16538794555014352</v>
      </c>
      <c r="BP106">
        <v>6</v>
      </c>
      <c r="BQ106">
        <v>0.6</v>
      </c>
      <c r="BR106" t="s">
        <v>286</v>
      </c>
      <c r="BS106">
        <v>2</v>
      </c>
      <c r="BT106">
        <v>1665340074.0999999</v>
      </c>
      <c r="BU106">
        <v>453.04700000000003</v>
      </c>
      <c r="BV106">
        <v>475.00900000000001</v>
      </c>
      <c r="BW106">
        <v>22.233599999999999</v>
      </c>
      <c r="BX106">
        <v>15.112500000000001</v>
      </c>
      <c r="BY106">
        <v>451.24799999999999</v>
      </c>
      <c r="BZ106">
        <v>22.179600000000001</v>
      </c>
      <c r="CA106">
        <v>500.077</v>
      </c>
      <c r="CB106">
        <v>99.813199999999995</v>
      </c>
      <c r="CC106">
        <v>0.100231</v>
      </c>
      <c r="CD106">
        <v>28.728899999999999</v>
      </c>
      <c r="CE106">
        <v>27.865600000000001</v>
      </c>
      <c r="CF106">
        <v>999.9</v>
      </c>
      <c r="CG106">
        <v>0</v>
      </c>
      <c r="CH106">
        <v>0</v>
      </c>
      <c r="CI106">
        <v>9984.3799999999992</v>
      </c>
      <c r="CJ106">
        <v>0</v>
      </c>
      <c r="CK106">
        <v>328.10300000000001</v>
      </c>
      <c r="CL106">
        <v>310.01499999999999</v>
      </c>
      <c r="CM106">
        <v>0.90003699999999998</v>
      </c>
      <c r="CN106">
        <v>9.9962800000000004E-2</v>
      </c>
      <c r="CO106">
        <v>0</v>
      </c>
      <c r="CP106">
        <v>3.3544</v>
      </c>
      <c r="CQ106">
        <v>0</v>
      </c>
      <c r="CR106">
        <v>3128.94</v>
      </c>
      <c r="CS106">
        <v>2658.35</v>
      </c>
      <c r="CT106">
        <v>34.936999999999998</v>
      </c>
      <c r="CU106">
        <v>38.561999999999998</v>
      </c>
      <c r="CV106">
        <v>36.436999999999998</v>
      </c>
      <c r="CW106">
        <v>37.625</v>
      </c>
      <c r="CX106">
        <v>35.561999999999998</v>
      </c>
      <c r="CY106">
        <v>279.02</v>
      </c>
      <c r="CZ106">
        <v>30.99</v>
      </c>
      <c r="DA106">
        <v>0</v>
      </c>
      <c r="DB106">
        <v>1665340113.4000001</v>
      </c>
      <c r="DC106">
        <v>0</v>
      </c>
      <c r="DD106">
        <v>3.261846153846153</v>
      </c>
      <c r="DE106">
        <v>2.4875207538589111E-2</v>
      </c>
      <c r="DF106">
        <v>11.552136850894399</v>
      </c>
      <c r="DG106">
        <v>3127.7584615384608</v>
      </c>
      <c r="DH106">
        <v>15</v>
      </c>
      <c r="DI106">
        <v>1665340100.0999999</v>
      </c>
      <c r="DJ106" t="s">
        <v>599</v>
      </c>
      <c r="DK106">
        <v>1665340099.5999999</v>
      </c>
      <c r="DL106">
        <v>1665340100.0999999</v>
      </c>
      <c r="DM106">
        <v>105</v>
      </c>
      <c r="DN106">
        <v>3.2000000000000001E-2</v>
      </c>
      <c r="DO106">
        <v>4.0000000000000001E-3</v>
      </c>
      <c r="DP106">
        <v>1.7989999999999999</v>
      </c>
      <c r="DQ106">
        <v>5.3999999999999999E-2</v>
      </c>
      <c r="DR106">
        <v>475</v>
      </c>
      <c r="DS106">
        <v>15</v>
      </c>
      <c r="DT106">
        <v>0.17</v>
      </c>
      <c r="DU106">
        <v>0.01</v>
      </c>
      <c r="DV106">
        <v>100</v>
      </c>
      <c r="DW106">
        <v>100</v>
      </c>
      <c r="DX106">
        <v>1.7989999999999999</v>
      </c>
      <c r="DY106">
        <v>5.3999999999999999E-2</v>
      </c>
      <c r="DZ106">
        <v>2.1366635761284449</v>
      </c>
      <c r="EA106">
        <v>-6.7132856166521554E-4</v>
      </c>
      <c r="EB106">
        <v>-2.681329234238156E-7</v>
      </c>
      <c r="EC106">
        <v>8.1307759810197942E-11</v>
      </c>
      <c r="ED106">
        <v>-3.2628435218163609E-2</v>
      </c>
      <c r="EE106">
        <v>1.9805995112736431E-4</v>
      </c>
      <c r="EF106">
        <v>3.7201658972467829E-4</v>
      </c>
      <c r="EG106">
        <v>-1.4214358037409139E-6</v>
      </c>
      <c r="EH106">
        <v>2</v>
      </c>
      <c r="EI106">
        <v>2028</v>
      </c>
      <c r="EJ106">
        <v>2</v>
      </c>
      <c r="EK106">
        <v>26</v>
      </c>
      <c r="EL106">
        <v>1.1000000000000001</v>
      </c>
      <c r="EM106">
        <v>1</v>
      </c>
      <c r="EN106">
        <v>1.2390099999999999</v>
      </c>
      <c r="EO106">
        <v>2.52197</v>
      </c>
      <c r="EP106">
        <v>1.39893</v>
      </c>
      <c r="EQ106">
        <v>2.32178</v>
      </c>
      <c r="ER106">
        <v>1.49902</v>
      </c>
      <c r="ES106">
        <v>2.2607400000000002</v>
      </c>
      <c r="ET106">
        <v>32.686900000000001</v>
      </c>
      <c r="EU106">
        <v>14.6136</v>
      </c>
      <c r="EV106">
        <v>18</v>
      </c>
      <c r="EW106">
        <v>509.60700000000003</v>
      </c>
      <c r="EX106">
        <v>551.98099999999999</v>
      </c>
      <c r="EY106" s="2">
        <v>28.0001</v>
      </c>
      <c r="EZ106">
        <v>31.293099999999999</v>
      </c>
      <c r="FA106">
        <v>30.0001</v>
      </c>
      <c r="FB106">
        <v>31.313199999999998</v>
      </c>
      <c r="FC106">
        <v>31.305199999999999</v>
      </c>
      <c r="FD106">
        <v>24.774899999999999</v>
      </c>
      <c r="FE106">
        <v>43.501100000000001</v>
      </c>
      <c r="FF106">
        <v>75.218400000000003</v>
      </c>
      <c r="FG106">
        <v>28</v>
      </c>
      <c r="FH106">
        <v>475</v>
      </c>
      <c r="FI106">
        <v>15.2501</v>
      </c>
      <c r="FJ106">
        <v>99.884699999999995</v>
      </c>
      <c r="FK106">
        <v>102.005</v>
      </c>
      <c r="FL106" t="s">
        <v>880</v>
      </c>
      <c r="FM106">
        <v>2</v>
      </c>
      <c r="FN106" t="s">
        <v>881</v>
      </c>
      <c r="FO106">
        <v>7</v>
      </c>
    </row>
    <row r="107" spans="1:171" x14ac:dyDescent="0.2">
      <c r="A107">
        <v>106</v>
      </c>
      <c r="B107">
        <v>1665340161.0999999</v>
      </c>
      <c r="C107">
        <v>9723.0999999046326</v>
      </c>
      <c r="D107" t="s">
        <v>600</v>
      </c>
      <c r="E107" t="s">
        <v>601</v>
      </c>
      <c r="F107" t="s">
        <v>284</v>
      </c>
      <c r="G107">
        <v>1665340161.0999999</v>
      </c>
      <c r="H107">
        <v>5.3172925430001678E-3</v>
      </c>
      <c r="I107">
        <v>5.3172925430001676</v>
      </c>
      <c r="J107">
        <v>15.448397495244635</v>
      </c>
      <c r="K107">
        <v>453.553</v>
      </c>
      <c r="L107">
        <v>369.73959688072625</v>
      </c>
      <c r="M107">
        <v>36.941247827639678</v>
      </c>
      <c r="N107">
        <v>45.315172941496904</v>
      </c>
      <c r="O107">
        <v>0.35522932108841582</v>
      </c>
      <c r="P107">
        <v>2.9274520302798734</v>
      </c>
      <c r="Q107">
        <v>0.33378057339437173</v>
      </c>
      <c r="R107">
        <v>0.21043461584772882</v>
      </c>
      <c r="S107">
        <v>51.26768335456979</v>
      </c>
      <c r="T107">
        <v>27.72391499395011</v>
      </c>
      <c r="U107">
        <v>27.991099999999999</v>
      </c>
      <c r="V107">
        <v>3.7928712126243873</v>
      </c>
      <c r="W107">
        <v>56.568583917256689</v>
      </c>
      <c r="X107">
        <v>2.2493581698685503</v>
      </c>
      <c r="Y107">
        <v>3.9763381264037019</v>
      </c>
      <c r="Z107">
        <v>1.543513042755837</v>
      </c>
      <c r="AA107">
        <v>-234.49260114630741</v>
      </c>
      <c r="AB107">
        <v>128.26420996713566</v>
      </c>
      <c r="AC107">
        <v>9.5884061361125674</v>
      </c>
      <c r="AD107">
        <v>-45.372301688489387</v>
      </c>
      <c r="AE107">
        <v>0</v>
      </c>
      <c r="AF107">
        <v>0</v>
      </c>
      <c r="AG107">
        <v>1</v>
      </c>
      <c r="AH107">
        <v>0</v>
      </c>
      <c r="AI107">
        <v>52496.829430312864</v>
      </c>
      <c r="AJ107" t="s">
        <v>285</v>
      </c>
      <c r="AK107" t="s">
        <v>285</v>
      </c>
      <c r="AL107">
        <v>0</v>
      </c>
      <c r="AM107">
        <v>0</v>
      </c>
      <c r="AN107" t="e">
        <v>#DIV/0!</v>
      </c>
      <c r="AO107">
        <v>0</v>
      </c>
      <c r="AP107" t="s">
        <v>285</v>
      </c>
      <c r="AQ107" t="s">
        <v>285</v>
      </c>
      <c r="AR107">
        <v>0</v>
      </c>
      <c r="AS107">
        <v>0</v>
      </c>
      <c r="AT107" t="e">
        <v>#DIV/0!</v>
      </c>
      <c r="AU107">
        <v>0.5</v>
      </c>
      <c r="AV107">
        <v>261.31015800754909</v>
      </c>
      <c r="AW107">
        <v>15.448397495244635</v>
      </c>
      <c r="AX107" t="e">
        <v>#DIV/0!</v>
      </c>
      <c r="AY107">
        <v>5.9119008664019639E-2</v>
      </c>
      <c r="AZ107" t="e">
        <v>#DIV/0!</v>
      </c>
      <c r="BA107" t="e">
        <v>#DIV/0!</v>
      </c>
      <c r="BB107" t="s">
        <v>285</v>
      </c>
      <c r="BC107">
        <v>0</v>
      </c>
      <c r="BD107" t="e">
        <v>#DIV/0!</v>
      </c>
      <c r="BE107" t="e">
        <v>#DIV/0!</v>
      </c>
      <c r="BF107" t="e">
        <v>#DIV/0!</v>
      </c>
      <c r="BG107" t="e">
        <v>#DIV/0!</v>
      </c>
      <c r="BH107" t="e">
        <v>#DIV/0!</v>
      </c>
      <c r="BI107" t="e">
        <v>#DIV/0!</v>
      </c>
      <c r="BJ107" t="e">
        <v>#DIV/0!</v>
      </c>
      <c r="BK107" t="e">
        <v>#DIV/0!</v>
      </c>
      <c r="BL107">
        <v>309.976</v>
      </c>
      <c r="BM107">
        <v>261.31015800754909</v>
      </c>
      <c r="BN107">
        <v>0.84300125818627603</v>
      </c>
      <c r="BO107">
        <v>0.16539242829951284</v>
      </c>
      <c r="BP107">
        <v>6</v>
      </c>
      <c r="BQ107">
        <v>0.6</v>
      </c>
      <c r="BR107" t="s">
        <v>286</v>
      </c>
      <c r="BS107">
        <v>2</v>
      </c>
      <c r="BT107">
        <v>1665340161.0999999</v>
      </c>
      <c r="BU107">
        <v>453.553</v>
      </c>
      <c r="BV107">
        <v>474.98200000000003</v>
      </c>
      <c r="BW107">
        <v>22.513500000000001</v>
      </c>
      <c r="BX107">
        <v>16.2773</v>
      </c>
      <c r="BY107">
        <v>451.73500000000001</v>
      </c>
      <c r="BZ107">
        <v>22.442499999999999</v>
      </c>
      <c r="CA107">
        <v>500.072</v>
      </c>
      <c r="CB107">
        <v>99.811599999999999</v>
      </c>
      <c r="CC107">
        <v>9.9927299999999997E-2</v>
      </c>
      <c r="CD107">
        <v>28.803799999999999</v>
      </c>
      <c r="CE107">
        <v>27.991099999999999</v>
      </c>
      <c r="CF107">
        <v>999.9</v>
      </c>
      <c r="CG107">
        <v>0</v>
      </c>
      <c r="CH107">
        <v>0</v>
      </c>
      <c r="CI107">
        <v>10006.9</v>
      </c>
      <c r="CJ107">
        <v>0</v>
      </c>
      <c r="CK107">
        <v>328.05599999999998</v>
      </c>
      <c r="CL107">
        <v>309.976</v>
      </c>
      <c r="CM107">
        <v>0.89994700000000005</v>
      </c>
      <c r="CN107">
        <v>0.100053</v>
      </c>
      <c r="CO107">
        <v>0</v>
      </c>
      <c r="CP107">
        <v>3.3555999999999999</v>
      </c>
      <c r="CQ107">
        <v>0</v>
      </c>
      <c r="CR107">
        <v>3127.96</v>
      </c>
      <c r="CS107">
        <v>2657.95</v>
      </c>
      <c r="CT107">
        <v>35.625</v>
      </c>
      <c r="CU107">
        <v>40.561999999999998</v>
      </c>
      <c r="CV107">
        <v>37.625</v>
      </c>
      <c r="CW107">
        <v>39.625</v>
      </c>
      <c r="CX107">
        <v>36.561999999999998</v>
      </c>
      <c r="CY107">
        <v>278.95999999999998</v>
      </c>
      <c r="CZ107">
        <v>31.01</v>
      </c>
      <c r="DA107">
        <v>0</v>
      </c>
      <c r="DB107">
        <v>1665340200.4000001</v>
      </c>
      <c r="DC107">
        <v>0</v>
      </c>
      <c r="DD107">
        <v>3.1765919999999999</v>
      </c>
      <c r="DE107">
        <v>-0.71386151524854391</v>
      </c>
      <c r="DF107">
        <v>1.170769233192954</v>
      </c>
      <c r="DG107">
        <v>3127.6408000000001</v>
      </c>
      <c r="DH107">
        <v>15</v>
      </c>
      <c r="DI107">
        <v>1665340191.5999999</v>
      </c>
      <c r="DJ107" t="s">
        <v>602</v>
      </c>
      <c r="DK107">
        <v>1665340179.0999999</v>
      </c>
      <c r="DL107">
        <v>1665340191.5999999</v>
      </c>
      <c r="DM107">
        <v>106</v>
      </c>
      <c r="DN107">
        <v>1.9E-2</v>
      </c>
      <c r="DO107">
        <v>4.0000000000000001E-3</v>
      </c>
      <c r="DP107">
        <v>1.8180000000000001</v>
      </c>
      <c r="DQ107">
        <v>7.0999999999999994E-2</v>
      </c>
      <c r="DR107">
        <v>475</v>
      </c>
      <c r="DS107">
        <v>16</v>
      </c>
      <c r="DT107">
        <v>0.08</v>
      </c>
      <c r="DU107">
        <v>0.02</v>
      </c>
      <c r="DV107">
        <v>100</v>
      </c>
      <c r="DW107">
        <v>100</v>
      </c>
      <c r="DX107">
        <v>1.8180000000000001</v>
      </c>
      <c r="DY107">
        <v>7.0999999999999994E-2</v>
      </c>
      <c r="DZ107">
        <v>2.1681483377138271</v>
      </c>
      <c r="EA107">
        <v>-6.7132856166521554E-4</v>
      </c>
      <c r="EB107">
        <v>-2.681329234238156E-7</v>
      </c>
      <c r="EC107">
        <v>8.1307759810197942E-11</v>
      </c>
      <c r="ED107">
        <v>-2.8989797529635309E-2</v>
      </c>
      <c r="EE107">
        <v>1.9805995112736431E-4</v>
      </c>
      <c r="EF107">
        <v>3.7201658972467829E-4</v>
      </c>
      <c r="EG107">
        <v>-1.4214358037409139E-6</v>
      </c>
      <c r="EH107">
        <v>2</v>
      </c>
      <c r="EI107">
        <v>2028</v>
      </c>
      <c r="EJ107">
        <v>2</v>
      </c>
      <c r="EK107">
        <v>26</v>
      </c>
      <c r="EL107">
        <v>1</v>
      </c>
      <c r="EM107">
        <v>1</v>
      </c>
      <c r="EN107">
        <v>1.2390099999999999</v>
      </c>
      <c r="EO107">
        <v>2.52197</v>
      </c>
      <c r="EP107">
        <v>1.39893</v>
      </c>
      <c r="EQ107">
        <v>2.32178</v>
      </c>
      <c r="ER107">
        <v>1.49902</v>
      </c>
      <c r="ES107">
        <v>2.2546400000000002</v>
      </c>
      <c r="ET107">
        <v>32.686900000000001</v>
      </c>
      <c r="EU107">
        <v>14.604900000000001</v>
      </c>
      <c r="EV107">
        <v>18</v>
      </c>
      <c r="EW107">
        <v>509.19200000000001</v>
      </c>
      <c r="EX107">
        <v>552.82600000000002</v>
      </c>
      <c r="EY107" s="2">
        <v>28.000299999999999</v>
      </c>
      <c r="EZ107">
        <v>31.2849</v>
      </c>
      <c r="FA107">
        <v>30.0001</v>
      </c>
      <c r="FB107">
        <v>31.296800000000001</v>
      </c>
      <c r="FC107">
        <v>31.2896</v>
      </c>
      <c r="FD107">
        <v>24.791599999999999</v>
      </c>
      <c r="FE107">
        <v>36.790900000000001</v>
      </c>
      <c r="FF107">
        <v>73.818600000000004</v>
      </c>
      <c r="FG107">
        <v>28</v>
      </c>
      <c r="FH107">
        <v>475</v>
      </c>
      <c r="FI107">
        <v>16.513999999999999</v>
      </c>
      <c r="FJ107">
        <v>99.882499999999993</v>
      </c>
      <c r="FK107">
        <v>102.003</v>
      </c>
      <c r="FL107" t="s">
        <v>880</v>
      </c>
      <c r="FM107">
        <v>2</v>
      </c>
      <c r="FN107" t="s">
        <v>881</v>
      </c>
      <c r="FO107">
        <v>8</v>
      </c>
    </row>
    <row r="108" spans="1:171" x14ac:dyDescent="0.2">
      <c r="A108">
        <v>107</v>
      </c>
      <c r="B108">
        <v>1665340252.5999999</v>
      </c>
      <c r="C108">
        <v>9814.5999999046326</v>
      </c>
      <c r="D108" t="s">
        <v>603</v>
      </c>
      <c r="E108" t="s">
        <v>604</v>
      </c>
      <c r="F108" t="s">
        <v>284</v>
      </c>
      <c r="G108">
        <v>1665340252.5999999</v>
      </c>
      <c r="H108">
        <v>4.7172733889798086E-3</v>
      </c>
      <c r="I108">
        <v>4.7172733889798089</v>
      </c>
      <c r="J108">
        <v>15.360461770803735</v>
      </c>
      <c r="K108">
        <v>453.99</v>
      </c>
      <c r="L108">
        <v>361.84499098758494</v>
      </c>
      <c r="M108">
        <v>36.150361918618742</v>
      </c>
      <c r="N108">
        <v>45.356169675419999</v>
      </c>
      <c r="O108">
        <v>0.31481169002029319</v>
      </c>
      <c r="P108">
        <v>2.920429737268305</v>
      </c>
      <c r="Q108">
        <v>0.29780556661246504</v>
      </c>
      <c r="R108">
        <v>0.18758172908602205</v>
      </c>
      <c r="S108">
        <v>51.258049426548787</v>
      </c>
      <c r="T108">
        <v>27.972707112344349</v>
      </c>
      <c r="U108">
        <v>28.107700000000001</v>
      </c>
      <c r="V108">
        <v>3.818731089374273</v>
      </c>
      <c r="W108">
        <v>57.13869770686523</v>
      </c>
      <c r="X108">
        <v>2.2845526720518001</v>
      </c>
      <c r="Y108">
        <v>3.9982582098249515</v>
      </c>
      <c r="Z108">
        <v>1.5341784173224728</v>
      </c>
      <c r="AA108">
        <v>-208.03175645400955</v>
      </c>
      <c r="AB108">
        <v>124.53995052452666</v>
      </c>
      <c r="AC108">
        <v>9.3422107357395703</v>
      </c>
      <c r="AD108">
        <v>-22.891545767194543</v>
      </c>
      <c r="AE108">
        <v>0</v>
      </c>
      <c r="AF108">
        <v>0</v>
      </c>
      <c r="AG108">
        <v>1</v>
      </c>
      <c r="AH108">
        <v>0</v>
      </c>
      <c r="AI108">
        <v>52278.815690417476</v>
      </c>
      <c r="AJ108" t="s">
        <v>285</v>
      </c>
      <c r="AK108" t="s">
        <v>285</v>
      </c>
      <c r="AL108">
        <v>0</v>
      </c>
      <c r="AM108">
        <v>0</v>
      </c>
      <c r="AN108" t="e">
        <v>#DIV/0!</v>
      </c>
      <c r="AO108">
        <v>0</v>
      </c>
      <c r="AP108" t="s">
        <v>285</v>
      </c>
      <c r="AQ108" t="s">
        <v>285</v>
      </c>
      <c r="AR108">
        <v>0</v>
      </c>
      <c r="AS108">
        <v>0</v>
      </c>
      <c r="AT108" t="e">
        <v>#DIV/0!</v>
      </c>
      <c r="AU108">
        <v>0.5</v>
      </c>
      <c r="AV108">
        <v>261.25972799303042</v>
      </c>
      <c r="AW108">
        <v>15.360461770803735</v>
      </c>
      <c r="AX108" t="e">
        <v>#DIV/0!</v>
      </c>
      <c r="AY108">
        <v>5.8793836649839511E-2</v>
      </c>
      <c r="AZ108" t="e">
        <v>#DIV/0!</v>
      </c>
      <c r="BA108" t="e">
        <v>#DIV/0!</v>
      </c>
      <c r="BB108" t="s">
        <v>285</v>
      </c>
      <c r="BC108">
        <v>0</v>
      </c>
      <c r="BD108" t="e">
        <v>#DIV/0!</v>
      </c>
      <c r="BE108" t="e">
        <v>#DIV/0!</v>
      </c>
      <c r="BF108" t="e">
        <v>#DIV/0!</v>
      </c>
      <c r="BG108" t="e">
        <v>#DIV/0!</v>
      </c>
      <c r="BH108" t="e">
        <v>#DIV/0!</v>
      </c>
      <c r="BI108" t="e">
        <v>#DIV/0!</v>
      </c>
      <c r="BJ108" t="e">
        <v>#DIV/0!</v>
      </c>
      <c r="BK108" t="e">
        <v>#DIV/0!</v>
      </c>
      <c r="BL108">
        <v>309.916</v>
      </c>
      <c r="BM108">
        <v>261.25972799303042</v>
      </c>
      <c r="BN108">
        <v>0.84300174238513159</v>
      </c>
      <c r="BO108">
        <v>0.16539336280330408</v>
      </c>
      <c r="BP108">
        <v>6</v>
      </c>
      <c r="BQ108">
        <v>0.6</v>
      </c>
      <c r="BR108" t="s">
        <v>286</v>
      </c>
      <c r="BS108">
        <v>2</v>
      </c>
      <c r="BT108">
        <v>1665340252.5999999</v>
      </c>
      <c r="BU108">
        <v>453.99</v>
      </c>
      <c r="BV108">
        <v>474.98</v>
      </c>
      <c r="BW108">
        <v>22.867100000000001</v>
      </c>
      <c r="BX108">
        <v>17.339099999999998</v>
      </c>
      <c r="BY108">
        <v>452.238</v>
      </c>
      <c r="BZ108">
        <v>22.783100000000001</v>
      </c>
      <c r="CA108">
        <v>500.29700000000003</v>
      </c>
      <c r="CB108">
        <v>99.805400000000006</v>
      </c>
      <c r="CC108">
        <v>0.100258</v>
      </c>
      <c r="CD108">
        <v>28.898700000000002</v>
      </c>
      <c r="CE108">
        <v>28.107700000000001</v>
      </c>
      <c r="CF108">
        <v>999.9</v>
      </c>
      <c r="CG108">
        <v>0</v>
      </c>
      <c r="CH108">
        <v>0</v>
      </c>
      <c r="CI108">
        <v>9967.5</v>
      </c>
      <c r="CJ108">
        <v>0</v>
      </c>
      <c r="CK108">
        <v>327.94400000000002</v>
      </c>
      <c r="CL108">
        <v>309.916</v>
      </c>
      <c r="CM108">
        <v>0.89994700000000005</v>
      </c>
      <c r="CN108">
        <v>0.100053</v>
      </c>
      <c r="CO108">
        <v>0</v>
      </c>
      <c r="CP108">
        <v>2.7869999999999999</v>
      </c>
      <c r="CQ108">
        <v>0</v>
      </c>
      <c r="CR108">
        <v>3126.77</v>
      </c>
      <c r="CS108">
        <v>2657.44</v>
      </c>
      <c r="CT108">
        <v>36.436999999999998</v>
      </c>
      <c r="CU108">
        <v>41.811999999999998</v>
      </c>
      <c r="CV108">
        <v>38.561999999999998</v>
      </c>
      <c r="CW108">
        <v>41.125</v>
      </c>
      <c r="CX108">
        <v>37.375</v>
      </c>
      <c r="CY108">
        <v>278.91000000000003</v>
      </c>
      <c r="CZ108">
        <v>31.01</v>
      </c>
      <c r="DA108">
        <v>0</v>
      </c>
      <c r="DB108">
        <v>1665340291.5999999</v>
      </c>
      <c r="DC108">
        <v>0</v>
      </c>
      <c r="DD108">
        <v>3.2251080000000001</v>
      </c>
      <c r="DE108">
        <v>-0.2198307717550407</v>
      </c>
      <c r="DF108">
        <v>0.69461544365633554</v>
      </c>
      <c r="DG108">
        <v>3127.2764000000011</v>
      </c>
      <c r="DH108">
        <v>15</v>
      </c>
      <c r="DI108">
        <v>1665340278.5999999</v>
      </c>
      <c r="DJ108" t="s">
        <v>605</v>
      </c>
      <c r="DK108">
        <v>1665340271.5999999</v>
      </c>
      <c r="DL108">
        <v>1665340278.5999999</v>
      </c>
      <c r="DM108">
        <v>107</v>
      </c>
      <c r="DN108">
        <v>-6.6000000000000003E-2</v>
      </c>
      <c r="DO108">
        <v>1E-3</v>
      </c>
      <c r="DP108">
        <v>1.752</v>
      </c>
      <c r="DQ108">
        <v>8.4000000000000005E-2</v>
      </c>
      <c r="DR108">
        <v>475</v>
      </c>
      <c r="DS108">
        <v>17</v>
      </c>
      <c r="DT108">
        <v>0.1</v>
      </c>
      <c r="DU108">
        <v>0.02</v>
      </c>
      <c r="DV108">
        <v>100</v>
      </c>
      <c r="DW108">
        <v>100</v>
      </c>
      <c r="DX108">
        <v>1.752</v>
      </c>
      <c r="DY108">
        <v>8.4000000000000005E-2</v>
      </c>
      <c r="DZ108">
        <v>2.187036221371172</v>
      </c>
      <c r="EA108">
        <v>-6.7132856166521554E-4</v>
      </c>
      <c r="EB108">
        <v>-2.681329234238156E-7</v>
      </c>
      <c r="EC108">
        <v>8.1307759810197942E-11</v>
      </c>
      <c r="ED108">
        <v>-2.4541023555324549E-2</v>
      </c>
      <c r="EE108">
        <v>1.9805995112736431E-4</v>
      </c>
      <c r="EF108">
        <v>3.7201658972467829E-4</v>
      </c>
      <c r="EG108">
        <v>-1.4214358037409139E-6</v>
      </c>
      <c r="EH108">
        <v>2</v>
      </c>
      <c r="EI108">
        <v>2028</v>
      </c>
      <c r="EJ108">
        <v>2</v>
      </c>
      <c r="EK108">
        <v>26</v>
      </c>
      <c r="EL108">
        <v>1.2</v>
      </c>
      <c r="EM108">
        <v>1</v>
      </c>
      <c r="EN108">
        <v>1.2402299999999999</v>
      </c>
      <c r="EO108">
        <v>2.52075</v>
      </c>
      <c r="EP108">
        <v>1.39893</v>
      </c>
      <c r="EQ108">
        <v>2.32056</v>
      </c>
      <c r="ER108">
        <v>1.49902</v>
      </c>
      <c r="ES108">
        <v>2.4560499999999998</v>
      </c>
      <c r="ET108">
        <v>32.686900000000001</v>
      </c>
      <c r="EU108">
        <v>14.604900000000001</v>
      </c>
      <c r="EV108">
        <v>18</v>
      </c>
      <c r="EW108">
        <v>508.80799999999999</v>
      </c>
      <c r="EX108">
        <v>553.29899999999998</v>
      </c>
      <c r="EY108" s="2">
        <v>28</v>
      </c>
      <c r="EZ108">
        <v>31.3002</v>
      </c>
      <c r="FA108">
        <v>30.000299999999999</v>
      </c>
      <c r="FB108">
        <v>31.302299999999999</v>
      </c>
      <c r="FC108">
        <v>31.292300000000001</v>
      </c>
      <c r="FD108">
        <v>24.803799999999999</v>
      </c>
      <c r="FE108">
        <v>30.822099999999999</v>
      </c>
      <c r="FF108">
        <v>73.112300000000005</v>
      </c>
      <c r="FG108">
        <v>28</v>
      </c>
      <c r="FH108">
        <v>475</v>
      </c>
      <c r="FI108">
        <v>17.448399999999999</v>
      </c>
      <c r="FJ108">
        <v>99.876199999999997</v>
      </c>
      <c r="FK108">
        <v>102</v>
      </c>
      <c r="FL108" t="s">
        <v>880</v>
      </c>
      <c r="FM108">
        <v>2</v>
      </c>
      <c r="FN108" t="s">
        <v>881</v>
      </c>
      <c r="FO108">
        <v>9</v>
      </c>
    </row>
    <row r="109" spans="1:171" x14ac:dyDescent="0.2">
      <c r="A109">
        <v>108</v>
      </c>
      <c r="B109">
        <v>1665340339.5999999</v>
      </c>
      <c r="C109">
        <v>9901.5999999046326</v>
      </c>
      <c r="D109" t="s">
        <v>606</v>
      </c>
      <c r="E109" t="s">
        <v>607</v>
      </c>
      <c r="F109" t="s">
        <v>284</v>
      </c>
      <c r="G109">
        <v>1665340339.5999999</v>
      </c>
      <c r="H109">
        <v>4.3496639858701964E-3</v>
      </c>
      <c r="I109">
        <v>4.3496639858701966</v>
      </c>
      <c r="J109">
        <v>15.229774781608812</v>
      </c>
      <c r="K109">
        <v>454.32100000000003</v>
      </c>
      <c r="L109">
        <v>356.44426499111609</v>
      </c>
      <c r="M109">
        <v>35.609979012454339</v>
      </c>
      <c r="N109">
        <v>45.388193509918004</v>
      </c>
      <c r="O109">
        <v>0.29031003994761179</v>
      </c>
      <c r="P109">
        <v>2.9226935282831179</v>
      </c>
      <c r="Q109">
        <v>0.27579475146802668</v>
      </c>
      <c r="R109">
        <v>0.17361687654507069</v>
      </c>
      <c r="S109">
        <v>51.277697324312996</v>
      </c>
      <c r="T109">
        <v>28.123106835669702</v>
      </c>
      <c r="U109">
        <v>28.153600000000001</v>
      </c>
      <c r="V109">
        <v>3.8289530343715006</v>
      </c>
      <c r="W109">
        <v>57.387785866012528</v>
      </c>
      <c r="X109">
        <v>2.3016834552978001</v>
      </c>
      <c r="Y109">
        <v>4.0107549377697005</v>
      </c>
      <c r="Z109">
        <v>1.5272695790737005</v>
      </c>
      <c r="AA109">
        <v>-191.82018177687567</v>
      </c>
      <c r="AB109">
        <v>125.89703454394268</v>
      </c>
      <c r="AC109">
        <v>9.4413823344191847</v>
      </c>
      <c r="AD109">
        <v>-5.2040675742008204</v>
      </c>
      <c r="AE109">
        <v>0</v>
      </c>
      <c r="AF109">
        <v>0</v>
      </c>
      <c r="AG109">
        <v>1</v>
      </c>
      <c r="AH109">
        <v>0</v>
      </c>
      <c r="AI109">
        <v>52334.307976144461</v>
      </c>
      <c r="AJ109" t="s">
        <v>285</v>
      </c>
      <c r="AK109" t="s">
        <v>285</v>
      </c>
      <c r="AL109">
        <v>0</v>
      </c>
      <c r="AM109">
        <v>0</v>
      </c>
      <c r="AN109" t="e">
        <v>#DIV/0!</v>
      </c>
      <c r="AO109">
        <v>0</v>
      </c>
      <c r="AP109" t="s">
        <v>285</v>
      </c>
      <c r="AQ109" t="s">
        <v>285</v>
      </c>
      <c r="AR109">
        <v>0</v>
      </c>
      <c r="AS109">
        <v>0</v>
      </c>
      <c r="AT109" t="e">
        <v>#DIV/0!</v>
      </c>
      <c r="AU109">
        <v>0.5</v>
      </c>
      <c r="AV109">
        <v>261.36835799187196</v>
      </c>
      <c r="AW109">
        <v>15.229774781608812</v>
      </c>
      <c r="AX109" t="e">
        <v>#DIV/0!</v>
      </c>
      <c r="AY109">
        <v>5.826938998515814E-2</v>
      </c>
      <c r="AZ109" t="e">
        <v>#DIV/0!</v>
      </c>
      <c r="BA109" t="e">
        <v>#DIV/0!</v>
      </c>
      <c r="BB109" t="s">
        <v>285</v>
      </c>
      <c r="BC109">
        <v>0</v>
      </c>
      <c r="BD109" t="e">
        <v>#DIV/0!</v>
      </c>
      <c r="BE109" t="e">
        <v>#DIV/0!</v>
      </c>
      <c r="BF109" t="e">
        <v>#DIV/0!</v>
      </c>
      <c r="BG109" t="e">
        <v>#DIV/0!</v>
      </c>
      <c r="BH109" t="e">
        <v>#DIV/0!</v>
      </c>
      <c r="BI109" t="e">
        <v>#DIV/0!</v>
      </c>
      <c r="BJ109" t="e">
        <v>#DIV/0!</v>
      </c>
      <c r="BK109" t="e">
        <v>#DIV/0!</v>
      </c>
      <c r="BL109">
        <v>310.04599999999999</v>
      </c>
      <c r="BM109">
        <v>261.36835799187196</v>
      </c>
      <c r="BN109">
        <v>0.84299864533608559</v>
      </c>
      <c r="BO109">
        <v>0.16538738549864535</v>
      </c>
      <c r="BP109">
        <v>6</v>
      </c>
      <c r="BQ109">
        <v>0.6</v>
      </c>
      <c r="BR109" t="s">
        <v>286</v>
      </c>
      <c r="BS109">
        <v>2</v>
      </c>
      <c r="BT109">
        <v>1665340339.5999999</v>
      </c>
      <c r="BU109">
        <v>454.32100000000003</v>
      </c>
      <c r="BV109">
        <v>474.95699999999999</v>
      </c>
      <c r="BW109">
        <v>23.039100000000001</v>
      </c>
      <c r="BX109">
        <v>17.942499999999999</v>
      </c>
      <c r="BY109">
        <v>452.56599999999997</v>
      </c>
      <c r="BZ109">
        <v>22.9481</v>
      </c>
      <c r="CA109">
        <v>500.26900000000001</v>
      </c>
      <c r="CB109">
        <v>99.803100000000001</v>
      </c>
      <c r="CC109">
        <v>0.100258</v>
      </c>
      <c r="CD109">
        <v>28.9526</v>
      </c>
      <c r="CE109">
        <v>28.153600000000001</v>
      </c>
      <c r="CF109">
        <v>999.9</v>
      </c>
      <c r="CG109">
        <v>0</v>
      </c>
      <c r="CH109">
        <v>0</v>
      </c>
      <c r="CI109">
        <v>9980.6200000000008</v>
      </c>
      <c r="CJ109">
        <v>0</v>
      </c>
      <c r="CK109">
        <v>327.91500000000002</v>
      </c>
      <c r="CL109">
        <v>310.04599999999999</v>
      </c>
      <c r="CM109">
        <v>0.90003699999999998</v>
      </c>
      <c r="CN109">
        <v>9.9962800000000004E-2</v>
      </c>
      <c r="CO109">
        <v>0</v>
      </c>
      <c r="CP109">
        <v>3.1878000000000002</v>
      </c>
      <c r="CQ109">
        <v>0</v>
      </c>
      <c r="CR109">
        <v>3125.56</v>
      </c>
      <c r="CS109">
        <v>2658.62</v>
      </c>
      <c r="CT109">
        <v>36.436999999999998</v>
      </c>
      <c r="CU109">
        <v>40.25</v>
      </c>
      <c r="CV109">
        <v>38</v>
      </c>
      <c r="CW109">
        <v>39.375</v>
      </c>
      <c r="CX109">
        <v>36.811999999999998</v>
      </c>
      <c r="CY109">
        <v>279.05</v>
      </c>
      <c r="CZ109">
        <v>30.99</v>
      </c>
      <c r="DA109">
        <v>0</v>
      </c>
      <c r="DB109">
        <v>1665340378.5999999</v>
      </c>
      <c r="DC109">
        <v>0</v>
      </c>
      <c r="DD109">
        <v>3.2344807692307689</v>
      </c>
      <c r="DE109">
        <v>-0.43361025755379567</v>
      </c>
      <c r="DF109">
        <v>1.330940214551855</v>
      </c>
      <c r="DG109">
        <v>3124.9188461538461</v>
      </c>
      <c r="DH109">
        <v>15</v>
      </c>
      <c r="DI109">
        <v>1665340372.5999999</v>
      </c>
      <c r="DJ109" t="s">
        <v>608</v>
      </c>
      <c r="DK109">
        <v>1665340372.5999999</v>
      </c>
      <c r="DL109">
        <v>1665340369.5999999</v>
      </c>
      <c r="DM109">
        <v>108</v>
      </c>
      <c r="DN109">
        <v>4.0000000000000001E-3</v>
      </c>
      <c r="DO109">
        <v>0</v>
      </c>
      <c r="DP109">
        <v>1.7549999999999999</v>
      </c>
      <c r="DQ109">
        <v>9.0999999999999998E-2</v>
      </c>
      <c r="DR109">
        <v>475</v>
      </c>
      <c r="DS109">
        <v>18</v>
      </c>
      <c r="DT109">
        <v>0.15</v>
      </c>
      <c r="DU109">
        <v>0.01</v>
      </c>
      <c r="DV109">
        <v>100</v>
      </c>
      <c r="DW109">
        <v>100</v>
      </c>
      <c r="DX109">
        <v>1.7549999999999999</v>
      </c>
      <c r="DY109">
        <v>9.0999999999999998E-2</v>
      </c>
      <c r="DZ109">
        <v>2.1206727289006362</v>
      </c>
      <c r="EA109">
        <v>-6.7132856166521554E-4</v>
      </c>
      <c r="EB109">
        <v>-2.681329234238156E-7</v>
      </c>
      <c r="EC109">
        <v>8.1307759810197942E-11</v>
      </c>
      <c r="ED109">
        <v>-2.323087359127771E-2</v>
      </c>
      <c r="EE109">
        <v>1.9805995112736431E-4</v>
      </c>
      <c r="EF109">
        <v>3.7201658972467829E-4</v>
      </c>
      <c r="EG109">
        <v>-1.4214358037409139E-6</v>
      </c>
      <c r="EH109">
        <v>2</v>
      </c>
      <c r="EI109">
        <v>2028</v>
      </c>
      <c r="EJ109">
        <v>2</v>
      </c>
      <c r="EK109">
        <v>26</v>
      </c>
      <c r="EL109">
        <v>1.1000000000000001</v>
      </c>
      <c r="EM109">
        <v>1</v>
      </c>
      <c r="EN109">
        <v>1.2402299999999999</v>
      </c>
      <c r="EO109">
        <v>2.51953</v>
      </c>
      <c r="EP109">
        <v>1.39893</v>
      </c>
      <c r="EQ109">
        <v>2.32056</v>
      </c>
      <c r="ER109">
        <v>1.49902</v>
      </c>
      <c r="ES109">
        <v>2.3999000000000001</v>
      </c>
      <c r="ET109">
        <v>32.686900000000001</v>
      </c>
      <c r="EU109">
        <v>14.5786</v>
      </c>
      <c r="EV109">
        <v>18</v>
      </c>
      <c r="EW109">
        <v>508.53899999999999</v>
      </c>
      <c r="EX109">
        <v>553.68499999999995</v>
      </c>
      <c r="EY109" s="2">
        <v>27.9998</v>
      </c>
      <c r="EZ109">
        <v>31.306799999999999</v>
      </c>
      <c r="FA109">
        <v>30</v>
      </c>
      <c r="FB109">
        <v>31.302299999999999</v>
      </c>
      <c r="FC109">
        <v>31.2896</v>
      </c>
      <c r="FD109">
        <v>24.8157</v>
      </c>
      <c r="FE109">
        <v>27.157599999999999</v>
      </c>
      <c r="FF109">
        <v>72.860299999999995</v>
      </c>
      <c r="FG109">
        <v>28</v>
      </c>
      <c r="FH109">
        <v>475</v>
      </c>
      <c r="FI109">
        <v>17.9741</v>
      </c>
      <c r="FJ109">
        <v>99.876999999999995</v>
      </c>
      <c r="FK109">
        <v>101.999</v>
      </c>
      <c r="FL109" t="s">
        <v>880</v>
      </c>
      <c r="FM109">
        <v>2</v>
      </c>
      <c r="FN109" t="s">
        <v>881</v>
      </c>
      <c r="FO109">
        <v>10</v>
      </c>
    </row>
    <row r="110" spans="1:171" x14ac:dyDescent="0.2">
      <c r="A110">
        <v>109</v>
      </c>
      <c r="B110">
        <v>1665340433.5999999</v>
      </c>
      <c r="C110">
        <v>9995.5999999046326</v>
      </c>
      <c r="D110" t="s">
        <v>609</v>
      </c>
      <c r="E110" t="s">
        <v>610</v>
      </c>
      <c r="F110" t="s">
        <v>284</v>
      </c>
      <c r="G110">
        <v>1665340433.5999999</v>
      </c>
      <c r="H110">
        <v>4.0488892451506376E-3</v>
      </c>
      <c r="I110">
        <v>4.0488892451506375</v>
      </c>
      <c r="J110">
        <v>15.263162260313356</v>
      </c>
      <c r="K110">
        <v>454.46600000000001</v>
      </c>
      <c r="L110">
        <v>350.92217020524515</v>
      </c>
      <c r="M110">
        <v>35.057246889327004</v>
      </c>
      <c r="N110">
        <v>45.401311508721406</v>
      </c>
      <c r="O110">
        <v>0.27204706246205479</v>
      </c>
      <c r="P110">
        <v>2.9305334687569418</v>
      </c>
      <c r="Q110">
        <v>0.25929098637935521</v>
      </c>
      <c r="R110">
        <v>0.16315434771977994</v>
      </c>
      <c r="S110">
        <v>51.278962548795356</v>
      </c>
      <c r="T110">
        <v>28.200468323024577</v>
      </c>
      <c r="U110">
        <v>28.1524</v>
      </c>
      <c r="V110">
        <v>3.8286854904191623</v>
      </c>
      <c r="W110">
        <v>57.771532276535723</v>
      </c>
      <c r="X110">
        <v>2.3166990578357898</v>
      </c>
      <c r="Y110">
        <v>4.0101049194028944</v>
      </c>
      <c r="Z110">
        <v>1.5119864325833725</v>
      </c>
      <c r="AA110">
        <v>-178.55601571114312</v>
      </c>
      <c r="AB110">
        <v>125.98195990114353</v>
      </c>
      <c r="AC110">
        <v>9.4222883931089516</v>
      </c>
      <c r="AD110">
        <v>8.1271951319047133</v>
      </c>
      <c r="AE110">
        <v>0</v>
      </c>
      <c r="AF110">
        <v>0</v>
      </c>
      <c r="AG110">
        <v>1</v>
      </c>
      <c r="AH110">
        <v>0</v>
      </c>
      <c r="AI110">
        <v>52559.657112272544</v>
      </c>
      <c r="AJ110" t="s">
        <v>285</v>
      </c>
      <c r="AK110" t="s">
        <v>285</v>
      </c>
      <c r="AL110">
        <v>0</v>
      </c>
      <c r="AM110">
        <v>0</v>
      </c>
      <c r="AN110" t="e">
        <v>#DIV/0!</v>
      </c>
      <c r="AO110">
        <v>0</v>
      </c>
      <c r="AP110" t="s">
        <v>285</v>
      </c>
      <c r="AQ110" t="s">
        <v>285</v>
      </c>
      <c r="AR110">
        <v>0</v>
      </c>
      <c r="AS110">
        <v>0</v>
      </c>
      <c r="AT110" t="e">
        <v>#DIV/0!</v>
      </c>
      <c r="AU110">
        <v>0.5</v>
      </c>
      <c r="AV110">
        <v>261.37507199419446</v>
      </c>
      <c r="AW110">
        <v>15.263162260313356</v>
      </c>
      <c r="AX110" t="e">
        <v>#DIV/0!</v>
      </c>
      <c r="AY110">
        <v>5.8395631013551184E-2</v>
      </c>
      <c r="AZ110" t="e">
        <v>#DIV/0!</v>
      </c>
      <c r="BA110" t="e">
        <v>#DIV/0!</v>
      </c>
      <c r="BB110" t="s">
        <v>285</v>
      </c>
      <c r="BC110">
        <v>0</v>
      </c>
      <c r="BD110" t="e">
        <v>#DIV/0!</v>
      </c>
      <c r="BE110" t="e">
        <v>#DIV/0!</v>
      </c>
      <c r="BF110" t="e">
        <v>#DIV/0!</v>
      </c>
      <c r="BG110" t="e">
        <v>#DIV/0!</v>
      </c>
      <c r="BH110" t="e">
        <v>#DIV/0!</v>
      </c>
      <c r="BI110" t="e">
        <v>#DIV/0!</v>
      </c>
      <c r="BJ110" t="e">
        <v>#DIV/0!</v>
      </c>
      <c r="BK110" t="e">
        <v>#DIV/0!</v>
      </c>
      <c r="BL110">
        <v>310.05399999999997</v>
      </c>
      <c r="BM110">
        <v>261.37507199419446</v>
      </c>
      <c r="BN110">
        <v>0.84299854862119017</v>
      </c>
      <c r="BO110">
        <v>0.16538719883889696</v>
      </c>
      <c r="BP110">
        <v>6</v>
      </c>
      <c r="BQ110">
        <v>0.6</v>
      </c>
      <c r="BR110" t="s">
        <v>286</v>
      </c>
      <c r="BS110">
        <v>2</v>
      </c>
      <c r="BT110">
        <v>1665340433.5999999</v>
      </c>
      <c r="BU110">
        <v>454.46600000000001</v>
      </c>
      <c r="BV110">
        <v>474.983</v>
      </c>
      <c r="BW110">
        <v>23.190100000000001</v>
      </c>
      <c r="BX110">
        <v>18.445699999999999</v>
      </c>
      <c r="BY110">
        <v>452.69600000000003</v>
      </c>
      <c r="BZ110">
        <v>23.0961</v>
      </c>
      <c r="CA110">
        <v>500.16800000000001</v>
      </c>
      <c r="CB110">
        <v>99.800600000000003</v>
      </c>
      <c r="CC110">
        <v>9.97479E-2</v>
      </c>
      <c r="CD110">
        <v>28.9498</v>
      </c>
      <c r="CE110">
        <v>28.1524</v>
      </c>
      <c r="CF110">
        <v>999.9</v>
      </c>
      <c r="CG110">
        <v>0</v>
      </c>
      <c r="CH110">
        <v>0</v>
      </c>
      <c r="CI110">
        <v>10025.6</v>
      </c>
      <c r="CJ110">
        <v>0</v>
      </c>
      <c r="CK110">
        <v>327.91800000000001</v>
      </c>
      <c r="CL110">
        <v>310.05399999999997</v>
      </c>
      <c r="CM110">
        <v>0.90003699999999998</v>
      </c>
      <c r="CN110">
        <v>9.9962800000000004E-2</v>
      </c>
      <c r="CO110">
        <v>0</v>
      </c>
      <c r="CP110">
        <v>3.0259</v>
      </c>
      <c r="CQ110">
        <v>0</v>
      </c>
      <c r="CR110">
        <v>3123.86</v>
      </c>
      <c r="CS110">
        <v>2658.69</v>
      </c>
      <c r="CT110">
        <v>36.061999999999998</v>
      </c>
      <c r="CU110">
        <v>39.311999999999998</v>
      </c>
      <c r="CV110">
        <v>37.436999999999998</v>
      </c>
      <c r="CW110">
        <v>38.375</v>
      </c>
      <c r="CX110">
        <v>36.436999999999998</v>
      </c>
      <c r="CY110">
        <v>279.06</v>
      </c>
      <c r="CZ110">
        <v>30.99</v>
      </c>
      <c r="DA110">
        <v>0</v>
      </c>
      <c r="DB110">
        <v>1665340472.8</v>
      </c>
      <c r="DC110">
        <v>0</v>
      </c>
      <c r="DD110">
        <v>3.2080799999999998</v>
      </c>
      <c r="DE110">
        <v>-1.56325385683393</v>
      </c>
      <c r="DF110">
        <v>0.92846142276457289</v>
      </c>
      <c r="DG110">
        <v>3123.13</v>
      </c>
      <c r="DH110">
        <v>15</v>
      </c>
      <c r="DI110">
        <v>1665340458.5999999</v>
      </c>
      <c r="DJ110" t="s">
        <v>611</v>
      </c>
      <c r="DK110">
        <v>1665340452.5999999</v>
      </c>
      <c r="DL110">
        <v>1665340458.5999999</v>
      </c>
      <c r="DM110">
        <v>109</v>
      </c>
      <c r="DN110">
        <v>1.4999999999999999E-2</v>
      </c>
      <c r="DO110">
        <v>-3.0000000000000001E-3</v>
      </c>
      <c r="DP110">
        <v>1.77</v>
      </c>
      <c r="DQ110">
        <v>9.4E-2</v>
      </c>
      <c r="DR110">
        <v>475</v>
      </c>
      <c r="DS110">
        <v>18</v>
      </c>
      <c r="DT110">
        <v>0.08</v>
      </c>
      <c r="DU110">
        <v>0.02</v>
      </c>
      <c r="DV110">
        <v>100</v>
      </c>
      <c r="DW110">
        <v>100</v>
      </c>
      <c r="DX110">
        <v>1.77</v>
      </c>
      <c r="DY110">
        <v>9.4E-2</v>
      </c>
      <c r="DZ110">
        <v>2.124137309476823</v>
      </c>
      <c r="EA110">
        <v>-6.7132856166521554E-4</v>
      </c>
      <c r="EB110">
        <v>-2.681329234238156E-7</v>
      </c>
      <c r="EC110">
        <v>8.1307759810197942E-11</v>
      </c>
      <c r="ED110">
        <v>-2.300017291076974E-2</v>
      </c>
      <c r="EE110">
        <v>1.9805995112736431E-4</v>
      </c>
      <c r="EF110">
        <v>3.7201658972467829E-4</v>
      </c>
      <c r="EG110">
        <v>-1.4214358037409139E-6</v>
      </c>
      <c r="EH110">
        <v>2</v>
      </c>
      <c r="EI110">
        <v>2028</v>
      </c>
      <c r="EJ110">
        <v>2</v>
      </c>
      <c r="EK110">
        <v>26</v>
      </c>
      <c r="EL110">
        <v>1</v>
      </c>
      <c r="EM110">
        <v>1.1000000000000001</v>
      </c>
      <c r="EN110">
        <v>1.2402299999999999</v>
      </c>
      <c r="EO110">
        <v>2.5158700000000001</v>
      </c>
      <c r="EP110">
        <v>1.39893</v>
      </c>
      <c r="EQ110">
        <v>2.31934</v>
      </c>
      <c r="ER110">
        <v>1.49902</v>
      </c>
      <c r="ES110">
        <v>2.2839399999999999</v>
      </c>
      <c r="ET110">
        <v>32.686900000000001</v>
      </c>
      <c r="EU110">
        <v>14.5611</v>
      </c>
      <c r="EV110">
        <v>18</v>
      </c>
      <c r="EW110">
        <v>508.40600000000001</v>
      </c>
      <c r="EX110">
        <v>554.12599999999998</v>
      </c>
      <c r="EY110" s="2">
        <v>27.999700000000001</v>
      </c>
      <c r="EZ110">
        <v>31.297799999999999</v>
      </c>
      <c r="FA110">
        <v>30</v>
      </c>
      <c r="FB110">
        <v>31.291599999999999</v>
      </c>
      <c r="FC110">
        <v>31.278700000000001</v>
      </c>
      <c r="FD110">
        <v>24.822500000000002</v>
      </c>
      <c r="FE110">
        <v>24.29</v>
      </c>
      <c r="FF110">
        <v>72.833100000000002</v>
      </c>
      <c r="FG110">
        <v>28</v>
      </c>
      <c r="FH110">
        <v>475</v>
      </c>
      <c r="FI110">
        <v>18.4041</v>
      </c>
      <c r="FJ110">
        <v>99.876000000000005</v>
      </c>
      <c r="FK110">
        <v>102</v>
      </c>
      <c r="FL110" t="s">
        <v>880</v>
      </c>
      <c r="FM110">
        <v>2</v>
      </c>
      <c r="FN110" t="s">
        <v>881</v>
      </c>
      <c r="FO110">
        <v>11</v>
      </c>
    </row>
    <row r="111" spans="1:171" x14ac:dyDescent="0.2">
      <c r="A111">
        <v>110</v>
      </c>
      <c r="B111">
        <v>1665340519.5999999</v>
      </c>
      <c r="C111">
        <v>10081.599999904631</v>
      </c>
      <c r="D111" t="s">
        <v>612</v>
      </c>
      <c r="E111" t="s">
        <v>613</v>
      </c>
      <c r="F111" t="s">
        <v>284</v>
      </c>
      <c r="G111">
        <v>1665340519.5999999</v>
      </c>
      <c r="H111">
        <v>3.9451037801908851E-3</v>
      </c>
      <c r="I111">
        <v>3.9451037801908853</v>
      </c>
      <c r="J111">
        <v>15.401396213935532</v>
      </c>
      <c r="K111">
        <v>454.36799999999999</v>
      </c>
      <c r="L111">
        <v>348.40592436836988</v>
      </c>
      <c r="M111">
        <v>34.805904794600949</v>
      </c>
      <c r="N111">
        <v>45.391562667551995</v>
      </c>
      <c r="O111">
        <v>0.26709150035180357</v>
      </c>
      <c r="P111">
        <v>2.9269205400268357</v>
      </c>
      <c r="Q111">
        <v>0.25477044467433985</v>
      </c>
      <c r="R111">
        <v>0.16029234360050251</v>
      </c>
      <c r="S111">
        <v>51.278797161596522</v>
      </c>
      <c r="T111">
        <v>28.198770332801089</v>
      </c>
      <c r="U111">
        <v>28.135300000000001</v>
      </c>
      <c r="V111">
        <v>3.8248747607340374</v>
      </c>
      <c r="W111">
        <v>58.085466720340605</v>
      </c>
      <c r="X111">
        <v>2.3255423593053997</v>
      </c>
      <c r="Y111">
        <v>4.0036561477624</v>
      </c>
      <c r="Z111">
        <v>1.4993324014286378</v>
      </c>
      <c r="AA111">
        <v>-173.97907670641803</v>
      </c>
      <c r="AB111">
        <v>124.13822345909416</v>
      </c>
      <c r="AC111">
        <v>9.2937779143851813</v>
      </c>
      <c r="AD111">
        <v>10.73172182865784</v>
      </c>
      <c r="AE111">
        <v>0</v>
      </c>
      <c r="AF111">
        <v>0</v>
      </c>
      <c r="AG111">
        <v>1</v>
      </c>
      <c r="AH111">
        <v>0</v>
      </c>
      <c r="AI111">
        <v>52460.782431422325</v>
      </c>
      <c r="AJ111" t="s">
        <v>285</v>
      </c>
      <c r="AK111" t="s">
        <v>285</v>
      </c>
      <c r="AL111">
        <v>0</v>
      </c>
      <c r="AM111">
        <v>0</v>
      </c>
      <c r="AN111" t="e">
        <v>#DIV/0!</v>
      </c>
      <c r="AO111">
        <v>0</v>
      </c>
      <c r="AP111" t="s">
        <v>285</v>
      </c>
      <c r="AQ111" t="s">
        <v>285</v>
      </c>
      <c r="AR111">
        <v>0</v>
      </c>
      <c r="AS111">
        <v>0</v>
      </c>
      <c r="AT111" t="e">
        <v>#DIV/0!</v>
      </c>
      <c r="AU111">
        <v>0.5</v>
      </c>
      <c r="AV111">
        <v>261.37422899564586</v>
      </c>
      <c r="AW111">
        <v>15.401396213935532</v>
      </c>
      <c r="AX111" t="e">
        <v>#DIV/0!</v>
      </c>
      <c r="AY111">
        <v>5.8924693046888334E-2</v>
      </c>
      <c r="AZ111" t="e">
        <v>#DIV/0!</v>
      </c>
      <c r="BA111" t="e">
        <v>#DIV/0!</v>
      </c>
      <c r="BB111" t="s">
        <v>285</v>
      </c>
      <c r="BC111">
        <v>0</v>
      </c>
      <c r="BD111" t="e">
        <v>#DIV/0!</v>
      </c>
      <c r="BE111" t="e">
        <v>#DIV/0!</v>
      </c>
      <c r="BF111" t="e">
        <v>#DIV/0!</v>
      </c>
      <c r="BG111" t="e">
        <v>#DIV/0!</v>
      </c>
      <c r="BH111" t="e">
        <v>#DIV/0!</v>
      </c>
      <c r="BI111" t="e">
        <v>#DIV/0!</v>
      </c>
      <c r="BJ111" t="e">
        <v>#DIV/0!</v>
      </c>
      <c r="BK111" t="e">
        <v>#DIV/0!</v>
      </c>
      <c r="BL111">
        <v>310.053</v>
      </c>
      <c r="BM111">
        <v>261.37422899564586</v>
      </c>
      <c r="BN111">
        <v>0.84299854862119017</v>
      </c>
      <c r="BO111">
        <v>0.16538719883889696</v>
      </c>
      <c r="BP111">
        <v>6</v>
      </c>
      <c r="BQ111">
        <v>0.6</v>
      </c>
      <c r="BR111" t="s">
        <v>286</v>
      </c>
      <c r="BS111">
        <v>2</v>
      </c>
      <c r="BT111">
        <v>1665340519.5999999</v>
      </c>
      <c r="BU111">
        <v>454.36799999999999</v>
      </c>
      <c r="BV111">
        <v>474.98500000000001</v>
      </c>
      <c r="BW111">
        <v>23.278600000000001</v>
      </c>
      <c r="BX111">
        <v>18.658200000000001</v>
      </c>
      <c r="BY111">
        <v>452.57900000000001</v>
      </c>
      <c r="BZ111">
        <v>23.182600000000001</v>
      </c>
      <c r="CA111">
        <v>500.38099999999997</v>
      </c>
      <c r="CB111">
        <v>99.800299999999993</v>
      </c>
      <c r="CC111">
        <v>0.10013900000000001</v>
      </c>
      <c r="CD111">
        <v>28.922000000000001</v>
      </c>
      <c r="CE111">
        <v>28.135300000000001</v>
      </c>
      <c r="CF111">
        <v>999.9</v>
      </c>
      <c r="CG111">
        <v>0</v>
      </c>
      <c r="CH111">
        <v>0</v>
      </c>
      <c r="CI111">
        <v>10005</v>
      </c>
      <c r="CJ111">
        <v>0</v>
      </c>
      <c r="CK111">
        <v>327.93200000000002</v>
      </c>
      <c r="CL111">
        <v>310.053</v>
      </c>
      <c r="CM111">
        <v>0.90003699999999998</v>
      </c>
      <c r="CN111">
        <v>9.9962800000000004E-2</v>
      </c>
      <c r="CO111">
        <v>0</v>
      </c>
      <c r="CP111">
        <v>3.1272000000000002</v>
      </c>
      <c r="CQ111">
        <v>0</v>
      </c>
      <c r="CR111">
        <v>3121.21</v>
      </c>
      <c r="CS111">
        <v>2658.68</v>
      </c>
      <c r="CT111">
        <v>35.75</v>
      </c>
      <c r="CU111">
        <v>38.936999999999998</v>
      </c>
      <c r="CV111">
        <v>37.125</v>
      </c>
      <c r="CW111">
        <v>37.936999999999998</v>
      </c>
      <c r="CX111">
        <v>36.125</v>
      </c>
      <c r="CY111">
        <v>279.06</v>
      </c>
      <c r="CZ111">
        <v>30.99</v>
      </c>
      <c r="DA111">
        <v>0</v>
      </c>
      <c r="DB111">
        <v>1665340558.5999999</v>
      </c>
      <c r="DC111">
        <v>0</v>
      </c>
      <c r="DD111">
        <v>3.2869076923076919</v>
      </c>
      <c r="DE111">
        <v>0.25939828830085199</v>
      </c>
      <c r="DF111">
        <v>-1.00034181890489</v>
      </c>
      <c r="DG111">
        <v>3120.8230769230772</v>
      </c>
      <c r="DH111">
        <v>15</v>
      </c>
      <c r="DI111">
        <v>1665340543.5999999</v>
      </c>
      <c r="DJ111" t="s">
        <v>614</v>
      </c>
      <c r="DK111">
        <v>1665340543.5999999</v>
      </c>
      <c r="DL111">
        <v>1665340543.5999999</v>
      </c>
      <c r="DM111">
        <v>110</v>
      </c>
      <c r="DN111">
        <v>1.9E-2</v>
      </c>
      <c r="DO111">
        <v>-1E-3</v>
      </c>
      <c r="DP111">
        <v>1.7889999999999999</v>
      </c>
      <c r="DQ111">
        <v>9.6000000000000002E-2</v>
      </c>
      <c r="DR111">
        <v>475</v>
      </c>
      <c r="DS111">
        <v>19</v>
      </c>
      <c r="DT111">
        <v>0.12</v>
      </c>
      <c r="DU111">
        <v>0.02</v>
      </c>
      <c r="DV111">
        <v>100</v>
      </c>
      <c r="DW111">
        <v>100</v>
      </c>
      <c r="DX111">
        <v>1.7889999999999999</v>
      </c>
      <c r="DY111">
        <v>9.6000000000000002E-2</v>
      </c>
      <c r="DZ111">
        <v>2.1387013678449009</v>
      </c>
      <c r="EA111">
        <v>-6.7132856166521554E-4</v>
      </c>
      <c r="EB111">
        <v>-2.681329234238156E-7</v>
      </c>
      <c r="EC111">
        <v>8.1307759810197942E-11</v>
      </c>
      <c r="ED111">
        <v>-2.589451927397764E-2</v>
      </c>
      <c r="EE111">
        <v>1.9805995112736431E-4</v>
      </c>
      <c r="EF111">
        <v>3.7201658972467829E-4</v>
      </c>
      <c r="EG111">
        <v>-1.4214358037409139E-6</v>
      </c>
      <c r="EH111">
        <v>2</v>
      </c>
      <c r="EI111">
        <v>2028</v>
      </c>
      <c r="EJ111">
        <v>2</v>
      </c>
      <c r="EK111">
        <v>26</v>
      </c>
      <c r="EL111">
        <v>1.1000000000000001</v>
      </c>
      <c r="EM111">
        <v>1</v>
      </c>
      <c r="EN111">
        <v>1.24146</v>
      </c>
      <c r="EO111">
        <v>2.51953</v>
      </c>
      <c r="EP111">
        <v>1.39893</v>
      </c>
      <c r="EQ111">
        <v>2.32056</v>
      </c>
      <c r="ER111">
        <v>1.49902</v>
      </c>
      <c r="ES111">
        <v>2.4548299999999998</v>
      </c>
      <c r="ET111">
        <v>32.686900000000001</v>
      </c>
      <c r="EU111">
        <v>14.552300000000001</v>
      </c>
      <c r="EV111">
        <v>18</v>
      </c>
      <c r="EW111">
        <v>508.435</v>
      </c>
      <c r="EX111">
        <v>554.37099999999998</v>
      </c>
      <c r="EY111" s="2">
        <v>27.999700000000001</v>
      </c>
      <c r="EZ111">
        <v>31.274000000000001</v>
      </c>
      <c r="FA111">
        <v>29.9999</v>
      </c>
      <c r="FB111">
        <v>31.273199999999999</v>
      </c>
      <c r="FC111">
        <v>31.2607</v>
      </c>
      <c r="FD111">
        <v>24.825900000000001</v>
      </c>
      <c r="FE111">
        <v>23.358899999999998</v>
      </c>
      <c r="FF111">
        <v>72.799899999999994</v>
      </c>
      <c r="FG111">
        <v>28</v>
      </c>
      <c r="FH111">
        <v>475</v>
      </c>
      <c r="FI111">
        <v>18.665099999999999</v>
      </c>
      <c r="FJ111">
        <v>99.879300000000001</v>
      </c>
      <c r="FK111">
        <v>102.001</v>
      </c>
      <c r="FL111" t="s">
        <v>880</v>
      </c>
      <c r="FM111">
        <v>2</v>
      </c>
      <c r="FN111" t="s">
        <v>881</v>
      </c>
      <c r="FO111">
        <v>12</v>
      </c>
    </row>
    <row r="112" spans="1:171" x14ac:dyDescent="0.2">
      <c r="A112">
        <v>111</v>
      </c>
      <c r="B112">
        <v>1665340604.5999999</v>
      </c>
      <c r="C112">
        <v>10166.599999904631</v>
      </c>
      <c r="D112" t="s">
        <v>615</v>
      </c>
      <c r="E112" t="s">
        <v>616</v>
      </c>
      <c r="F112" t="s">
        <v>284</v>
      </c>
      <c r="G112">
        <v>1665340604.5999999</v>
      </c>
      <c r="H112">
        <v>3.9335778997961809E-3</v>
      </c>
      <c r="I112">
        <v>3.9335778997961812</v>
      </c>
      <c r="J112">
        <v>15.532368943111836</v>
      </c>
      <c r="K112">
        <v>454.20600000000002</v>
      </c>
      <c r="L112">
        <v>347.46144472176962</v>
      </c>
      <c r="M112">
        <v>34.712002424172574</v>
      </c>
      <c r="N112">
        <v>45.375969082551599</v>
      </c>
      <c r="O112">
        <v>0.26707350150060694</v>
      </c>
      <c r="P112">
        <v>2.9262826055283724</v>
      </c>
      <c r="Q112">
        <v>0.254751510418252</v>
      </c>
      <c r="R112">
        <v>0.16028058358844366</v>
      </c>
      <c r="S112">
        <v>51.282071999999999</v>
      </c>
      <c r="T112">
        <v>28.170023802988958</v>
      </c>
      <c r="U112">
        <v>28.109200000000001</v>
      </c>
      <c r="V112">
        <v>3.8190647631930998</v>
      </c>
      <c r="W112">
        <v>58.151359793413263</v>
      </c>
      <c r="X112">
        <v>2.3239242334870602</v>
      </c>
      <c r="Y112">
        <v>3.9963368728486524</v>
      </c>
      <c r="Z112">
        <v>1.4951405297060396</v>
      </c>
      <c r="AA112">
        <v>-173.47078538101158</v>
      </c>
      <c r="AB112">
        <v>123.24347740420642</v>
      </c>
      <c r="AC112">
        <v>9.2261540090097629</v>
      </c>
      <c r="AD112">
        <v>10.280918032204596</v>
      </c>
      <c r="AE112">
        <v>0</v>
      </c>
      <c r="AF112">
        <v>0</v>
      </c>
      <c r="AG112">
        <v>1</v>
      </c>
      <c r="AH112">
        <v>0</v>
      </c>
      <c r="AI112">
        <v>52448.003129612851</v>
      </c>
      <c r="AJ112" t="s">
        <v>285</v>
      </c>
      <c r="AK112" t="s">
        <v>285</v>
      </c>
      <c r="AL112">
        <v>0</v>
      </c>
      <c r="AM112">
        <v>0</v>
      </c>
      <c r="AN112" t="e">
        <v>#DIV/0!</v>
      </c>
      <c r="AO112">
        <v>0</v>
      </c>
      <c r="AP112" t="s">
        <v>285</v>
      </c>
      <c r="AQ112" t="s">
        <v>285</v>
      </c>
      <c r="AR112">
        <v>0</v>
      </c>
      <c r="AS112">
        <v>0</v>
      </c>
      <c r="AT112" t="e">
        <v>#DIV/0!</v>
      </c>
      <c r="AU112">
        <v>0.5</v>
      </c>
      <c r="AV112">
        <v>261.3888</v>
      </c>
      <c r="AW112">
        <v>15.532368943111836</v>
      </c>
      <c r="AX112" t="e">
        <v>#DIV/0!</v>
      </c>
      <c r="AY112">
        <v>5.9422473124754523E-2</v>
      </c>
      <c r="AZ112" t="e">
        <v>#DIV/0!</v>
      </c>
      <c r="BA112" t="e">
        <v>#DIV/0!</v>
      </c>
      <c r="BB112" t="s">
        <v>285</v>
      </c>
      <c r="BC112">
        <v>0</v>
      </c>
      <c r="BD112" t="e">
        <v>#DIV/0!</v>
      </c>
      <c r="BE112" t="e">
        <v>#DIV/0!</v>
      </c>
      <c r="BF112" t="e">
        <v>#DIV/0!</v>
      </c>
      <c r="BG112" t="e">
        <v>#DIV/0!</v>
      </c>
      <c r="BH112" t="e">
        <v>#DIV/0!</v>
      </c>
      <c r="BI112" t="e">
        <v>#DIV/0!</v>
      </c>
      <c r="BJ112" t="e">
        <v>#DIV/0!</v>
      </c>
      <c r="BK112" t="e">
        <v>#DIV/0!</v>
      </c>
      <c r="BL112">
        <v>310.07</v>
      </c>
      <c r="BM112">
        <v>261.3888</v>
      </c>
      <c r="BN112">
        <v>0.84299932273357625</v>
      </c>
      <c r="BO112">
        <v>0.16538869287580224</v>
      </c>
      <c r="BP112">
        <v>6</v>
      </c>
      <c r="BQ112">
        <v>0.6</v>
      </c>
      <c r="BR112" t="s">
        <v>286</v>
      </c>
      <c r="BS112">
        <v>2</v>
      </c>
      <c r="BT112">
        <v>1665340604.5999999</v>
      </c>
      <c r="BU112">
        <v>454.20600000000002</v>
      </c>
      <c r="BV112">
        <v>474.97399999999999</v>
      </c>
      <c r="BW112">
        <v>23.2621</v>
      </c>
      <c r="BX112">
        <v>18.654900000000001</v>
      </c>
      <c r="BY112">
        <v>452.46600000000001</v>
      </c>
      <c r="BZ112">
        <v>23.165099999999999</v>
      </c>
      <c r="CA112">
        <v>500.35700000000003</v>
      </c>
      <c r="CB112">
        <v>99.801900000000003</v>
      </c>
      <c r="CC112">
        <v>9.98386E-2</v>
      </c>
      <c r="CD112">
        <v>28.8904</v>
      </c>
      <c r="CE112">
        <v>28.109200000000001</v>
      </c>
      <c r="CF112">
        <v>999.9</v>
      </c>
      <c r="CG112">
        <v>0</v>
      </c>
      <c r="CH112">
        <v>0</v>
      </c>
      <c r="CI112">
        <v>10001.200000000001</v>
      </c>
      <c r="CJ112">
        <v>0</v>
      </c>
      <c r="CK112">
        <v>327.97399999999999</v>
      </c>
      <c r="CL112">
        <v>310.07</v>
      </c>
      <c r="CM112">
        <v>0.90003699999999998</v>
      </c>
      <c r="CN112">
        <v>9.9962800000000004E-2</v>
      </c>
      <c r="CO112">
        <v>0</v>
      </c>
      <c r="CP112">
        <v>3.6926000000000001</v>
      </c>
      <c r="CQ112">
        <v>0</v>
      </c>
      <c r="CR112">
        <v>3119.29</v>
      </c>
      <c r="CS112">
        <v>2658.82</v>
      </c>
      <c r="CT112">
        <v>35.5</v>
      </c>
      <c r="CU112">
        <v>38.686999999999998</v>
      </c>
      <c r="CV112">
        <v>36.875</v>
      </c>
      <c r="CW112">
        <v>37.686999999999998</v>
      </c>
      <c r="CX112">
        <v>35.875</v>
      </c>
      <c r="CY112">
        <v>279.07</v>
      </c>
      <c r="CZ112">
        <v>31</v>
      </c>
      <c r="DA112">
        <v>0</v>
      </c>
      <c r="DB112">
        <v>1665340643.8</v>
      </c>
      <c r="DC112">
        <v>0</v>
      </c>
      <c r="DD112">
        <v>3.256530769230769</v>
      </c>
      <c r="DE112">
        <v>-0.1981059843199007</v>
      </c>
      <c r="DF112">
        <v>0.77401712948149259</v>
      </c>
      <c r="DG112">
        <v>3118.893076923076</v>
      </c>
      <c r="DH112">
        <v>15</v>
      </c>
      <c r="DI112">
        <v>1665340630.0999999</v>
      </c>
      <c r="DJ112" t="s">
        <v>617</v>
      </c>
      <c r="DK112">
        <v>1665340624.5999999</v>
      </c>
      <c r="DL112">
        <v>1665340630.0999999</v>
      </c>
      <c r="DM112">
        <v>111</v>
      </c>
      <c r="DN112">
        <v>-4.9000000000000002E-2</v>
      </c>
      <c r="DO112">
        <v>1E-3</v>
      </c>
      <c r="DP112">
        <v>1.74</v>
      </c>
      <c r="DQ112">
        <v>9.7000000000000003E-2</v>
      </c>
      <c r="DR112">
        <v>475</v>
      </c>
      <c r="DS112">
        <v>19</v>
      </c>
      <c r="DT112">
        <v>0.1</v>
      </c>
      <c r="DU112">
        <v>0.02</v>
      </c>
      <c r="DV112">
        <v>100</v>
      </c>
      <c r="DW112">
        <v>100</v>
      </c>
      <c r="DX112">
        <v>1.74</v>
      </c>
      <c r="DY112">
        <v>9.7000000000000003E-2</v>
      </c>
      <c r="DZ112">
        <v>2.1578044145606001</v>
      </c>
      <c r="EA112">
        <v>-6.7132856166521554E-4</v>
      </c>
      <c r="EB112">
        <v>-2.681329234238156E-7</v>
      </c>
      <c r="EC112">
        <v>8.1307759810197942E-11</v>
      </c>
      <c r="ED112">
        <v>-2.687650908987706E-2</v>
      </c>
      <c r="EE112">
        <v>1.9805995112736431E-4</v>
      </c>
      <c r="EF112">
        <v>3.7201658972467829E-4</v>
      </c>
      <c r="EG112">
        <v>-1.4214358037409139E-6</v>
      </c>
      <c r="EH112">
        <v>2</v>
      </c>
      <c r="EI112">
        <v>2028</v>
      </c>
      <c r="EJ112">
        <v>2</v>
      </c>
      <c r="EK112">
        <v>26</v>
      </c>
      <c r="EL112">
        <v>1</v>
      </c>
      <c r="EM112">
        <v>1</v>
      </c>
      <c r="EN112">
        <v>1.24146</v>
      </c>
      <c r="EO112">
        <v>2.5146500000000001</v>
      </c>
      <c r="EP112">
        <v>1.39893</v>
      </c>
      <c r="EQ112">
        <v>2.31934</v>
      </c>
      <c r="ER112">
        <v>1.49902</v>
      </c>
      <c r="ES112">
        <v>2.4560499999999998</v>
      </c>
      <c r="ET112">
        <v>32.709099999999999</v>
      </c>
      <c r="EU112">
        <v>14.5436</v>
      </c>
      <c r="EV112">
        <v>18</v>
      </c>
      <c r="EW112">
        <v>508.43</v>
      </c>
      <c r="EX112">
        <v>554.35</v>
      </c>
      <c r="EY112" s="2">
        <v>27.999700000000001</v>
      </c>
      <c r="EZ112">
        <v>31.245200000000001</v>
      </c>
      <c r="FA112">
        <v>29.9999</v>
      </c>
      <c r="FB112">
        <v>31.248699999999999</v>
      </c>
      <c r="FC112">
        <v>31.2363</v>
      </c>
      <c r="FD112">
        <v>24.826599999999999</v>
      </c>
      <c r="FE112">
        <v>23.713100000000001</v>
      </c>
      <c r="FF112">
        <v>72.837199999999996</v>
      </c>
      <c r="FG112">
        <v>28</v>
      </c>
      <c r="FH112">
        <v>475</v>
      </c>
      <c r="FI112">
        <v>18.610700000000001</v>
      </c>
      <c r="FJ112">
        <v>99.887</v>
      </c>
      <c r="FK112">
        <v>102.005</v>
      </c>
      <c r="FL112" t="s">
        <v>880</v>
      </c>
      <c r="FM112">
        <v>2</v>
      </c>
      <c r="FN112" t="s">
        <v>881</v>
      </c>
      <c r="FO112">
        <v>13</v>
      </c>
    </row>
    <row r="113" spans="1:171" x14ac:dyDescent="0.2">
      <c r="A113">
        <v>112</v>
      </c>
      <c r="B113">
        <v>1665340691.0999999</v>
      </c>
      <c r="C113">
        <v>10253.099999904631</v>
      </c>
      <c r="D113" t="s">
        <v>618</v>
      </c>
      <c r="E113" t="s">
        <v>619</v>
      </c>
      <c r="F113" t="s">
        <v>284</v>
      </c>
      <c r="G113">
        <v>1665340691.0999999</v>
      </c>
      <c r="H113">
        <v>3.9617929809093837E-3</v>
      </c>
      <c r="I113">
        <v>3.9617929809093835</v>
      </c>
      <c r="J113">
        <v>15.553808690091934</v>
      </c>
      <c r="K113">
        <v>454.18400000000003</v>
      </c>
      <c r="L113">
        <v>348.01223067518202</v>
      </c>
      <c r="M113">
        <v>34.766096801027231</v>
      </c>
      <c r="N113">
        <v>45.37255739214401</v>
      </c>
      <c r="O113">
        <v>0.26915996593683811</v>
      </c>
      <c r="P113">
        <v>2.9176718720506765</v>
      </c>
      <c r="Q113">
        <v>0.25661430341457903</v>
      </c>
      <c r="R113">
        <v>0.16146360277416205</v>
      </c>
      <c r="S113">
        <v>51.281410445228495</v>
      </c>
      <c r="T113">
        <v>28.123368006798675</v>
      </c>
      <c r="U113">
        <v>28.078299999999999</v>
      </c>
      <c r="V113">
        <v>3.8121962150030591</v>
      </c>
      <c r="W113">
        <v>58.108473793993696</v>
      </c>
      <c r="X113">
        <v>2.3171987954964002</v>
      </c>
      <c r="Y113">
        <v>3.9877123665497374</v>
      </c>
      <c r="Z113">
        <v>1.4949974195066589</v>
      </c>
      <c r="AA113">
        <v>-174.71507045810381</v>
      </c>
      <c r="AB113">
        <v>121.87412311845416</v>
      </c>
      <c r="AC113">
        <v>9.1474638001059514</v>
      </c>
      <c r="AD113">
        <v>7.587926905684796</v>
      </c>
      <c r="AE113">
        <v>0</v>
      </c>
      <c r="AF113">
        <v>0</v>
      </c>
      <c r="AG113">
        <v>1</v>
      </c>
      <c r="AH113">
        <v>0</v>
      </c>
      <c r="AI113">
        <v>52207.555751868647</v>
      </c>
      <c r="AJ113" t="s">
        <v>285</v>
      </c>
      <c r="AK113" t="s">
        <v>285</v>
      </c>
      <c r="AL113">
        <v>0</v>
      </c>
      <c r="AM113">
        <v>0</v>
      </c>
      <c r="AN113" t="e">
        <v>#DIV/0!</v>
      </c>
      <c r="AO113">
        <v>0</v>
      </c>
      <c r="AP113" t="s">
        <v>285</v>
      </c>
      <c r="AQ113" t="s">
        <v>285</v>
      </c>
      <c r="AR113">
        <v>0</v>
      </c>
      <c r="AS113">
        <v>0</v>
      </c>
      <c r="AT113" t="e">
        <v>#DIV/0!</v>
      </c>
      <c r="AU113">
        <v>0.5</v>
      </c>
      <c r="AV113">
        <v>261.38542800270903</v>
      </c>
      <c r="AW113">
        <v>15.553808690091934</v>
      </c>
      <c r="AX113" t="e">
        <v>#DIV/0!</v>
      </c>
      <c r="AY113">
        <v>5.9505263200558878E-2</v>
      </c>
      <c r="AZ113" t="e">
        <v>#DIV/0!</v>
      </c>
      <c r="BA113" t="e">
        <v>#DIV/0!</v>
      </c>
      <c r="BB113" t="s">
        <v>285</v>
      </c>
      <c r="BC113">
        <v>0</v>
      </c>
      <c r="BD113" t="e">
        <v>#DIV/0!</v>
      </c>
      <c r="BE113" t="e">
        <v>#DIV/0!</v>
      </c>
      <c r="BF113" t="e">
        <v>#DIV/0!</v>
      </c>
      <c r="BG113" t="e">
        <v>#DIV/0!</v>
      </c>
      <c r="BH113" t="e">
        <v>#DIV/0!</v>
      </c>
      <c r="BI113" t="e">
        <v>#DIV/0!</v>
      </c>
      <c r="BJ113" t="e">
        <v>#DIV/0!</v>
      </c>
      <c r="BK113" t="e">
        <v>#DIV/0!</v>
      </c>
      <c r="BL113">
        <v>310.06599999999997</v>
      </c>
      <c r="BM113">
        <v>261.38542800270903</v>
      </c>
      <c r="BN113">
        <v>0.84299932273357625</v>
      </c>
      <c r="BO113">
        <v>0.16538869287580224</v>
      </c>
      <c r="BP113">
        <v>6</v>
      </c>
      <c r="BQ113">
        <v>0.6</v>
      </c>
      <c r="BR113" t="s">
        <v>286</v>
      </c>
      <c r="BS113">
        <v>2</v>
      </c>
      <c r="BT113">
        <v>1665340691.0999999</v>
      </c>
      <c r="BU113">
        <v>454.18400000000003</v>
      </c>
      <c r="BV113">
        <v>475.00299999999999</v>
      </c>
      <c r="BW113">
        <v>23.195399999999999</v>
      </c>
      <c r="BX113">
        <v>18.552600000000002</v>
      </c>
      <c r="BY113">
        <v>452.40199999999999</v>
      </c>
      <c r="BZ113">
        <v>23.098400000000002</v>
      </c>
      <c r="CA113">
        <v>500.11599999999999</v>
      </c>
      <c r="CB113">
        <v>99.798500000000004</v>
      </c>
      <c r="CC113">
        <v>0.100566</v>
      </c>
      <c r="CD113">
        <v>28.853100000000001</v>
      </c>
      <c r="CE113">
        <v>28.078299999999999</v>
      </c>
      <c r="CF113">
        <v>999.9</v>
      </c>
      <c r="CG113">
        <v>0</v>
      </c>
      <c r="CH113">
        <v>0</v>
      </c>
      <c r="CI113">
        <v>9952.5</v>
      </c>
      <c r="CJ113">
        <v>0</v>
      </c>
      <c r="CK113">
        <v>327.959</v>
      </c>
      <c r="CL113">
        <v>310.06599999999997</v>
      </c>
      <c r="CM113">
        <v>0.90003699999999998</v>
      </c>
      <c r="CN113">
        <v>9.9962800000000004E-2</v>
      </c>
      <c r="CO113">
        <v>0</v>
      </c>
      <c r="CP113">
        <v>3.0455999999999999</v>
      </c>
      <c r="CQ113">
        <v>0</v>
      </c>
      <c r="CR113">
        <v>3120.82</v>
      </c>
      <c r="CS113">
        <v>2658.79</v>
      </c>
      <c r="CT113">
        <v>35.311999999999998</v>
      </c>
      <c r="CU113">
        <v>38.5</v>
      </c>
      <c r="CV113">
        <v>36.625</v>
      </c>
      <c r="CW113">
        <v>37.5</v>
      </c>
      <c r="CX113">
        <v>35.75</v>
      </c>
      <c r="CY113">
        <v>279.07</v>
      </c>
      <c r="CZ113">
        <v>31</v>
      </c>
      <c r="DA113">
        <v>0</v>
      </c>
      <c r="DB113">
        <v>1665340730.2</v>
      </c>
      <c r="DC113">
        <v>0</v>
      </c>
      <c r="DD113">
        <v>3.2867038461538458</v>
      </c>
      <c r="DE113">
        <v>-0.4473196648640318</v>
      </c>
      <c r="DF113">
        <v>2.2420512096375451</v>
      </c>
      <c r="DG113">
        <v>3120.167692307693</v>
      </c>
      <c r="DH113">
        <v>15</v>
      </c>
      <c r="DI113">
        <v>1665340720.0999999</v>
      </c>
      <c r="DJ113" t="s">
        <v>620</v>
      </c>
      <c r="DK113">
        <v>1665340713.0999999</v>
      </c>
      <c r="DL113">
        <v>1665340720.0999999</v>
      </c>
      <c r="DM113">
        <v>112</v>
      </c>
      <c r="DN113">
        <v>4.2000000000000003E-2</v>
      </c>
      <c r="DO113">
        <v>1E-3</v>
      </c>
      <c r="DP113">
        <v>1.782</v>
      </c>
      <c r="DQ113">
        <v>9.7000000000000003E-2</v>
      </c>
      <c r="DR113">
        <v>475</v>
      </c>
      <c r="DS113">
        <v>19</v>
      </c>
      <c r="DT113">
        <v>0.18</v>
      </c>
      <c r="DU113">
        <v>0.02</v>
      </c>
      <c r="DV113">
        <v>100</v>
      </c>
      <c r="DW113">
        <v>100</v>
      </c>
      <c r="DX113">
        <v>1.782</v>
      </c>
      <c r="DY113">
        <v>9.7000000000000003E-2</v>
      </c>
      <c r="DZ113">
        <v>2.1087442398307661</v>
      </c>
      <c r="EA113">
        <v>-6.7132856166521554E-4</v>
      </c>
      <c r="EB113">
        <v>-2.681329234238156E-7</v>
      </c>
      <c r="EC113">
        <v>8.1307759810197942E-11</v>
      </c>
      <c r="ED113">
        <v>-2.5424885395857591E-2</v>
      </c>
      <c r="EE113">
        <v>1.9805995112736431E-4</v>
      </c>
      <c r="EF113">
        <v>3.7201658972467829E-4</v>
      </c>
      <c r="EG113">
        <v>-1.4214358037409139E-6</v>
      </c>
      <c r="EH113">
        <v>2</v>
      </c>
      <c r="EI113">
        <v>2028</v>
      </c>
      <c r="EJ113">
        <v>2</v>
      </c>
      <c r="EK113">
        <v>26</v>
      </c>
      <c r="EL113">
        <v>1.1000000000000001</v>
      </c>
      <c r="EM113">
        <v>1</v>
      </c>
      <c r="EN113">
        <v>1.24146</v>
      </c>
      <c r="EO113">
        <v>2.52563</v>
      </c>
      <c r="EP113">
        <v>1.39893</v>
      </c>
      <c r="EQ113">
        <v>2.31934</v>
      </c>
      <c r="ER113">
        <v>1.49902</v>
      </c>
      <c r="ES113">
        <v>2.2619600000000002</v>
      </c>
      <c r="ET113">
        <v>32.709099999999999</v>
      </c>
      <c r="EU113">
        <v>14.517300000000001</v>
      </c>
      <c r="EV113">
        <v>18</v>
      </c>
      <c r="EW113">
        <v>508.50799999999998</v>
      </c>
      <c r="EX113">
        <v>554.29399999999998</v>
      </c>
      <c r="EY113" s="2">
        <v>27.999700000000001</v>
      </c>
      <c r="EZ113">
        <v>31.211500000000001</v>
      </c>
      <c r="FA113">
        <v>29.9999</v>
      </c>
      <c r="FB113">
        <v>31.220500000000001</v>
      </c>
      <c r="FC113">
        <v>31.208100000000002</v>
      </c>
      <c r="FD113">
        <v>24.822800000000001</v>
      </c>
      <c r="FE113">
        <v>24.450099999999999</v>
      </c>
      <c r="FF113">
        <v>72.892399999999995</v>
      </c>
      <c r="FG113">
        <v>28</v>
      </c>
      <c r="FH113">
        <v>475</v>
      </c>
      <c r="FI113">
        <v>18.509799999999998</v>
      </c>
      <c r="FJ113">
        <v>99.895899999999997</v>
      </c>
      <c r="FK113">
        <v>102.01</v>
      </c>
      <c r="FL113" t="s">
        <v>880</v>
      </c>
      <c r="FM113">
        <v>2</v>
      </c>
      <c r="FN113" t="s">
        <v>881</v>
      </c>
      <c r="FO113">
        <v>14</v>
      </c>
    </row>
    <row r="114" spans="1:171" x14ac:dyDescent="0.2">
      <c r="A114">
        <v>113</v>
      </c>
      <c r="B114">
        <v>1665340781.0999999</v>
      </c>
      <c r="C114">
        <v>10343.099999904631</v>
      </c>
      <c r="D114" t="s">
        <v>621</v>
      </c>
      <c r="E114" t="s">
        <v>622</v>
      </c>
      <c r="F114" t="s">
        <v>284</v>
      </c>
      <c r="G114">
        <v>1665340781.0999999</v>
      </c>
      <c r="H114">
        <v>4.0096077727751079E-3</v>
      </c>
      <c r="I114">
        <v>4.0096077727751078</v>
      </c>
      <c r="J114">
        <v>15.58741437038762</v>
      </c>
      <c r="K114">
        <v>454.16800000000001</v>
      </c>
      <c r="L114">
        <v>349.51420472815084</v>
      </c>
      <c r="M114">
        <v>34.915828742319206</v>
      </c>
      <c r="N114">
        <v>45.370551164224004</v>
      </c>
      <c r="O114">
        <v>0.27416733862336568</v>
      </c>
      <c r="P114">
        <v>2.91490396865587</v>
      </c>
      <c r="Q114">
        <v>0.26115062468355094</v>
      </c>
      <c r="R114">
        <v>0.16433842206268642</v>
      </c>
      <c r="S114">
        <v>51.233861211402001</v>
      </c>
      <c r="T114">
        <v>28.058438534670689</v>
      </c>
      <c r="U114">
        <v>28.008299999999998</v>
      </c>
      <c r="V114">
        <v>3.7966762439472643</v>
      </c>
      <c r="W114">
        <v>58.094909161204519</v>
      </c>
      <c r="X114">
        <v>2.3097555321447998</v>
      </c>
      <c r="Y114">
        <v>3.9758312139460967</v>
      </c>
      <c r="Z114">
        <v>1.4869207118024645</v>
      </c>
      <c r="AA114">
        <v>-176.82370277938224</v>
      </c>
      <c r="AB114">
        <v>124.66574857806079</v>
      </c>
      <c r="AC114">
        <v>9.3602187647146078</v>
      </c>
      <c r="AD114">
        <v>8.4361257747951441</v>
      </c>
      <c r="AE114">
        <v>0</v>
      </c>
      <c r="AF114">
        <v>0</v>
      </c>
      <c r="AG114">
        <v>1</v>
      </c>
      <c r="AH114">
        <v>0</v>
      </c>
      <c r="AI114">
        <v>52137.176106838131</v>
      </c>
      <c r="AJ114" t="s">
        <v>285</v>
      </c>
      <c r="AK114" t="s">
        <v>285</v>
      </c>
      <c r="AL114">
        <v>0</v>
      </c>
      <c r="AM114">
        <v>0</v>
      </c>
      <c r="AN114" t="e">
        <v>#DIV/0!</v>
      </c>
      <c r="AO114">
        <v>0</v>
      </c>
      <c r="AP114" t="s">
        <v>285</v>
      </c>
      <c r="AQ114" t="s">
        <v>285</v>
      </c>
      <c r="AR114">
        <v>0</v>
      </c>
      <c r="AS114">
        <v>0</v>
      </c>
      <c r="AT114" t="e">
        <v>#DIV/0!</v>
      </c>
      <c r="AU114">
        <v>0.5</v>
      </c>
      <c r="AV114">
        <v>261.13511399554505</v>
      </c>
      <c r="AW114">
        <v>15.58741437038762</v>
      </c>
      <c r="AX114" t="e">
        <v>#DIV/0!</v>
      </c>
      <c r="AY114">
        <v>5.9690993416739578E-2</v>
      </c>
      <c r="AZ114" t="e">
        <v>#DIV/0!</v>
      </c>
      <c r="BA114" t="e">
        <v>#DIV/0!</v>
      </c>
      <c r="BB114" t="s">
        <v>285</v>
      </c>
      <c r="BC114">
        <v>0</v>
      </c>
      <c r="BD114" t="e">
        <v>#DIV/0!</v>
      </c>
      <c r="BE114" t="e">
        <v>#DIV/0!</v>
      </c>
      <c r="BF114" t="e">
        <v>#DIV/0!</v>
      </c>
      <c r="BG114" t="e">
        <v>#DIV/0!</v>
      </c>
      <c r="BH114" t="e">
        <v>#DIV/0!</v>
      </c>
      <c r="BI114" t="e">
        <v>#DIV/0!</v>
      </c>
      <c r="BJ114" t="e">
        <v>#DIV/0!</v>
      </c>
      <c r="BK114" t="e">
        <v>#DIV/0!</v>
      </c>
      <c r="BL114">
        <v>309.76799999999997</v>
      </c>
      <c r="BM114">
        <v>261.13511399554505</v>
      </c>
      <c r="BN114">
        <v>0.84300222745908249</v>
      </c>
      <c r="BO114">
        <v>0.16539429899602931</v>
      </c>
      <c r="BP114">
        <v>6</v>
      </c>
      <c r="BQ114">
        <v>0.6</v>
      </c>
      <c r="BR114" t="s">
        <v>286</v>
      </c>
      <c r="BS114">
        <v>2</v>
      </c>
      <c r="BT114">
        <v>1665340781.0999999</v>
      </c>
      <c r="BU114">
        <v>454.16800000000001</v>
      </c>
      <c r="BV114">
        <v>475.05200000000002</v>
      </c>
      <c r="BW114">
        <v>23.121099999999998</v>
      </c>
      <c r="BX114">
        <v>18.4222</v>
      </c>
      <c r="BY114">
        <v>452.334</v>
      </c>
      <c r="BZ114">
        <v>23.024100000000001</v>
      </c>
      <c r="CA114">
        <v>500.14699999999999</v>
      </c>
      <c r="CB114">
        <v>99.797399999999996</v>
      </c>
      <c r="CC114">
        <v>0.100768</v>
      </c>
      <c r="CD114">
        <v>28.801600000000001</v>
      </c>
      <c r="CE114">
        <v>28.008299999999998</v>
      </c>
      <c r="CF114">
        <v>999.9</v>
      </c>
      <c r="CG114">
        <v>0</v>
      </c>
      <c r="CH114">
        <v>0</v>
      </c>
      <c r="CI114">
        <v>9936.8799999999992</v>
      </c>
      <c r="CJ114">
        <v>0</v>
      </c>
      <c r="CK114">
        <v>323.387</v>
      </c>
      <c r="CL114">
        <v>309.76799999999997</v>
      </c>
      <c r="CM114">
        <v>0.89993699999999999</v>
      </c>
      <c r="CN114">
        <v>0.100063</v>
      </c>
      <c r="CO114">
        <v>0</v>
      </c>
      <c r="CP114">
        <v>3.0952000000000002</v>
      </c>
      <c r="CQ114">
        <v>0</v>
      </c>
      <c r="CR114">
        <v>3122.7</v>
      </c>
      <c r="CS114">
        <v>2656.16</v>
      </c>
      <c r="CT114">
        <v>35.125</v>
      </c>
      <c r="CU114">
        <v>38.311999999999998</v>
      </c>
      <c r="CV114">
        <v>36.436999999999998</v>
      </c>
      <c r="CW114">
        <v>37.375</v>
      </c>
      <c r="CX114">
        <v>35.561999999999998</v>
      </c>
      <c r="CY114">
        <v>278.77</v>
      </c>
      <c r="CZ114">
        <v>31</v>
      </c>
      <c r="DA114">
        <v>0</v>
      </c>
      <c r="DB114">
        <v>1665340820.2</v>
      </c>
      <c r="DC114">
        <v>0</v>
      </c>
      <c r="DD114">
        <v>3.2416961538461542</v>
      </c>
      <c r="DE114">
        <v>-0.27163418312836241</v>
      </c>
      <c r="DF114">
        <v>2.6940171314064241</v>
      </c>
      <c r="DG114">
        <v>3124.1823076923069</v>
      </c>
      <c r="DH114">
        <v>15</v>
      </c>
      <c r="DI114">
        <v>1665340810.5999999</v>
      </c>
      <c r="DJ114" t="s">
        <v>623</v>
      </c>
      <c r="DK114">
        <v>1665340798.0999999</v>
      </c>
      <c r="DL114">
        <v>1665340810.5999999</v>
      </c>
      <c r="DM114">
        <v>113</v>
      </c>
      <c r="DN114">
        <v>5.1999999999999998E-2</v>
      </c>
      <c r="DO114">
        <v>1E-3</v>
      </c>
      <c r="DP114">
        <v>1.8340000000000001</v>
      </c>
      <c r="DQ114">
        <v>9.7000000000000003E-2</v>
      </c>
      <c r="DR114">
        <v>475</v>
      </c>
      <c r="DS114">
        <v>18</v>
      </c>
      <c r="DT114">
        <v>0.05</v>
      </c>
      <c r="DU114">
        <v>0.02</v>
      </c>
      <c r="DV114">
        <v>100</v>
      </c>
      <c r="DW114">
        <v>100</v>
      </c>
      <c r="DX114">
        <v>1.8340000000000001</v>
      </c>
      <c r="DY114">
        <v>9.7000000000000003E-2</v>
      </c>
      <c r="DZ114">
        <v>2.1509856120321058</v>
      </c>
      <c r="EA114">
        <v>-6.7132856166521554E-4</v>
      </c>
      <c r="EB114">
        <v>-2.681329234238156E-7</v>
      </c>
      <c r="EC114">
        <v>8.1307759810197942E-11</v>
      </c>
      <c r="ED114">
        <v>-2.400468733253612E-2</v>
      </c>
      <c r="EE114">
        <v>1.9805995112736431E-4</v>
      </c>
      <c r="EF114">
        <v>3.7201658972467829E-4</v>
      </c>
      <c r="EG114">
        <v>-1.4214358037409139E-6</v>
      </c>
      <c r="EH114">
        <v>2</v>
      </c>
      <c r="EI114">
        <v>2028</v>
      </c>
      <c r="EJ114">
        <v>2</v>
      </c>
      <c r="EK114">
        <v>26</v>
      </c>
      <c r="EL114">
        <v>1.1000000000000001</v>
      </c>
      <c r="EM114">
        <v>1</v>
      </c>
      <c r="EN114">
        <v>1.24146</v>
      </c>
      <c r="EO114">
        <v>2.52441</v>
      </c>
      <c r="EP114">
        <v>1.39893</v>
      </c>
      <c r="EQ114">
        <v>2.31934</v>
      </c>
      <c r="ER114">
        <v>1.49902</v>
      </c>
      <c r="ES114">
        <v>2.3083499999999999</v>
      </c>
      <c r="ET114">
        <v>32.709099999999999</v>
      </c>
      <c r="EU114">
        <v>14.4998</v>
      </c>
      <c r="EV114">
        <v>18</v>
      </c>
      <c r="EW114">
        <v>508.51299999999998</v>
      </c>
      <c r="EX114">
        <v>554.01099999999997</v>
      </c>
      <c r="EY114" s="2">
        <v>27.999400000000001</v>
      </c>
      <c r="EZ114">
        <v>31.175799999999999</v>
      </c>
      <c r="FA114">
        <v>29.9999</v>
      </c>
      <c r="FB114">
        <v>31.187200000000001</v>
      </c>
      <c r="FC114">
        <v>31.175599999999999</v>
      </c>
      <c r="FD114">
        <v>24.822600000000001</v>
      </c>
      <c r="FE114">
        <v>25.3369</v>
      </c>
      <c r="FF114">
        <v>72.858999999999995</v>
      </c>
      <c r="FG114">
        <v>28</v>
      </c>
      <c r="FH114">
        <v>475</v>
      </c>
      <c r="FI114">
        <v>18.396799999999999</v>
      </c>
      <c r="FJ114">
        <v>99.902900000000002</v>
      </c>
      <c r="FK114">
        <v>102.015</v>
      </c>
      <c r="FL114" t="s">
        <v>880</v>
      </c>
      <c r="FM114">
        <v>2</v>
      </c>
      <c r="FN114" t="s">
        <v>881</v>
      </c>
      <c r="FO114">
        <v>15</v>
      </c>
    </row>
    <row r="115" spans="1:171" x14ac:dyDescent="0.2">
      <c r="A115">
        <v>114</v>
      </c>
      <c r="B115">
        <v>1665340871.5999999</v>
      </c>
      <c r="C115">
        <v>10433.599999904631</v>
      </c>
      <c r="D115" t="s">
        <v>624</v>
      </c>
      <c r="E115" t="s">
        <v>625</v>
      </c>
      <c r="F115" t="s">
        <v>284</v>
      </c>
      <c r="G115">
        <v>1665340871.5999999</v>
      </c>
      <c r="H115">
        <v>4.1240351260185305E-3</v>
      </c>
      <c r="I115">
        <v>4.1240351260185308</v>
      </c>
      <c r="J115">
        <v>15.623575470242107</v>
      </c>
      <c r="K115">
        <v>454.04399999999998</v>
      </c>
      <c r="L115">
        <v>351.60983979520455</v>
      </c>
      <c r="M115">
        <v>35.12374322333855</v>
      </c>
      <c r="N115">
        <v>45.35630992974</v>
      </c>
      <c r="O115">
        <v>0.28182815601131039</v>
      </c>
      <c r="P115">
        <v>2.9162665515911028</v>
      </c>
      <c r="Q115">
        <v>0.26809903216330744</v>
      </c>
      <c r="R115">
        <v>0.16874105086670582</v>
      </c>
      <c r="S115">
        <v>51.284106281763364</v>
      </c>
      <c r="T115">
        <v>27.957972804066735</v>
      </c>
      <c r="U115">
        <v>27.934799999999999</v>
      </c>
      <c r="V115">
        <v>3.7804396299637357</v>
      </c>
      <c r="W115">
        <v>57.849143585029893</v>
      </c>
      <c r="X115">
        <v>2.2905114325990001</v>
      </c>
      <c r="Y115">
        <v>3.9594560794703537</v>
      </c>
      <c r="Z115">
        <v>1.4899281973647356</v>
      </c>
      <c r="AA115">
        <v>-181.86994905741719</v>
      </c>
      <c r="AB115">
        <v>125.08563410925441</v>
      </c>
      <c r="AC115">
        <v>9.3805983045106185</v>
      </c>
      <c r="AD115">
        <v>3.8803896381112111</v>
      </c>
      <c r="AE115">
        <v>0</v>
      </c>
      <c r="AF115">
        <v>0</v>
      </c>
      <c r="AG115">
        <v>1</v>
      </c>
      <c r="AH115">
        <v>0</v>
      </c>
      <c r="AI115">
        <v>52188.424525407507</v>
      </c>
      <c r="AJ115" t="s">
        <v>285</v>
      </c>
      <c r="AK115" t="s">
        <v>285</v>
      </c>
      <c r="AL115">
        <v>0</v>
      </c>
      <c r="AM115">
        <v>0</v>
      </c>
      <c r="AN115" t="e">
        <v>#DIV/0!</v>
      </c>
      <c r="AO115">
        <v>0</v>
      </c>
      <c r="AP115" t="s">
        <v>285</v>
      </c>
      <c r="AQ115" t="s">
        <v>285</v>
      </c>
      <c r="AR115">
        <v>0</v>
      </c>
      <c r="AS115">
        <v>0</v>
      </c>
      <c r="AT115" t="e">
        <v>#DIV/0!</v>
      </c>
      <c r="AU115">
        <v>0.5</v>
      </c>
      <c r="AV115">
        <v>261.39969900609503</v>
      </c>
      <c r="AW115">
        <v>15.623575470242107</v>
      </c>
      <c r="AX115" t="e">
        <v>#DIV/0!</v>
      </c>
      <c r="AY115">
        <v>5.9768911477888938E-2</v>
      </c>
      <c r="AZ115" t="e">
        <v>#DIV/0!</v>
      </c>
      <c r="BA115" t="e">
        <v>#DIV/0!</v>
      </c>
      <c r="BB115" t="s">
        <v>285</v>
      </c>
      <c r="BC115">
        <v>0</v>
      </c>
      <c r="BD115" t="e">
        <v>#DIV/0!</v>
      </c>
      <c r="BE115" t="e">
        <v>#DIV/0!</v>
      </c>
      <c r="BF115" t="e">
        <v>#DIV/0!</v>
      </c>
      <c r="BG115" t="e">
        <v>#DIV/0!</v>
      </c>
      <c r="BH115" t="e">
        <v>#DIV/0!</v>
      </c>
      <c r="BI115" t="e">
        <v>#DIV/0!</v>
      </c>
      <c r="BJ115" t="e">
        <v>#DIV/0!</v>
      </c>
      <c r="BK115" t="e">
        <v>#DIV/0!</v>
      </c>
      <c r="BL115">
        <v>310.08300000000003</v>
      </c>
      <c r="BM115">
        <v>261.39969900609503</v>
      </c>
      <c r="BN115">
        <v>0.84299912928504628</v>
      </c>
      <c r="BO115">
        <v>0.16538831952013933</v>
      </c>
      <c r="BP115">
        <v>6</v>
      </c>
      <c r="BQ115">
        <v>0.6</v>
      </c>
      <c r="BR115" t="s">
        <v>286</v>
      </c>
      <c r="BS115">
        <v>2</v>
      </c>
      <c r="BT115">
        <v>1665340871.5999999</v>
      </c>
      <c r="BU115">
        <v>454.04399999999998</v>
      </c>
      <c r="BV115">
        <v>475.029</v>
      </c>
      <c r="BW115">
        <v>22.929400000000001</v>
      </c>
      <c r="BX115">
        <v>18.096399999999999</v>
      </c>
      <c r="BY115">
        <v>452.24799999999999</v>
      </c>
      <c r="BZ115">
        <v>22.8384</v>
      </c>
      <c r="CA115">
        <v>500.245</v>
      </c>
      <c r="CB115">
        <v>99.793599999999998</v>
      </c>
      <c r="CC115">
        <v>0.100485</v>
      </c>
      <c r="CD115">
        <v>28.730399999999999</v>
      </c>
      <c r="CE115">
        <v>27.934799999999999</v>
      </c>
      <c r="CF115">
        <v>999.9</v>
      </c>
      <c r="CG115">
        <v>0</v>
      </c>
      <c r="CH115">
        <v>0</v>
      </c>
      <c r="CI115">
        <v>9945</v>
      </c>
      <c r="CJ115">
        <v>0</v>
      </c>
      <c r="CK115">
        <v>325.279</v>
      </c>
      <c r="CL115">
        <v>310.08300000000003</v>
      </c>
      <c r="CM115">
        <v>0.90003699999999998</v>
      </c>
      <c r="CN115">
        <v>9.9962800000000004E-2</v>
      </c>
      <c r="CO115">
        <v>0</v>
      </c>
      <c r="CP115">
        <v>2.9512</v>
      </c>
      <c r="CQ115">
        <v>0</v>
      </c>
      <c r="CR115">
        <v>3133.16</v>
      </c>
      <c r="CS115">
        <v>2658.93</v>
      </c>
      <c r="CT115">
        <v>34.936999999999998</v>
      </c>
      <c r="CU115">
        <v>38.125</v>
      </c>
      <c r="CV115">
        <v>36.25</v>
      </c>
      <c r="CW115">
        <v>37.186999999999998</v>
      </c>
      <c r="CX115">
        <v>35.311999999999998</v>
      </c>
      <c r="CY115">
        <v>279.08999999999997</v>
      </c>
      <c r="CZ115">
        <v>31</v>
      </c>
      <c r="DA115">
        <v>0</v>
      </c>
      <c r="DB115">
        <v>1665340910.8</v>
      </c>
      <c r="DC115">
        <v>0</v>
      </c>
      <c r="DD115">
        <v>3.234928</v>
      </c>
      <c r="DE115">
        <v>-6.7930764616235068E-2</v>
      </c>
      <c r="DF115">
        <v>11.76384621633251</v>
      </c>
      <c r="DG115">
        <v>3131.09</v>
      </c>
      <c r="DH115">
        <v>15</v>
      </c>
      <c r="DI115">
        <v>1665340896.5999999</v>
      </c>
      <c r="DJ115" t="s">
        <v>626</v>
      </c>
      <c r="DK115">
        <v>1665340894.5999999</v>
      </c>
      <c r="DL115">
        <v>1665340896.5999999</v>
      </c>
      <c r="DM115">
        <v>114</v>
      </c>
      <c r="DN115">
        <v>-3.9E-2</v>
      </c>
      <c r="DO115">
        <v>-2E-3</v>
      </c>
      <c r="DP115">
        <v>1.796</v>
      </c>
      <c r="DQ115">
        <v>9.0999999999999998E-2</v>
      </c>
      <c r="DR115">
        <v>475</v>
      </c>
      <c r="DS115">
        <v>18</v>
      </c>
      <c r="DT115">
        <v>0.11</v>
      </c>
      <c r="DU115">
        <v>0.02</v>
      </c>
      <c r="DV115">
        <v>100</v>
      </c>
      <c r="DW115">
        <v>100</v>
      </c>
      <c r="DX115">
        <v>1.796</v>
      </c>
      <c r="DY115">
        <v>9.0999999999999998E-2</v>
      </c>
      <c r="DZ115">
        <v>2.203288397582992</v>
      </c>
      <c r="EA115">
        <v>-6.7132856166521554E-4</v>
      </c>
      <c r="EB115">
        <v>-2.681329234238156E-7</v>
      </c>
      <c r="EC115">
        <v>8.1307759810197942E-11</v>
      </c>
      <c r="ED115">
        <v>-2.316347454574098E-2</v>
      </c>
      <c r="EE115">
        <v>1.9805995112736431E-4</v>
      </c>
      <c r="EF115">
        <v>3.7201658972467829E-4</v>
      </c>
      <c r="EG115">
        <v>-1.4214358037409139E-6</v>
      </c>
      <c r="EH115">
        <v>2</v>
      </c>
      <c r="EI115">
        <v>2028</v>
      </c>
      <c r="EJ115">
        <v>2</v>
      </c>
      <c r="EK115">
        <v>26</v>
      </c>
      <c r="EL115">
        <v>1.2</v>
      </c>
      <c r="EM115">
        <v>1</v>
      </c>
      <c r="EN115">
        <v>1.2402299999999999</v>
      </c>
      <c r="EO115">
        <v>2.5109900000000001</v>
      </c>
      <c r="EP115">
        <v>1.39893</v>
      </c>
      <c r="EQ115">
        <v>2.32056</v>
      </c>
      <c r="ER115">
        <v>1.49902</v>
      </c>
      <c r="ES115">
        <v>2.4462899999999999</v>
      </c>
      <c r="ET115">
        <v>32.731299999999997</v>
      </c>
      <c r="EU115">
        <v>14.491</v>
      </c>
      <c r="EV115">
        <v>18</v>
      </c>
      <c r="EW115">
        <v>508.56799999999998</v>
      </c>
      <c r="EX115">
        <v>553.91</v>
      </c>
      <c r="EY115" s="2">
        <v>27.999300000000002</v>
      </c>
      <c r="EZ115">
        <v>31.122499999999999</v>
      </c>
      <c r="FA115">
        <v>29.9998</v>
      </c>
      <c r="FB115">
        <v>31.140499999999999</v>
      </c>
      <c r="FC115">
        <v>31.128499999999999</v>
      </c>
      <c r="FD115">
        <v>24.8155</v>
      </c>
      <c r="FE115">
        <v>27.352799999999998</v>
      </c>
      <c r="FF115">
        <v>72.327200000000005</v>
      </c>
      <c r="FG115">
        <v>28</v>
      </c>
      <c r="FH115">
        <v>475</v>
      </c>
      <c r="FI115">
        <v>18.008199999999999</v>
      </c>
      <c r="FJ115">
        <v>99.912599999999998</v>
      </c>
      <c r="FK115">
        <v>102.02200000000001</v>
      </c>
      <c r="FL115" t="s">
        <v>880</v>
      </c>
      <c r="FM115">
        <v>2</v>
      </c>
      <c r="FN115" t="s">
        <v>881</v>
      </c>
      <c r="FO115">
        <v>16</v>
      </c>
    </row>
    <row r="116" spans="1:171" x14ac:dyDescent="0.2">
      <c r="A116">
        <v>115</v>
      </c>
      <c r="B116">
        <v>1665340957.5999999</v>
      </c>
      <c r="C116">
        <v>10519.599999904631</v>
      </c>
      <c r="D116" t="s">
        <v>627</v>
      </c>
      <c r="E116" t="s">
        <v>628</v>
      </c>
      <c r="F116" t="s">
        <v>284</v>
      </c>
      <c r="G116">
        <v>1665340957.5999999</v>
      </c>
      <c r="H116">
        <v>4.1573774447253012E-3</v>
      </c>
      <c r="I116">
        <v>4.1573774447253014</v>
      </c>
      <c r="J116">
        <v>15.682442805020601</v>
      </c>
      <c r="K116">
        <v>453.911</v>
      </c>
      <c r="L116">
        <v>352.08735811376954</v>
      </c>
      <c r="M116">
        <v>35.169782626512038</v>
      </c>
      <c r="N116">
        <v>45.340881556515001</v>
      </c>
      <c r="O116">
        <v>0.28481099840254959</v>
      </c>
      <c r="P116">
        <v>2.9237656836621446</v>
      </c>
      <c r="Q116">
        <v>0.27083138647246624</v>
      </c>
      <c r="R116">
        <v>0.17046986515831719</v>
      </c>
      <c r="S116">
        <v>51.277366549541995</v>
      </c>
      <c r="T116">
        <v>27.883162311070123</v>
      </c>
      <c r="U116">
        <v>27.842700000000001</v>
      </c>
      <c r="V116">
        <v>3.7601797006312845</v>
      </c>
      <c r="W116">
        <v>57.636992876094162</v>
      </c>
      <c r="X116">
        <v>2.273142323559</v>
      </c>
      <c r="Y116">
        <v>3.9438947282446115</v>
      </c>
      <c r="Z116">
        <v>1.4870373770722844</v>
      </c>
      <c r="AA116">
        <v>-183.34034531238578</v>
      </c>
      <c r="AB116">
        <v>129.2218403297193</v>
      </c>
      <c r="AC116">
        <v>9.6582352766518138</v>
      </c>
      <c r="AD116">
        <v>6.817096843527338</v>
      </c>
      <c r="AE116">
        <v>0</v>
      </c>
      <c r="AF116">
        <v>0</v>
      </c>
      <c r="AG116">
        <v>1</v>
      </c>
      <c r="AH116">
        <v>0</v>
      </c>
      <c r="AI116">
        <v>52415.105334430649</v>
      </c>
      <c r="AJ116" t="s">
        <v>285</v>
      </c>
      <c r="AK116" t="s">
        <v>285</v>
      </c>
      <c r="AL116">
        <v>0</v>
      </c>
      <c r="AM116">
        <v>0</v>
      </c>
      <c r="AN116" t="e">
        <v>#DIV/0!</v>
      </c>
      <c r="AO116">
        <v>0</v>
      </c>
      <c r="AP116" t="s">
        <v>285</v>
      </c>
      <c r="AQ116" t="s">
        <v>285</v>
      </c>
      <c r="AR116">
        <v>0</v>
      </c>
      <c r="AS116">
        <v>0</v>
      </c>
      <c r="AT116" t="e">
        <v>#DIV/0!</v>
      </c>
      <c r="AU116">
        <v>0.5</v>
      </c>
      <c r="AV116">
        <v>261.36667199458128</v>
      </c>
      <c r="AW116">
        <v>15.682442805020601</v>
      </c>
      <c r="AX116" t="e">
        <v>#DIV/0!</v>
      </c>
      <c r="AY116">
        <v>6.0001692967746607E-2</v>
      </c>
      <c r="AZ116" t="e">
        <v>#DIV/0!</v>
      </c>
      <c r="BA116" t="e">
        <v>#DIV/0!</v>
      </c>
      <c r="BB116" t="s">
        <v>285</v>
      </c>
      <c r="BC116">
        <v>0</v>
      </c>
      <c r="BD116" t="e">
        <v>#DIV/0!</v>
      </c>
      <c r="BE116" t="e">
        <v>#DIV/0!</v>
      </c>
      <c r="BF116" t="e">
        <v>#DIV/0!</v>
      </c>
      <c r="BG116" t="e">
        <v>#DIV/0!</v>
      </c>
      <c r="BH116" t="e">
        <v>#DIV/0!</v>
      </c>
      <c r="BI116" t="e">
        <v>#DIV/0!</v>
      </c>
      <c r="BJ116" t="e">
        <v>#DIV/0!</v>
      </c>
      <c r="BK116" t="e">
        <v>#DIV/0!</v>
      </c>
      <c r="BL116">
        <v>310.04399999999998</v>
      </c>
      <c r="BM116">
        <v>261.36667199458128</v>
      </c>
      <c r="BN116">
        <v>0.84299864533608559</v>
      </c>
      <c r="BO116">
        <v>0.16538738549864535</v>
      </c>
      <c r="BP116">
        <v>6</v>
      </c>
      <c r="BQ116">
        <v>0.6</v>
      </c>
      <c r="BR116" t="s">
        <v>286</v>
      </c>
      <c r="BS116">
        <v>2</v>
      </c>
      <c r="BT116">
        <v>1665340957.5999999</v>
      </c>
      <c r="BU116">
        <v>453.911</v>
      </c>
      <c r="BV116">
        <v>474.99</v>
      </c>
      <c r="BW116">
        <v>22.756599999999999</v>
      </c>
      <c r="BX116">
        <v>17.882300000000001</v>
      </c>
      <c r="BY116">
        <v>452.09800000000001</v>
      </c>
      <c r="BZ116">
        <v>22.665600000000001</v>
      </c>
      <c r="CA116">
        <v>500.10500000000002</v>
      </c>
      <c r="CB116">
        <v>99.789199999999994</v>
      </c>
      <c r="CC116">
        <v>0.100165</v>
      </c>
      <c r="CD116">
        <v>28.662500000000001</v>
      </c>
      <c r="CE116">
        <v>27.842700000000001</v>
      </c>
      <c r="CF116">
        <v>999.9</v>
      </c>
      <c r="CG116">
        <v>0</v>
      </c>
      <c r="CH116">
        <v>0</v>
      </c>
      <c r="CI116">
        <v>9988.1200000000008</v>
      </c>
      <c r="CJ116">
        <v>0</v>
      </c>
      <c r="CK116">
        <v>331.30900000000003</v>
      </c>
      <c r="CL116">
        <v>310.04399999999998</v>
      </c>
      <c r="CM116">
        <v>0.90003699999999998</v>
      </c>
      <c r="CN116">
        <v>9.9962800000000004E-2</v>
      </c>
      <c r="CO116">
        <v>0</v>
      </c>
      <c r="CP116">
        <v>3.2450000000000001</v>
      </c>
      <c r="CQ116">
        <v>0</v>
      </c>
      <c r="CR116">
        <v>3140.48</v>
      </c>
      <c r="CS116">
        <v>2658.6</v>
      </c>
      <c r="CT116">
        <v>34.811999999999998</v>
      </c>
      <c r="CU116">
        <v>38.186999999999998</v>
      </c>
      <c r="CV116">
        <v>36.186999999999998</v>
      </c>
      <c r="CW116">
        <v>37.186999999999998</v>
      </c>
      <c r="CX116">
        <v>35.311999999999998</v>
      </c>
      <c r="CY116">
        <v>279.05</v>
      </c>
      <c r="CZ116">
        <v>30.99</v>
      </c>
      <c r="DA116">
        <v>0</v>
      </c>
      <c r="DB116">
        <v>1665340996.5999999</v>
      </c>
      <c r="DC116">
        <v>0</v>
      </c>
      <c r="DD116">
        <v>3.1903576923076931</v>
      </c>
      <c r="DE116">
        <v>0.37118974183897863</v>
      </c>
      <c r="DF116">
        <v>0.74940171218651042</v>
      </c>
      <c r="DG116">
        <v>3138.8823076923081</v>
      </c>
      <c r="DH116">
        <v>15</v>
      </c>
      <c r="DI116">
        <v>1665340987.5999999</v>
      </c>
      <c r="DJ116" t="s">
        <v>629</v>
      </c>
      <c r="DK116">
        <v>1665340978.5999999</v>
      </c>
      <c r="DL116">
        <v>1665340987.5999999</v>
      </c>
      <c r="DM116">
        <v>115</v>
      </c>
      <c r="DN116">
        <v>1.7999999999999999E-2</v>
      </c>
      <c r="DO116">
        <v>2E-3</v>
      </c>
      <c r="DP116">
        <v>1.8129999999999999</v>
      </c>
      <c r="DQ116">
        <v>9.0999999999999998E-2</v>
      </c>
      <c r="DR116">
        <v>475</v>
      </c>
      <c r="DS116">
        <v>18</v>
      </c>
      <c r="DT116">
        <v>0.11</v>
      </c>
      <c r="DU116">
        <v>0.02</v>
      </c>
      <c r="DV116">
        <v>100</v>
      </c>
      <c r="DW116">
        <v>100</v>
      </c>
      <c r="DX116">
        <v>1.8129999999999999</v>
      </c>
      <c r="DY116">
        <v>9.0999999999999998E-2</v>
      </c>
      <c r="DZ116">
        <v>2.1647471024492591</v>
      </c>
      <c r="EA116">
        <v>-6.7132856166521554E-4</v>
      </c>
      <c r="EB116">
        <v>-2.681329234238156E-7</v>
      </c>
      <c r="EC116">
        <v>8.1307759810197942E-11</v>
      </c>
      <c r="ED116">
        <v>-2.4814973205036589E-2</v>
      </c>
      <c r="EE116">
        <v>1.9805995112736431E-4</v>
      </c>
      <c r="EF116">
        <v>3.7201658972467829E-4</v>
      </c>
      <c r="EG116">
        <v>-1.4214358037409139E-6</v>
      </c>
      <c r="EH116">
        <v>2</v>
      </c>
      <c r="EI116">
        <v>2028</v>
      </c>
      <c r="EJ116">
        <v>2</v>
      </c>
      <c r="EK116">
        <v>26</v>
      </c>
      <c r="EL116">
        <v>1.1000000000000001</v>
      </c>
      <c r="EM116">
        <v>1</v>
      </c>
      <c r="EN116">
        <v>1.2402299999999999</v>
      </c>
      <c r="EO116">
        <v>2.5280800000000001</v>
      </c>
      <c r="EP116">
        <v>1.39893</v>
      </c>
      <c r="EQ116">
        <v>2.31934</v>
      </c>
      <c r="ER116">
        <v>1.49902</v>
      </c>
      <c r="ES116">
        <v>2.2351100000000002</v>
      </c>
      <c r="ET116">
        <v>32.731299999999997</v>
      </c>
      <c r="EU116">
        <v>14.4735</v>
      </c>
      <c r="EV116">
        <v>18</v>
      </c>
      <c r="EW116">
        <v>508.54399999999998</v>
      </c>
      <c r="EX116">
        <v>553.85699999999997</v>
      </c>
      <c r="EY116" s="2">
        <v>27.999400000000001</v>
      </c>
      <c r="EZ116">
        <v>31.054600000000001</v>
      </c>
      <c r="FA116">
        <v>29.9998</v>
      </c>
      <c r="FB116">
        <v>31.081700000000001</v>
      </c>
      <c r="FC116">
        <v>31.070499999999999</v>
      </c>
      <c r="FD116">
        <v>24.809699999999999</v>
      </c>
      <c r="FE116">
        <v>28.456099999999999</v>
      </c>
      <c r="FF116">
        <v>72.087800000000001</v>
      </c>
      <c r="FG116">
        <v>28</v>
      </c>
      <c r="FH116">
        <v>475</v>
      </c>
      <c r="FI116">
        <v>17.8141</v>
      </c>
      <c r="FJ116">
        <v>99.921099999999996</v>
      </c>
      <c r="FK116">
        <v>102.03400000000001</v>
      </c>
      <c r="FL116" t="s">
        <v>880</v>
      </c>
      <c r="FM116">
        <v>2</v>
      </c>
      <c r="FN116" t="s">
        <v>881</v>
      </c>
      <c r="FO116">
        <v>17</v>
      </c>
    </row>
    <row r="117" spans="1:171" x14ac:dyDescent="0.2">
      <c r="A117">
        <v>116</v>
      </c>
      <c r="B117">
        <v>1665341048.5999999</v>
      </c>
      <c r="C117">
        <v>10610.599999904631</v>
      </c>
      <c r="D117" t="s">
        <v>630</v>
      </c>
      <c r="E117" t="s">
        <v>631</v>
      </c>
      <c r="F117" t="s">
        <v>284</v>
      </c>
      <c r="G117">
        <v>1665341048.5999999</v>
      </c>
      <c r="H117">
        <v>4.306616854425952E-3</v>
      </c>
      <c r="I117">
        <v>4.3066168544259522</v>
      </c>
      <c r="J117">
        <v>15.752590118676132</v>
      </c>
      <c r="K117">
        <v>453.81099999999998</v>
      </c>
      <c r="L117">
        <v>354.06822807816326</v>
      </c>
      <c r="M117">
        <v>35.366160196230915</v>
      </c>
      <c r="N117">
        <v>45.328982529515997</v>
      </c>
      <c r="O117">
        <v>0.29337716246314877</v>
      </c>
      <c r="P117">
        <v>2.9233655830792653</v>
      </c>
      <c r="Q117">
        <v>0.27856497061056179</v>
      </c>
      <c r="R117">
        <v>0.17537314164854864</v>
      </c>
      <c r="S117">
        <v>51.26190299999999</v>
      </c>
      <c r="T117">
        <v>27.819413970531766</v>
      </c>
      <c r="U117">
        <v>27.7941</v>
      </c>
      <c r="V117">
        <v>3.7495270281205539</v>
      </c>
      <c r="W117">
        <v>57.174955521642431</v>
      </c>
      <c r="X117">
        <v>2.2516910946767998</v>
      </c>
      <c r="Y117">
        <v>3.938247217043251</v>
      </c>
      <c r="Z117">
        <v>1.4978359334437541</v>
      </c>
      <c r="AA117">
        <v>-189.92180328018449</v>
      </c>
      <c r="AB117">
        <v>132.97090426023939</v>
      </c>
      <c r="AC117">
        <v>9.9361799183623845</v>
      </c>
      <c r="AD117">
        <v>4.2471838984172621</v>
      </c>
      <c r="AE117">
        <v>0</v>
      </c>
      <c r="AF117">
        <v>0</v>
      </c>
      <c r="AG117">
        <v>1</v>
      </c>
      <c r="AH117">
        <v>0</v>
      </c>
      <c r="AI117">
        <v>52407.828039981912</v>
      </c>
      <c r="AJ117" t="s">
        <v>285</v>
      </c>
      <c r="AK117" t="s">
        <v>285</v>
      </c>
      <c r="AL117">
        <v>0</v>
      </c>
      <c r="AM117">
        <v>0</v>
      </c>
      <c r="AN117" t="e">
        <v>#DIV/0!</v>
      </c>
      <c r="AO117">
        <v>0</v>
      </c>
      <c r="AP117" t="s">
        <v>285</v>
      </c>
      <c r="AQ117" t="s">
        <v>285</v>
      </c>
      <c r="AR117">
        <v>0</v>
      </c>
      <c r="AS117">
        <v>0</v>
      </c>
      <c r="AT117" t="e">
        <v>#DIV/0!</v>
      </c>
      <c r="AU117">
        <v>0.5</v>
      </c>
      <c r="AV117">
        <v>261.27990000000005</v>
      </c>
      <c r="AW117">
        <v>15.752590118676132</v>
      </c>
      <c r="AX117" t="e">
        <v>#DIV/0!</v>
      </c>
      <c r="AY117">
        <v>6.0290095482569188E-2</v>
      </c>
      <c r="AZ117" t="e">
        <v>#DIV/0!</v>
      </c>
      <c r="BA117" t="e">
        <v>#DIV/0!</v>
      </c>
      <c r="BB117" t="s">
        <v>285</v>
      </c>
      <c r="BC117">
        <v>0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>
        <v>309.94</v>
      </c>
      <c r="BM117">
        <v>261.27990000000005</v>
      </c>
      <c r="BN117">
        <v>0.84300154868684274</v>
      </c>
      <c r="BO117">
        <v>0.16539298896560622</v>
      </c>
      <c r="BP117">
        <v>6</v>
      </c>
      <c r="BQ117">
        <v>0.6</v>
      </c>
      <c r="BR117" t="s">
        <v>286</v>
      </c>
      <c r="BS117">
        <v>2</v>
      </c>
      <c r="BT117">
        <v>1665341048.5999999</v>
      </c>
      <c r="BU117">
        <v>453.81099999999998</v>
      </c>
      <c r="BV117">
        <v>475.05500000000001</v>
      </c>
      <c r="BW117">
        <v>22.5428</v>
      </c>
      <c r="BX117">
        <v>17.4924</v>
      </c>
      <c r="BY117">
        <v>451.98</v>
      </c>
      <c r="BZ117">
        <v>22.4558</v>
      </c>
      <c r="CA117">
        <v>500.10300000000001</v>
      </c>
      <c r="CB117">
        <v>99.7851</v>
      </c>
      <c r="CC117">
        <v>0.10005600000000001</v>
      </c>
      <c r="CD117">
        <v>28.637799999999999</v>
      </c>
      <c r="CE117">
        <v>27.7941</v>
      </c>
      <c r="CF117">
        <v>999.9</v>
      </c>
      <c r="CG117">
        <v>0</v>
      </c>
      <c r="CH117">
        <v>0</v>
      </c>
      <c r="CI117">
        <v>9986.25</v>
      </c>
      <c r="CJ117">
        <v>0</v>
      </c>
      <c r="CK117">
        <v>331.39299999999997</v>
      </c>
      <c r="CL117">
        <v>309.94</v>
      </c>
      <c r="CM117">
        <v>0.89994700000000005</v>
      </c>
      <c r="CN117">
        <v>0.100053</v>
      </c>
      <c r="CO117">
        <v>0</v>
      </c>
      <c r="CP117">
        <v>3.3481000000000001</v>
      </c>
      <c r="CQ117">
        <v>0</v>
      </c>
      <c r="CR117">
        <v>3155.05</v>
      </c>
      <c r="CS117">
        <v>2657.65</v>
      </c>
      <c r="CT117">
        <v>35.561999999999998</v>
      </c>
      <c r="CU117">
        <v>40.311999999999998</v>
      </c>
      <c r="CV117">
        <v>37.5</v>
      </c>
      <c r="CW117">
        <v>39.375</v>
      </c>
      <c r="CX117">
        <v>36.436999999999998</v>
      </c>
      <c r="CY117">
        <v>278.93</v>
      </c>
      <c r="CZ117">
        <v>31.01</v>
      </c>
      <c r="DA117">
        <v>0</v>
      </c>
      <c r="DB117">
        <v>1665341087.8</v>
      </c>
      <c r="DC117">
        <v>0</v>
      </c>
      <c r="DD117">
        <v>3.24715</v>
      </c>
      <c r="DE117">
        <v>1.5213663347326959E-3</v>
      </c>
      <c r="DF117">
        <v>12.157606882362209</v>
      </c>
      <c r="DG117">
        <v>3154.8896153846149</v>
      </c>
      <c r="DH117">
        <v>15</v>
      </c>
      <c r="DI117">
        <v>1665341078.5999999</v>
      </c>
      <c r="DJ117" t="s">
        <v>632</v>
      </c>
      <c r="DK117">
        <v>1665341066.0999999</v>
      </c>
      <c r="DL117">
        <v>1665341078.5999999</v>
      </c>
      <c r="DM117">
        <v>116</v>
      </c>
      <c r="DN117">
        <v>1.7999999999999999E-2</v>
      </c>
      <c r="DO117">
        <v>1E-3</v>
      </c>
      <c r="DP117">
        <v>1.831</v>
      </c>
      <c r="DQ117">
        <v>8.6999999999999994E-2</v>
      </c>
      <c r="DR117">
        <v>475</v>
      </c>
      <c r="DS117">
        <v>17</v>
      </c>
      <c r="DT117">
        <v>7.0000000000000007E-2</v>
      </c>
      <c r="DU117">
        <v>0.02</v>
      </c>
      <c r="DV117">
        <v>100</v>
      </c>
      <c r="DW117">
        <v>100</v>
      </c>
      <c r="DX117">
        <v>1.831</v>
      </c>
      <c r="DY117">
        <v>8.6999999999999994E-2</v>
      </c>
      <c r="DZ117">
        <v>2.182217636600285</v>
      </c>
      <c r="EA117">
        <v>-6.7132856166521554E-4</v>
      </c>
      <c r="EB117">
        <v>-2.681329234238156E-7</v>
      </c>
      <c r="EC117">
        <v>8.1307759810197942E-11</v>
      </c>
      <c r="ED117">
        <v>-2.2535214218329949E-2</v>
      </c>
      <c r="EE117">
        <v>1.9805995112736431E-4</v>
      </c>
      <c r="EF117">
        <v>3.7201658972467829E-4</v>
      </c>
      <c r="EG117">
        <v>-1.4214358037409139E-6</v>
      </c>
      <c r="EH117">
        <v>2</v>
      </c>
      <c r="EI117">
        <v>2028</v>
      </c>
      <c r="EJ117">
        <v>2</v>
      </c>
      <c r="EK117">
        <v>26</v>
      </c>
      <c r="EL117">
        <v>1.2</v>
      </c>
      <c r="EM117">
        <v>1</v>
      </c>
      <c r="EN117">
        <v>1.2402299999999999</v>
      </c>
      <c r="EO117">
        <v>2.52563</v>
      </c>
      <c r="EP117">
        <v>1.39893</v>
      </c>
      <c r="EQ117">
        <v>2.31934</v>
      </c>
      <c r="ER117">
        <v>1.49902</v>
      </c>
      <c r="ES117">
        <v>2.31812</v>
      </c>
      <c r="ET117">
        <v>32.753500000000003</v>
      </c>
      <c r="EU117">
        <v>14.4648</v>
      </c>
      <c r="EV117">
        <v>18</v>
      </c>
      <c r="EW117">
        <v>508.649</v>
      </c>
      <c r="EX117">
        <v>553.46100000000001</v>
      </c>
      <c r="EY117" s="2">
        <v>27.9998</v>
      </c>
      <c r="EZ117">
        <v>30.975300000000001</v>
      </c>
      <c r="FA117">
        <v>29.9999</v>
      </c>
      <c r="FB117">
        <v>31.011399999999998</v>
      </c>
      <c r="FC117">
        <v>31.001899999999999</v>
      </c>
      <c r="FD117">
        <v>24.800699999999999</v>
      </c>
      <c r="FE117">
        <v>30.533200000000001</v>
      </c>
      <c r="FF117">
        <v>71.258099999999999</v>
      </c>
      <c r="FG117">
        <v>28</v>
      </c>
      <c r="FH117">
        <v>475</v>
      </c>
      <c r="FI117">
        <v>17.483899999999998</v>
      </c>
      <c r="FJ117">
        <v>99.938000000000002</v>
      </c>
      <c r="FK117">
        <v>102.04300000000001</v>
      </c>
      <c r="FL117" t="s">
        <v>880</v>
      </c>
      <c r="FM117">
        <v>2</v>
      </c>
      <c r="FN117" t="s">
        <v>881</v>
      </c>
      <c r="FO117">
        <v>18</v>
      </c>
    </row>
    <row r="118" spans="1:171" x14ac:dyDescent="0.2">
      <c r="A118">
        <v>117</v>
      </c>
      <c r="B118">
        <v>1665341139.5999999</v>
      </c>
      <c r="C118">
        <v>10701.599999904631</v>
      </c>
      <c r="D118" t="s">
        <v>633</v>
      </c>
      <c r="E118" t="s">
        <v>634</v>
      </c>
      <c r="F118" t="s">
        <v>284</v>
      </c>
      <c r="G118">
        <v>1665341139.5999999</v>
      </c>
      <c r="H118">
        <v>4.4081841625370332E-3</v>
      </c>
      <c r="I118">
        <v>4.408184162537033</v>
      </c>
      <c r="J118">
        <v>15.782073087247017</v>
      </c>
      <c r="K118">
        <v>453.71199999999999</v>
      </c>
      <c r="L118">
        <v>355.70846408946574</v>
      </c>
      <c r="M118">
        <v>35.52952624663255</v>
      </c>
      <c r="N118">
        <v>45.318495452943999</v>
      </c>
      <c r="O118">
        <v>0.30015070633431429</v>
      </c>
      <c r="P118">
        <v>2.9223529416921243</v>
      </c>
      <c r="Q118">
        <v>0.28466047901278224</v>
      </c>
      <c r="R118">
        <v>0.17923955660741761</v>
      </c>
      <c r="S118">
        <v>51.26157221402206</v>
      </c>
      <c r="T118">
        <v>27.844433808796474</v>
      </c>
      <c r="U118">
        <v>27.8094</v>
      </c>
      <c r="V118">
        <v>3.7528778035390267</v>
      </c>
      <c r="W118">
        <v>57.026754793610316</v>
      </c>
      <c r="X118">
        <v>2.2526002687913995</v>
      </c>
      <c r="Y118">
        <v>3.9500762000993208</v>
      </c>
      <c r="Z118">
        <v>1.5002775347476272</v>
      </c>
      <c r="AA118">
        <v>-194.40092156788316</v>
      </c>
      <c r="AB118">
        <v>138.65965976658416</v>
      </c>
      <c r="AC118">
        <v>10.368319866914728</v>
      </c>
      <c r="AD118">
        <v>5.8886302796377947</v>
      </c>
      <c r="AE118">
        <v>0</v>
      </c>
      <c r="AF118">
        <v>0</v>
      </c>
      <c r="AG118">
        <v>1</v>
      </c>
      <c r="AH118">
        <v>0</v>
      </c>
      <c r="AI118">
        <v>52369.766376264262</v>
      </c>
      <c r="AJ118" t="s">
        <v>285</v>
      </c>
      <c r="AK118" t="s">
        <v>285</v>
      </c>
      <c r="AL118">
        <v>0</v>
      </c>
      <c r="AM118">
        <v>0</v>
      </c>
      <c r="AN118" t="e">
        <v>#DIV/0!</v>
      </c>
      <c r="AO118">
        <v>0</v>
      </c>
      <c r="AP118" t="s">
        <v>285</v>
      </c>
      <c r="AQ118" t="s">
        <v>285</v>
      </c>
      <c r="AR118">
        <v>0</v>
      </c>
      <c r="AS118">
        <v>0</v>
      </c>
      <c r="AT118" t="e">
        <v>#DIV/0!</v>
      </c>
      <c r="AU118">
        <v>0.5</v>
      </c>
      <c r="AV118">
        <v>261.27821399690265</v>
      </c>
      <c r="AW118">
        <v>15.782073087247017</v>
      </c>
      <c r="AX118" t="e">
        <v>#DIV/0!</v>
      </c>
      <c r="AY118">
        <v>6.0403325810525127E-2</v>
      </c>
      <c r="AZ118" t="e">
        <v>#DIV/0!</v>
      </c>
      <c r="BA118" t="e">
        <v>#DIV/0!</v>
      </c>
      <c r="BB118" t="s">
        <v>285</v>
      </c>
      <c r="BC118">
        <v>0</v>
      </c>
      <c r="BD118" t="e">
        <v>#DIV/0!</v>
      </c>
      <c r="BE118" t="e">
        <v>#DIV/0!</v>
      </c>
      <c r="BF118" t="e">
        <v>#DIV/0!</v>
      </c>
      <c r="BG118" t="e">
        <v>#DIV/0!</v>
      </c>
      <c r="BH118" t="e">
        <v>#DIV/0!</v>
      </c>
      <c r="BI118" t="e">
        <v>#DIV/0!</v>
      </c>
      <c r="BJ118" t="e">
        <v>#DIV/0!</v>
      </c>
      <c r="BK118" t="e">
        <v>#DIV/0!</v>
      </c>
      <c r="BL118">
        <v>309.93799999999999</v>
      </c>
      <c r="BM118">
        <v>261.27821399690265</v>
      </c>
      <c r="BN118">
        <v>0.84300154868684274</v>
      </c>
      <c r="BO118">
        <v>0.16539298896560622</v>
      </c>
      <c r="BP118">
        <v>6</v>
      </c>
      <c r="BQ118">
        <v>0.6</v>
      </c>
      <c r="BR118" t="s">
        <v>286</v>
      </c>
      <c r="BS118">
        <v>2</v>
      </c>
      <c r="BT118">
        <v>1665341139.5999999</v>
      </c>
      <c r="BU118">
        <v>453.71199999999999</v>
      </c>
      <c r="BV118">
        <v>475.036</v>
      </c>
      <c r="BW118">
        <v>22.552199999999999</v>
      </c>
      <c r="BX118">
        <v>17.385200000000001</v>
      </c>
      <c r="BY118">
        <v>451.87900000000002</v>
      </c>
      <c r="BZ118">
        <v>22.465199999999999</v>
      </c>
      <c r="CA118">
        <v>500.34100000000001</v>
      </c>
      <c r="CB118">
        <v>99.783699999999996</v>
      </c>
      <c r="CC118">
        <v>0.100137</v>
      </c>
      <c r="CD118">
        <v>28.689499999999999</v>
      </c>
      <c r="CE118">
        <v>27.8094</v>
      </c>
      <c r="CF118">
        <v>999.9</v>
      </c>
      <c r="CG118">
        <v>0</v>
      </c>
      <c r="CH118">
        <v>0</v>
      </c>
      <c r="CI118">
        <v>9980.6200000000008</v>
      </c>
      <c r="CJ118">
        <v>0</v>
      </c>
      <c r="CK118">
        <v>321.62900000000002</v>
      </c>
      <c r="CL118">
        <v>309.93799999999999</v>
      </c>
      <c r="CM118">
        <v>0.89994700000000005</v>
      </c>
      <c r="CN118">
        <v>0.100053</v>
      </c>
      <c r="CO118">
        <v>0</v>
      </c>
      <c r="CP118">
        <v>3.2374999999999998</v>
      </c>
      <c r="CQ118">
        <v>0</v>
      </c>
      <c r="CR118">
        <v>3166.99</v>
      </c>
      <c r="CS118">
        <v>2657.63</v>
      </c>
      <c r="CT118">
        <v>36.311999999999998</v>
      </c>
      <c r="CU118">
        <v>41.625</v>
      </c>
      <c r="CV118">
        <v>38.375</v>
      </c>
      <c r="CW118">
        <v>40.811999999999998</v>
      </c>
      <c r="CX118">
        <v>37.186999999999998</v>
      </c>
      <c r="CY118">
        <v>278.93</v>
      </c>
      <c r="CZ118">
        <v>31.01</v>
      </c>
      <c r="DA118">
        <v>0</v>
      </c>
      <c r="DB118">
        <v>1665341178.4000001</v>
      </c>
      <c r="DC118">
        <v>0</v>
      </c>
      <c r="DD118">
        <v>3.228559999999999</v>
      </c>
      <c r="DE118">
        <v>-0.16983845634388089</v>
      </c>
      <c r="DF118">
        <v>10.58230777856223</v>
      </c>
      <c r="DG118">
        <v>3166.1516000000001</v>
      </c>
      <c r="DH118">
        <v>15</v>
      </c>
      <c r="DI118">
        <v>1665341173.0999999</v>
      </c>
      <c r="DJ118" t="s">
        <v>635</v>
      </c>
      <c r="DK118">
        <v>1665341157.5999999</v>
      </c>
      <c r="DL118">
        <v>1665341173.0999999</v>
      </c>
      <c r="DM118">
        <v>117</v>
      </c>
      <c r="DN118">
        <v>3.0000000000000001E-3</v>
      </c>
      <c r="DO118">
        <v>1E-3</v>
      </c>
      <c r="DP118">
        <v>1.833</v>
      </c>
      <c r="DQ118">
        <v>8.6999999999999994E-2</v>
      </c>
      <c r="DR118">
        <v>475</v>
      </c>
      <c r="DS118">
        <v>17</v>
      </c>
      <c r="DT118">
        <v>0.12</v>
      </c>
      <c r="DU118">
        <v>0.02</v>
      </c>
      <c r="DV118">
        <v>100</v>
      </c>
      <c r="DW118">
        <v>100</v>
      </c>
      <c r="DX118">
        <v>1.833</v>
      </c>
      <c r="DY118">
        <v>8.6999999999999994E-2</v>
      </c>
      <c r="DZ118">
        <v>2.1998175656898171</v>
      </c>
      <c r="EA118">
        <v>-6.7132856166521554E-4</v>
      </c>
      <c r="EB118">
        <v>-2.681329234238156E-7</v>
      </c>
      <c r="EC118">
        <v>8.1307759810197942E-11</v>
      </c>
      <c r="ED118">
        <v>-2.1647307863003579E-2</v>
      </c>
      <c r="EE118">
        <v>1.9805995112736431E-4</v>
      </c>
      <c r="EF118">
        <v>3.7201658972467829E-4</v>
      </c>
      <c r="EG118">
        <v>-1.4214358037409139E-6</v>
      </c>
      <c r="EH118">
        <v>2</v>
      </c>
      <c r="EI118">
        <v>2028</v>
      </c>
      <c r="EJ118">
        <v>2</v>
      </c>
      <c r="EK118">
        <v>26</v>
      </c>
      <c r="EL118">
        <v>1.2</v>
      </c>
      <c r="EM118">
        <v>1</v>
      </c>
      <c r="EN118">
        <v>1.2390099999999999</v>
      </c>
      <c r="EO118">
        <v>2.5280800000000001</v>
      </c>
      <c r="EP118">
        <v>1.39893</v>
      </c>
      <c r="EQ118">
        <v>2.32056</v>
      </c>
      <c r="ER118">
        <v>1.49902</v>
      </c>
      <c r="ES118">
        <v>2.2680699999999998</v>
      </c>
      <c r="ET118">
        <v>32.753500000000003</v>
      </c>
      <c r="EU118">
        <v>14.4472</v>
      </c>
      <c r="EV118">
        <v>18</v>
      </c>
      <c r="EW118">
        <v>508.78199999999998</v>
      </c>
      <c r="EX118">
        <v>553.11599999999999</v>
      </c>
      <c r="EY118" s="2">
        <v>28.0002</v>
      </c>
      <c r="EZ118">
        <v>30.9148</v>
      </c>
      <c r="FA118">
        <v>30</v>
      </c>
      <c r="FB118">
        <v>30.9528</v>
      </c>
      <c r="FC118">
        <v>30.944900000000001</v>
      </c>
      <c r="FD118">
        <v>24.7958</v>
      </c>
      <c r="FE118">
        <v>30.979800000000001</v>
      </c>
      <c r="FF118">
        <v>70.6541</v>
      </c>
      <c r="FG118">
        <v>28</v>
      </c>
      <c r="FH118">
        <v>475</v>
      </c>
      <c r="FI118">
        <v>17.337599999999998</v>
      </c>
      <c r="FJ118">
        <v>99.942999999999998</v>
      </c>
      <c r="FK118">
        <v>102.051</v>
      </c>
      <c r="FL118" t="s">
        <v>880</v>
      </c>
      <c r="FM118">
        <v>2</v>
      </c>
      <c r="FN118" t="s">
        <v>881</v>
      </c>
      <c r="FO118">
        <v>19</v>
      </c>
    </row>
    <row r="119" spans="1:171" x14ac:dyDescent="0.2">
      <c r="A119">
        <v>118</v>
      </c>
      <c r="B119">
        <v>1665341234.0999999</v>
      </c>
      <c r="C119">
        <v>10796.099999904631</v>
      </c>
      <c r="D119" t="s">
        <v>636</v>
      </c>
      <c r="E119" t="s">
        <v>637</v>
      </c>
      <c r="F119" t="s">
        <v>284</v>
      </c>
      <c r="G119">
        <v>1665341234.0999999</v>
      </c>
      <c r="H119">
        <v>4.5672789369079255E-3</v>
      </c>
      <c r="I119">
        <v>4.5672789369079254</v>
      </c>
      <c r="J119">
        <v>15.61470676305732</v>
      </c>
      <c r="K119">
        <v>453.78699999999998</v>
      </c>
      <c r="L119">
        <v>358.86136466652925</v>
      </c>
      <c r="M119">
        <v>35.843065566804285</v>
      </c>
      <c r="N119">
        <v>45.324236030472996</v>
      </c>
      <c r="O119">
        <v>0.30857294578898742</v>
      </c>
      <c r="P119">
        <v>2.9239304145153846</v>
      </c>
      <c r="Q119">
        <v>0.2922343350265838</v>
      </c>
      <c r="R119">
        <v>0.18404409495086416</v>
      </c>
      <c r="S119">
        <v>51.288456000000004</v>
      </c>
      <c r="T119">
        <v>27.881863889749308</v>
      </c>
      <c r="U119">
        <v>27.865100000000002</v>
      </c>
      <c r="V119">
        <v>3.7650984582395242</v>
      </c>
      <c r="W119">
        <v>56.731085712573268</v>
      </c>
      <c r="X119">
        <v>2.2511049546998998</v>
      </c>
      <c r="Y119">
        <v>3.9680272753901993</v>
      </c>
      <c r="Z119">
        <v>1.5139935035396244</v>
      </c>
      <c r="AA119">
        <v>-201.41700111763953</v>
      </c>
      <c r="AB119">
        <v>142.28129369153714</v>
      </c>
      <c r="AC119">
        <v>10.640481100894869</v>
      </c>
      <c r="AD119">
        <v>2.7932296747924852</v>
      </c>
      <c r="AE119">
        <v>0</v>
      </c>
      <c r="AF119">
        <v>0</v>
      </c>
      <c r="AG119">
        <v>1</v>
      </c>
      <c r="AH119">
        <v>0</v>
      </c>
      <c r="AI119">
        <v>52401.357958716253</v>
      </c>
      <c r="AJ119" t="s">
        <v>285</v>
      </c>
      <c r="AK119" t="s">
        <v>285</v>
      </c>
      <c r="AL119">
        <v>0</v>
      </c>
      <c r="AM119">
        <v>0</v>
      </c>
      <c r="AN119" t="e">
        <v>#DIV/0!</v>
      </c>
      <c r="AO119">
        <v>0</v>
      </c>
      <c r="AP119" t="s">
        <v>285</v>
      </c>
      <c r="AQ119" t="s">
        <v>285</v>
      </c>
      <c r="AR119">
        <v>0</v>
      </c>
      <c r="AS119">
        <v>0</v>
      </c>
      <c r="AT119" t="e">
        <v>#DIV/0!</v>
      </c>
      <c r="AU119">
        <v>0.5</v>
      </c>
      <c r="AV119">
        <v>261.42239999999998</v>
      </c>
      <c r="AW119">
        <v>15.61470676305732</v>
      </c>
      <c r="AX119" t="e">
        <v>#DIV/0!</v>
      </c>
      <c r="AY119">
        <v>5.9729796540225019E-2</v>
      </c>
      <c r="AZ119" t="e">
        <v>#DIV/0!</v>
      </c>
      <c r="BA119" t="e">
        <v>#DIV/0!</v>
      </c>
      <c r="BB119" t="s">
        <v>285</v>
      </c>
      <c r="BC119">
        <v>0</v>
      </c>
      <c r="BD119" t="e">
        <v>#DIV/0!</v>
      </c>
      <c r="BE119" t="e">
        <v>#DIV/0!</v>
      </c>
      <c r="BF119" t="e">
        <v>#DIV/0!</v>
      </c>
      <c r="BG119" t="e">
        <v>#DIV/0!</v>
      </c>
      <c r="BH119" t="e">
        <v>#DIV/0!</v>
      </c>
      <c r="BI119" t="e">
        <v>#DIV/0!</v>
      </c>
      <c r="BJ119" t="e">
        <v>#DIV/0!</v>
      </c>
      <c r="BK119" t="e">
        <v>#DIV/0!</v>
      </c>
      <c r="BL119">
        <v>310.11</v>
      </c>
      <c r="BM119">
        <v>261.42239999999998</v>
      </c>
      <c r="BN119">
        <v>0.84299893586146846</v>
      </c>
      <c r="BO119">
        <v>0.16538794621263422</v>
      </c>
      <c r="BP119">
        <v>6</v>
      </c>
      <c r="BQ119">
        <v>0.6</v>
      </c>
      <c r="BR119" t="s">
        <v>286</v>
      </c>
      <c r="BS119">
        <v>2</v>
      </c>
      <c r="BT119">
        <v>1665341234.0999999</v>
      </c>
      <c r="BU119">
        <v>453.78699999999998</v>
      </c>
      <c r="BV119">
        <v>475.00099999999998</v>
      </c>
      <c r="BW119">
        <v>22.5381</v>
      </c>
      <c r="BX119">
        <v>17.183599999999998</v>
      </c>
      <c r="BY119">
        <v>451.91500000000002</v>
      </c>
      <c r="BZ119">
        <v>22.453099999999999</v>
      </c>
      <c r="CA119">
        <v>500.25299999999999</v>
      </c>
      <c r="CB119">
        <v>99.779799999999994</v>
      </c>
      <c r="CC119">
        <v>0.100179</v>
      </c>
      <c r="CD119">
        <v>28.767700000000001</v>
      </c>
      <c r="CE119">
        <v>27.865100000000002</v>
      </c>
      <c r="CF119">
        <v>999.9</v>
      </c>
      <c r="CG119">
        <v>0</v>
      </c>
      <c r="CH119">
        <v>0</v>
      </c>
      <c r="CI119">
        <v>9990</v>
      </c>
      <c r="CJ119">
        <v>0</v>
      </c>
      <c r="CK119">
        <v>321.601</v>
      </c>
      <c r="CL119">
        <v>310.11</v>
      </c>
      <c r="CM119">
        <v>0.90003699999999998</v>
      </c>
      <c r="CN119">
        <v>9.9962800000000004E-2</v>
      </c>
      <c r="CO119">
        <v>0</v>
      </c>
      <c r="CP119">
        <v>3.2966000000000002</v>
      </c>
      <c r="CQ119">
        <v>0</v>
      </c>
      <c r="CR119">
        <v>3177.74</v>
      </c>
      <c r="CS119">
        <v>2659.17</v>
      </c>
      <c r="CT119">
        <v>36.436999999999998</v>
      </c>
      <c r="CU119">
        <v>40.436999999999998</v>
      </c>
      <c r="CV119">
        <v>38.125</v>
      </c>
      <c r="CW119">
        <v>39.625</v>
      </c>
      <c r="CX119">
        <v>36.875</v>
      </c>
      <c r="CY119">
        <v>279.11</v>
      </c>
      <c r="CZ119">
        <v>31</v>
      </c>
      <c r="DA119">
        <v>0</v>
      </c>
      <c r="DB119">
        <v>1665341273.2</v>
      </c>
      <c r="DC119">
        <v>0</v>
      </c>
      <c r="DD119">
        <v>3.155348</v>
      </c>
      <c r="DE119">
        <v>7.8623062320242382E-2</v>
      </c>
      <c r="DF119">
        <v>8.2738461087997255</v>
      </c>
      <c r="DG119">
        <v>3176.2523999999999</v>
      </c>
      <c r="DH119">
        <v>15</v>
      </c>
      <c r="DI119">
        <v>1665341263.0999999</v>
      </c>
      <c r="DJ119" t="s">
        <v>638</v>
      </c>
      <c r="DK119">
        <v>1665341253.5999999</v>
      </c>
      <c r="DL119">
        <v>1665341263.0999999</v>
      </c>
      <c r="DM119">
        <v>118</v>
      </c>
      <c r="DN119">
        <v>3.9E-2</v>
      </c>
      <c r="DO119">
        <v>1E-3</v>
      </c>
      <c r="DP119">
        <v>1.8720000000000001</v>
      </c>
      <c r="DQ119">
        <v>8.5000000000000006E-2</v>
      </c>
      <c r="DR119">
        <v>475</v>
      </c>
      <c r="DS119">
        <v>17</v>
      </c>
      <c r="DT119">
        <v>0.1</v>
      </c>
      <c r="DU119">
        <v>0.02</v>
      </c>
      <c r="DV119">
        <v>100</v>
      </c>
      <c r="DW119">
        <v>100</v>
      </c>
      <c r="DX119">
        <v>1.8720000000000001</v>
      </c>
      <c r="DY119">
        <v>8.5000000000000006E-2</v>
      </c>
      <c r="DZ119">
        <v>2.2024782913146419</v>
      </c>
      <c r="EA119">
        <v>-6.7132856166521554E-4</v>
      </c>
      <c r="EB119">
        <v>-2.681329234238156E-7</v>
      </c>
      <c r="EC119">
        <v>8.1307759810197942E-11</v>
      </c>
      <c r="ED119">
        <v>-2.042797451756247E-2</v>
      </c>
      <c r="EE119">
        <v>1.9805995112736431E-4</v>
      </c>
      <c r="EF119">
        <v>3.7201658972467829E-4</v>
      </c>
      <c r="EG119">
        <v>-1.4214358037409139E-6</v>
      </c>
      <c r="EH119">
        <v>2</v>
      </c>
      <c r="EI119">
        <v>2028</v>
      </c>
      <c r="EJ119">
        <v>2</v>
      </c>
      <c r="EK119">
        <v>26</v>
      </c>
      <c r="EL119">
        <v>1.3</v>
      </c>
      <c r="EM119">
        <v>1</v>
      </c>
      <c r="EN119">
        <v>1.2390099999999999</v>
      </c>
      <c r="EO119">
        <v>2.5268600000000001</v>
      </c>
      <c r="EP119">
        <v>1.39893</v>
      </c>
      <c r="EQ119">
        <v>2.31934</v>
      </c>
      <c r="ER119">
        <v>1.49902</v>
      </c>
      <c r="ES119">
        <v>2.35107</v>
      </c>
      <c r="ET119">
        <v>32.775799999999997</v>
      </c>
      <c r="EU119">
        <v>14.4297</v>
      </c>
      <c r="EV119">
        <v>18</v>
      </c>
      <c r="EW119">
        <v>508.97699999999998</v>
      </c>
      <c r="EX119">
        <v>552.61599999999999</v>
      </c>
      <c r="EY119" s="2">
        <v>28.000399999999999</v>
      </c>
      <c r="EZ119">
        <v>30.888300000000001</v>
      </c>
      <c r="FA119">
        <v>30.0001</v>
      </c>
      <c r="FB119">
        <v>30.917899999999999</v>
      </c>
      <c r="FC119">
        <v>30.909199999999998</v>
      </c>
      <c r="FD119">
        <v>24.7897</v>
      </c>
      <c r="FE119">
        <v>31.700600000000001</v>
      </c>
      <c r="FF119">
        <v>69.975099999999998</v>
      </c>
      <c r="FG119">
        <v>28</v>
      </c>
      <c r="FH119">
        <v>475</v>
      </c>
      <c r="FI119">
        <v>17.1721</v>
      </c>
      <c r="FJ119">
        <v>99.941999999999993</v>
      </c>
      <c r="FK119">
        <v>102.053</v>
      </c>
      <c r="FL119" t="s">
        <v>880</v>
      </c>
      <c r="FM119">
        <v>2</v>
      </c>
      <c r="FN119" t="s">
        <v>881</v>
      </c>
      <c r="FO119">
        <v>20</v>
      </c>
    </row>
    <row r="120" spans="1:171" x14ac:dyDescent="0.2">
      <c r="A120">
        <v>119</v>
      </c>
      <c r="B120">
        <v>1665341324.0999999</v>
      </c>
      <c r="C120">
        <v>10886.099999904631</v>
      </c>
      <c r="D120" t="s">
        <v>639</v>
      </c>
      <c r="E120" t="s">
        <v>640</v>
      </c>
      <c r="F120" t="s">
        <v>284</v>
      </c>
      <c r="G120">
        <v>1665341324.0999999</v>
      </c>
      <c r="H120">
        <v>4.670725074017161E-3</v>
      </c>
      <c r="I120">
        <v>4.6707250740171613</v>
      </c>
      <c r="J120">
        <v>15.647155093646457</v>
      </c>
      <c r="K120">
        <v>453.65899999999999</v>
      </c>
      <c r="L120">
        <v>360.45587176556569</v>
      </c>
      <c r="M120">
        <v>36.0017784512698</v>
      </c>
      <c r="N120">
        <v>45.310763646116996</v>
      </c>
      <c r="O120">
        <v>0.31604759301815233</v>
      </c>
      <c r="P120">
        <v>2.9196221035395018</v>
      </c>
      <c r="Q120">
        <v>0.29890701556290544</v>
      </c>
      <c r="R120">
        <v>0.1882813248698017</v>
      </c>
      <c r="S120">
        <v>51.299380057466628</v>
      </c>
      <c r="T120">
        <v>27.897385488642087</v>
      </c>
      <c r="U120">
        <v>27.9026</v>
      </c>
      <c r="V120">
        <v>3.7733455523736237</v>
      </c>
      <c r="W120">
        <v>56.805990991950125</v>
      </c>
      <c r="X120">
        <v>2.2597801889139002</v>
      </c>
      <c r="Y120">
        <v>3.9780666606698745</v>
      </c>
      <c r="Z120">
        <v>1.5135653634597235</v>
      </c>
      <c r="AA120">
        <v>-205.97897576415681</v>
      </c>
      <c r="AB120">
        <v>143.03180336297979</v>
      </c>
      <c r="AC120">
        <v>10.716717973062417</v>
      </c>
      <c r="AD120">
        <v>-0.93107437064799115</v>
      </c>
      <c r="AE120">
        <v>0</v>
      </c>
      <c r="AF120">
        <v>0</v>
      </c>
      <c r="AG120">
        <v>1</v>
      </c>
      <c r="AH120">
        <v>0</v>
      </c>
      <c r="AI120">
        <v>52270.237565511808</v>
      </c>
      <c r="AJ120" t="s">
        <v>285</v>
      </c>
      <c r="AK120" t="s">
        <v>285</v>
      </c>
      <c r="AL120">
        <v>0</v>
      </c>
      <c r="AM120">
        <v>0</v>
      </c>
      <c r="AN120" t="e">
        <v>#DIV/0!</v>
      </c>
      <c r="AO120">
        <v>0</v>
      </c>
      <c r="AP120" t="s">
        <v>285</v>
      </c>
      <c r="AQ120" t="s">
        <v>285</v>
      </c>
      <c r="AR120">
        <v>0</v>
      </c>
      <c r="AS120">
        <v>0</v>
      </c>
      <c r="AT120" t="e">
        <v>#DIV/0!</v>
      </c>
      <c r="AU120">
        <v>0.5</v>
      </c>
      <c r="AV120">
        <v>261.4772850038687</v>
      </c>
      <c r="AW120">
        <v>15.647155093646457</v>
      </c>
      <c r="AX120" t="e">
        <v>#DIV/0!</v>
      </c>
      <c r="AY120">
        <v>5.9841355219115683E-2</v>
      </c>
      <c r="AZ120" t="e">
        <v>#DIV/0!</v>
      </c>
      <c r="BA120" t="e">
        <v>#DIV/0!</v>
      </c>
      <c r="BB120" t="s">
        <v>285</v>
      </c>
      <c r="BC120">
        <v>0</v>
      </c>
      <c r="BD120" t="e">
        <v>#DIV/0!</v>
      </c>
      <c r="BE120" t="e">
        <v>#DIV/0!</v>
      </c>
      <c r="BF120" t="e">
        <v>#DIV/0!</v>
      </c>
      <c r="BG120" t="e">
        <v>#DIV/0!</v>
      </c>
      <c r="BH120" t="e">
        <v>#DIV/0!</v>
      </c>
      <c r="BI120" t="e">
        <v>#DIV/0!</v>
      </c>
      <c r="BJ120" t="e">
        <v>#DIV/0!</v>
      </c>
      <c r="BK120" t="e">
        <v>#DIV/0!</v>
      </c>
      <c r="BL120">
        <v>310.17500000000001</v>
      </c>
      <c r="BM120">
        <v>261.4772850038687</v>
      </c>
      <c r="BN120">
        <v>0.84299922625572243</v>
      </c>
      <c r="BO120">
        <v>0.16538850667354438</v>
      </c>
      <c r="BP120">
        <v>6</v>
      </c>
      <c r="BQ120">
        <v>0.6</v>
      </c>
      <c r="BR120" t="s">
        <v>286</v>
      </c>
      <c r="BS120">
        <v>2</v>
      </c>
      <c r="BT120">
        <v>1665341324.0999999</v>
      </c>
      <c r="BU120">
        <v>453.65899999999999</v>
      </c>
      <c r="BV120">
        <v>474.97300000000001</v>
      </c>
      <c r="BW120">
        <v>22.625299999999999</v>
      </c>
      <c r="BX120">
        <v>17.148599999999998</v>
      </c>
      <c r="BY120">
        <v>451.822</v>
      </c>
      <c r="BZ120">
        <v>22.5443</v>
      </c>
      <c r="CA120">
        <v>500.12400000000002</v>
      </c>
      <c r="CB120">
        <v>99.778199999999998</v>
      </c>
      <c r="CC120">
        <v>0.100263</v>
      </c>
      <c r="CD120">
        <v>28.811299999999999</v>
      </c>
      <c r="CE120">
        <v>27.9026</v>
      </c>
      <c r="CF120">
        <v>999.9</v>
      </c>
      <c r="CG120">
        <v>0</v>
      </c>
      <c r="CH120">
        <v>0</v>
      </c>
      <c r="CI120">
        <v>9965.6200000000008</v>
      </c>
      <c r="CJ120">
        <v>0</v>
      </c>
      <c r="CK120">
        <v>321.54000000000002</v>
      </c>
      <c r="CL120">
        <v>310.17500000000001</v>
      </c>
      <c r="CM120">
        <v>0.90003699999999998</v>
      </c>
      <c r="CN120">
        <v>9.9962800000000004E-2</v>
      </c>
      <c r="CO120">
        <v>0</v>
      </c>
      <c r="CP120">
        <v>3.1072000000000002</v>
      </c>
      <c r="CQ120">
        <v>0</v>
      </c>
      <c r="CR120">
        <v>3188.39</v>
      </c>
      <c r="CS120">
        <v>2659.72</v>
      </c>
      <c r="CT120">
        <v>36.061999999999998</v>
      </c>
      <c r="CU120">
        <v>39.311999999999998</v>
      </c>
      <c r="CV120">
        <v>37.5</v>
      </c>
      <c r="CW120">
        <v>38.375</v>
      </c>
      <c r="CX120">
        <v>36.436999999999998</v>
      </c>
      <c r="CY120">
        <v>279.17</v>
      </c>
      <c r="CZ120">
        <v>31.01</v>
      </c>
      <c r="DA120">
        <v>0</v>
      </c>
      <c r="DB120">
        <v>1665341363.2</v>
      </c>
      <c r="DC120">
        <v>0</v>
      </c>
      <c r="DD120">
        <v>3.2314319999999999</v>
      </c>
      <c r="DE120">
        <v>7.5607678981926024E-2</v>
      </c>
      <c r="DF120">
        <v>13.00000000764302</v>
      </c>
      <c r="DG120">
        <v>3185.0151999999998</v>
      </c>
      <c r="DH120">
        <v>15</v>
      </c>
      <c r="DI120">
        <v>1665341350.0999999</v>
      </c>
      <c r="DJ120" t="s">
        <v>641</v>
      </c>
      <c r="DK120">
        <v>1665341350.0999999</v>
      </c>
      <c r="DL120">
        <v>1665341348.0999999</v>
      </c>
      <c r="DM120">
        <v>119</v>
      </c>
      <c r="DN120">
        <v>-3.5000000000000003E-2</v>
      </c>
      <c r="DO120">
        <v>-4.0000000000000001E-3</v>
      </c>
      <c r="DP120">
        <v>1.837</v>
      </c>
      <c r="DQ120">
        <v>8.1000000000000003E-2</v>
      </c>
      <c r="DR120">
        <v>475</v>
      </c>
      <c r="DS120">
        <v>17</v>
      </c>
      <c r="DT120">
        <v>0.06</v>
      </c>
      <c r="DU120">
        <v>0.02</v>
      </c>
      <c r="DV120">
        <v>100</v>
      </c>
      <c r="DW120">
        <v>100</v>
      </c>
      <c r="DX120">
        <v>1.837</v>
      </c>
      <c r="DY120">
        <v>8.1000000000000003E-2</v>
      </c>
      <c r="DZ120">
        <v>2.2412966498959461</v>
      </c>
      <c r="EA120">
        <v>-6.7132856166521554E-4</v>
      </c>
      <c r="EB120">
        <v>-2.681329234238156E-7</v>
      </c>
      <c r="EC120">
        <v>8.1307759810197942E-11</v>
      </c>
      <c r="ED120">
        <v>-1.9884024244024339E-2</v>
      </c>
      <c r="EE120">
        <v>1.9805995112736431E-4</v>
      </c>
      <c r="EF120">
        <v>3.7201658972467829E-4</v>
      </c>
      <c r="EG120">
        <v>-1.4214358037409139E-6</v>
      </c>
      <c r="EH120">
        <v>2</v>
      </c>
      <c r="EI120">
        <v>2028</v>
      </c>
      <c r="EJ120">
        <v>2</v>
      </c>
      <c r="EK120">
        <v>26</v>
      </c>
      <c r="EL120">
        <v>1.2</v>
      </c>
      <c r="EM120">
        <v>1</v>
      </c>
      <c r="EN120">
        <v>1.2390099999999999</v>
      </c>
      <c r="EO120">
        <v>2.51953</v>
      </c>
      <c r="EP120">
        <v>1.39893</v>
      </c>
      <c r="EQ120">
        <v>2.31934</v>
      </c>
      <c r="ER120">
        <v>1.49902</v>
      </c>
      <c r="ES120">
        <v>2.4450699999999999</v>
      </c>
      <c r="ET120">
        <v>32.775799999999997</v>
      </c>
      <c r="EU120">
        <v>14.420999999999999</v>
      </c>
      <c r="EV120">
        <v>18</v>
      </c>
      <c r="EW120">
        <v>508.89600000000002</v>
      </c>
      <c r="EX120">
        <v>552.09500000000003</v>
      </c>
      <c r="EY120" s="2">
        <v>28.000399999999999</v>
      </c>
      <c r="EZ120">
        <v>30.892700000000001</v>
      </c>
      <c r="FA120">
        <v>30.0001</v>
      </c>
      <c r="FB120">
        <v>30.909800000000001</v>
      </c>
      <c r="FC120">
        <v>30.901199999999999</v>
      </c>
      <c r="FD120">
        <v>24.789100000000001</v>
      </c>
      <c r="FE120">
        <v>31.608699999999999</v>
      </c>
      <c r="FF120">
        <v>69.321200000000005</v>
      </c>
      <c r="FG120">
        <v>28</v>
      </c>
      <c r="FH120">
        <v>475</v>
      </c>
      <c r="FI120">
        <v>17.0809</v>
      </c>
      <c r="FJ120">
        <v>99.947000000000003</v>
      </c>
      <c r="FK120">
        <v>102.05200000000001</v>
      </c>
      <c r="FL120" t="s">
        <v>880</v>
      </c>
      <c r="FM120">
        <v>2</v>
      </c>
      <c r="FN120" t="s">
        <v>881</v>
      </c>
      <c r="FO120">
        <v>21</v>
      </c>
    </row>
    <row r="121" spans="1:171" x14ac:dyDescent="0.2">
      <c r="A121">
        <v>120</v>
      </c>
      <c r="B121">
        <v>1665341411.0999999</v>
      </c>
      <c r="C121">
        <v>10973.099999904631</v>
      </c>
      <c r="D121" t="s">
        <v>642</v>
      </c>
      <c r="E121" t="s">
        <v>643</v>
      </c>
      <c r="F121" t="s">
        <v>284</v>
      </c>
      <c r="G121">
        <v>1665341411.0999999</v>
      </c>
      <c r="H121">
        <v>4.7916513696273245E-3</v>
      </c>
      <c r="I121">
        <v>4.7916513696273242</v>
      </c>
      <c r="J121">
        <v>15.653791413737048</v>
      </c>
      <c r="K121">
        <v>453.6</v>
      </c>
      <c r="L121">
        <v>362.50530663087653</v>
      </c>
      <c r="M121">
        <v>36.206546081707593</v>
      </c>
      <c r="N121">
        <v>45.304962444000004</v>
      </c>
      <c r="O121">
        <v>0.32487326244146475</v>
      </c>
      <c r="P121">
        <v>2.9252263930756053</v>
      </c>
      <c r="Q121">
        <v>0.30682331993152856</v>
      </c>
      <c r="R121">
        <v>0.19330475593701951</v>
      </c>
      <c r="S121">
        <v>51.252351388318431</v>
      </c>
      <c r="T121">
        <v>27.894702012133077</v>
      </c>
      <c r="U121">
        <v>27.926100000000002</v>
      </c>
      <c r="V121">
        <v>3.7785217608109187</v>
      </c>
      <c r="W121">
        <v>56.869908158039742</v>
      </c>
      <c r="X121">
        <v>2.2659173092554998</v>
      </c>
      <c r="Y121">
        <v>3.9843871436517615</v>
      </c>
      <c r="Z121">
        <v>1.5126044515554189</v>
      </c>
      <c r="AA121">
        <v>-211.311825400565</v>
      </c>
      <c r="AB121">
        <v>143.92140531996645</v>
      </c>
      <c r="AC121">
        <v>10.765439684078267</v>
      </c>
      <c r="AD121">
        <v>-5.3726290082018409</v>
      </c>
      <c r="AE121">
        <v>0</v>
      </c>
      <c r="AF121">
        <v>0</v>
      </c>
      <c r="AG121">
        <v>1</v>
      </c>
      <c r="AH121">
        <v>0</v>
      </c>
      <c r="AI121">
        <v>52426.182764663456</v>
      </c>
      <c r="AJ121" t="s">
        <v>285</v>
      </c>
      <c r="AK121" t="s">
        <v>285</v>
      </c>
      <c r="AL121">
        <v>0</v>
      </c>
      <c r="AM121">
        <v>0</v>
      </c>
      <c r="AN121" t="e">
        <v>#DIV/0!</v>
      </c>
      <c r="AO121">
        <v>0</v>
      </c>
      <c r="AP121" t="s">
        <v>285</v>
      </c>
      <c r="AQ121" t="s">
        <v>285</v>
      </c>
      <c r="AR121">
        <v>0</v>
      </c>
      <c r="AS121">
        <v>0</v>
      </c>
      <c r="AT121" t="e">
        <v>#DIV/0!</v>
      </c>
      <c r="AU121">
        <v>0.5</v>
      </c>
      <c r="AV121">
        <v>261.2378429991287</v>
      </c>
      <c r="AW121">
        <v>15.653791413737048</v>
      </c>
      <c r="AX121" t="e">
        <v>#DIV/0!</v>
      </c>
      <c r="AY121">
        <v>5.9921607199111875E-2</v>
      </c>
      <c r="AZ121" t="e">
        <v>#DIV/0!</v>
      </c>
      <c r="BA121" t="e">
        <v>#DIV/0!</v>
      </c>
      <c r="BB121" t="s">
        <v>285</v>
      </c>
      <c r="BC121">
        <v>0</v>
      </c>
      <c r="BD121" t="e">
        <v>#DIV/0!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 t="e">
        <v>#DIV/0!</v>
      </c>
      <c r="BK121" t="e">
        <v>#DIV/0!</v>
      </c>
      <c r="BL121">
        <v>309.89100000000002</v>
      </c>
      <c r="BM121">
        <v>261.2378429991287</v>
      </c>
      <c r="BN121">
        <v>0.84299912872309524</v>
      </c>
      <c r="BO121">
        <v>0.16538831843557389</v>
      </c>
      <c r="BP121">
        <v>6</v>
      </c>
      <c r="BQ121">
        <v>0.6</v>
      </c>
      <c r="BR121" t="s">
        <v>286</v>
      </c>
      <c r="BS121">
        <v>2</v>
      </c>
      <c r="BT121">
        <v>1665341411.0999999</v>
      </c>
      <c r="BU121">
        <v>453.6</v>
      </c>
      <c r="BV121">
        <v>474.98500000000001</v>
      </c>
      <c r="BW121">
        <v>22.686699999999998</v>
      </c>
      <c r="BX121">
        <v>17.069199999999999</v>
      </c>
      <c r="BY121">
        <v>451.76</v>
      </c>
      <c r="BZ121">
        <v>22.601700000000001</v>
      </c>
      <c r="CA121">
        <v>500.18099999999998</v>
      </c>
      <c r="CB121">
        <v>99.778700000000001</v>
      </c>
      <c r="CC121">
        <v>9.9964999999999998E-2</v>
      </c>
      <c r="CD121">
        <v>28.838699999999999</v>
      </c>
      <c r="CE121">
        <v>27.926100000000002</v>
      </c>
      <c r="CF121">
        <v>999.9</v>
      </c>
      <c r="CG121">
        <v>0</v>
      </c>
      <c r="CH121">
        <v>0</v>
      </c>
      <c r="CI121">
        <v>9997.5</v>
      </c>
      <c r="CJ121">
        <v>0</v>
      </c>
      <c r="CK121">
        <v>331.35199999999998</v>
      </c>
      <c r="CL121">
        <v>309.89100000000002</v>
      </c>
      <c r="CM121">
        <v>0.90002599999999999</v>
      </c>
      <c r="CN121">
        <v>9.9973599999999996E-2</v>
      </c>
      <c r="CO121">
        <v>0</v>
      </c>
      <c r="CP121">
        <v>2.9891000000000001</v>
      </c>
      <c r="CQ121">
        <v>0</v>
      </c>
      <c r="CR121">
        <v>3198.48</v>
      </c>
      <c r="CS121">
        <v>2657.28</v>
      </c>
      <c r="CT121">
        <v>35.75</v>
      </c>
      <c r="CU121">
        <v>38.936999999999998</v>
      </c>
      <c r="CV121">
        <v>37.125</v>
      </c>
      <c r="CW121">
        <v>37.936999999999998</v>
      </c>
      <c r="CX121">
        <v>36.125</v>
      </c>
      <c r="CY121">
        <v>278.91000000000003</v>
      </c>
      <c r="CZ121">
        <v>30.98</v>
      </c>
      <c r="DA121">
        <v>0</v>
      </c>
      <c r="DB121">
        <v>1665341450.2</v>
      </c>
      <c r="DC121">
        <v>0</v>
      </c>
      <c r="DD121">
        <v>3.2701192307692302</v>
      </c>
      <c r="DE121">
        <v>-0.56055043039923458</v>
      </c>
      <c r="DF121">
        <v>11.435555488768969</v>
      </c>
      <c r="DG121">
        <v>3198.2996153846152</v>
      </c>
      <c r="DH121">
        <v>15</v>
      </c>
      <c r="DI121">
        <v>1665341445.5999999</v>
      </c>
      <c r="DJ121" t="s">
        <v>644</v>
      </c>
      <c r="DK121">
        <v>1665341435.0999999</v>
      </c>
      <c r="DL121">
        <v>1665341445.5999999</v>
      </c>
      <c r="DM121">
        <v>120</v>
      </c>
      <c r="DN121">
        <v>3.0000000000000001E-3</v>
      </c>
      <c r="DO121">
        <v>5.0000000000000001E-3</v>
      </c>
      <c r="DP121">
        <v>1.84</v>
      </c>
      <c r="DQ121">
        <v>8.5000000000000006E-2</v>
      </c>
      <c r="DR121">
        <v>475</v>
      </c>
      <c r="DS121">
        <v>17</v>
      </c>
      <c r="DT121">
        <v>0.08</v>
      </c>
      <c r="DU121">
        <v>0.02</v>
      </c>
      <c r="DV121">
        <v>100</v>
      </c>
      <c r="DW121">
        <v>100</v>
      </c>
      <c r="DX121">
        <v>1.84</v>
      </c>
      <c r="DY121">
        <v>8.5000000000000006E-2</v>
      </c>
      <c r="DZ121">
        <v>2.2060805109989938</v>
      </c>
      <c r="EA121">
        <v>-6.7132856166521554E-4</v>
      </c>
      <c r="EB121">
        <v>-2.681329234238156E-7</v>
      </c>
      <c r="EC121">
        <v>8.1307759810197942E-11</v>
      </c>
      <c r="ED121">
        <v>-2.3726846546869681E-2</v>
      </c>
      <c r="EE121">
        <v>1.9805995112736431E-4</v>
      </c>
      <c r="EF121">
        <v>3.7201658972467829E-4</v>
      </c>
      <c r="EG121">
        <v>-1.4214358037409139E-6</v>
      </c>
      <c r="EH121">
        <v>2</v>
      </c>
      <c r="EI121">
        <v>2028</v>
      </c>
      <c r="EJ121">
        <v>2</v>
      </c>
      <c r="EK121">
        <v>26</v>
      </c>
      <c r="EL121">
        <v>1</v>
      </c>
      <c r="EM121">
        <v>1.1000000000000001</v>
      </c>
      <c r="EN121">
        <v>1.2390099999999999</v>
      </c>
      <c r="EO121">
        <v>2.52075</v>
      </c>
      <c r="EP121">
        <v>1.39893</v>
      </c>
      <c r="EQ121">
        <v>2.31934</v>
      </c>
      <c r="ER121">
        <v>1.49902</v>
      </c>
      <c r="ES121">
        <v>2.4499499999999999</v>
      </c>
      <c r="ET121">
        <v>32.775799999999997</v>
      </c>
      <c r="EU121">
        <v>14.403499999999999</v>
      </c>
      <c r="EV121">
        <v>18</v>
      </c>
      <c r="EW121">
        <v>508.99799999999999</v>
      </c>
      <c r="EX121">
        <v>551.59900000000005</v>
      </c>
      <c r="EY121" s="2">
        <v>28.000399999999999</v>
      </c>
      <c r="EZ121">
        <v>30.920999999999999</v>
      </c>
      <c r="FA121">
        <v>30.0002</v>
      </c>
      <c r="FB121">
        <v>30.920500000000001</v>
      </c>
      <c r="FC121">
        <v>30.911899999999999</v>
      </c>
      <c r="FD121">
        <v>24.7898</v>
      </c>
      <c r="FE121">
        <v>31.5044</v>
      </c>
      <c r="FF121">
        <v>68.660600000000002</v>
      </c>
      <c r="FG121">
        <v>28</v>
      </c>
      <c r="FH121">
        <v>475</v>
      </c>
      <c r="FI121">
        <v>17.0595</v>
      </c>
      <c r="FJ121">
        <v>99.942899999999995</v>
      </c>
      <c r="FK121">
        <v>102.045</v>
      </c>
      <c r="FL121" t="s">
        <v>880</v>
      </c>
      <c r="FM121">
        <v>2</v>
      </c>
      <c r="FN121" t="s">
        <v>881</v>
      </c>
      <c r="FO121">
        <v>22</v>
      </c>
    </row>
    <row r="122" spans="1:171" x14ac:dyDescent="0.2">
      <c r="A122">
        <v>121</v>
      </c>
      <c r="B122">
        <v>1665341506.5999999</v>
      </c>
      <c r="C122">
        <v>11068.599999904631</v>
      </c>
      <c r="D122" t="s">
        <v>645</v>
      </c>
      <c r="E122" t="s">
        <v>646</v>
      </c>
      <c r="F122" t="s">
        <v>284</v>
      </c>
      <c r="G122">
        <v>1665341506.5999999</v>
      </c>
      <c r="H122">
        <v>4.9058774633657775E-3</v>
      </c>
      <c r="I122">
        <v>4.9058774633657771</v>
      </c>
      <c r="J122">
        <v>15.749067209657518</v>
      </c>
      <c r="K122">
        <v>453.51600000000002</v>
      </c>
      <c r="L122">
        <v>363.82408581557229</v>
      </c>
      <c r="M122">
        <v>36.337539139378627</v>
      </c>
      <c r="N122">
        <v>45.295669096213203</v>
      </c>
      <c r="O122">
        <v>0.33305618030172673</v>
      </c>
      <c r="P122">
        <v>2.9278233451917615</v>
      </c>
      <c r="Q122">
        <v>0.31412906214677661</v>
      </c>
      <c r="R122">
        <v>0.19794373355222669</v>
      </c>
      <c r="S122">
        <v>51.267104605703786</v>
      </c>
      <c r="T122">
        <v>27.886797041433979</v>
      </c>
      <c r="U122">
        <v>27.960799999999999</v>
      </c>
      <c r="V122">
        <v>3.786176255684699</v>
      </c>
      <c r="W122">
        <v>56.995748874932005</v>
      </c>
      <c r="X122">
        <v>2.2736824663482302</v>
      </c>
      <c r="Y122">
        <v>3.9892141277719855</v>
      </c>
      <c r="Z122">
        <v>1.5124937893364687</v>
      </c>
      <c r="AA122">
        <v>-216.3491961344308</v>
      </c>
      <c r="AB122">
        <v>141.87091719275747</v>
      </c>
      <c r="AC122">
        <v>10.605582235944084</v>
      </c>
      <c r="AD122">
        <v>-12.605592100025461</v>
      </c>
      <c r="AE122">
        <v>0</v>
      </c>
      <c r="AF122">
        <v>0</v>
      </c>
      <c r="AG122">
        <v>1</v>
      </c>
      <c r="AH122">
        <v>0</v>
      </c>
      <c r="AI122">
        <v>52497.032779829693</v>
      </c>
      <c r="AJ122" t="s">
        <v>285</v>
      </c>
      <c r="AK122" t="s">
        <v>285</v>
      </c>
      <c r="AL122">
        <v>0</v>
      </c>
      <c r="AM122">
        <v>0</v>
      </c>
      <c r="AN122" t="e">
        <v>#DIV/0!</v>
      </c>
      <c r="AO122">
        <v>0</v>
      </c>
      <c r="AP122" t="s">
        <v>285</v>
      </c>
      <c r="AQ122" t="s">
        <v>285</v>
      </c>
      <c r="AR122">
        <v>0</v>
      </c>
      <c r="AS122">
        <v>0</v>
      </c>
      <c r="AT122" t="e">
        <v>#DIV/0!</v>
      </c>
      <c r="AU122">
        <v>0.5</v>
      </c>
      <c r="AV122">
        <v>261.304556997774</v>
      </c>
      <c r="AW122">
        <v>15.749067209657518</v>
      </c>
      <c r="AX122" t="e">
        <v>#DIV/0!</v>
      </c>
      <c r="AY122">
        <v>6.0270924436238139E-2</v>
      </c>
      <c r="AZ122" t="e">
        <v>#DIV/0!</v>
      </c>
      <c r="BA122" t="e">
        <v>#DIV/0!</v>
      </c>
      <c r="BB122" t="s">
        <v>285</v>
      </c>
      <c r="BC122">
        <v>0</v>
      </c>
      <c r="BD122" t="e">
        <v>#DIV/0!</v>
      </c>
      <c r="BE122" t="e">
        <v>#DIV/0!</v>
      </c>
      <c r="BF122" t="e">
        <v>#DIV/0!</v>
      </c>
      <c r="BG122" t="e">
        <v>#DIV/0!</v>
      </c>
      <c r="BH122" t="e">
        <v>#DIV/0!</v>
      </c>
      <c r="BI122" t="e">
        <v>#DIV/0!</v>
      </c>
      <c r="BJ122" t="e">
        <v>#DIV/0!</v>
      </c>
      <c r="BK122" t="e">
        <v>#DIV/0!</v>
      </c>
      <c r="BL122">
        <v>309.96899999999999</v>
      </c>
      <c r="BM122">
        <v>261.304556997774</v>
      </c>
      <c r="BN122">
        <v>0.84300222602187314</v>
      </c>
      <c r="BO122">
        <v>0.16539429622221508</v>
      </c>
      <c r="BP122">
        <v>6</v>
      </c>
      <c r="BQ122">
        <v>0.6</v>
      </c>
      <c r="BR122" t="s">
        <v>286</v>
      </c>
      <c r="BS122">
        <v>2</v>
      </c>
      <c r="BT122">
        <v>1665341506.5999999</v>
      </c>
      <c r="BU122">
        <v>453.51600000000002</v>
      </c>
      <c r="BV122">
        <v>475.07600000000002</v>
      </c>
      <c r="BW122">
        <v>22.764900000000001</v>
      </c>
      <c r="BX122">
        <v>17.014199999999999</v>
      </c>
      <c r="BY122">
        <v>451.65300000000002</v>
      </c>
      <c r="BZ122">
        <v>22.681899999999999</v>
      </c>
      <c r="CA122">
        <v>500.20299999999997</v>
      </c>
      <c r="CB122">
        <v>99.776899999999998</v>
      </c>
      <c r="CC122">
        <v>9.9772700000000006E-2</v>
      </c>
      <c r="CD122">
        <v>28.8596</v>
      </c>
      <c r="CE122">
        <v>27.960799999999999</v>
      </c>
      <c r="CF122">
        <v>999.9</v>
      </c>
      <c r="CG122">
        <v>0</v>
      </c>
      <c r="CH122">
        <v>0</v>
      </c>
      <c r="CI122">
        <v>10012.5</v>
      </c>
      <c r="CJ122">
        <v>0</v>
      </c>
      <c r="CK122">
        <v>330.85</v>
      </c>
      <c r="CL122">
        <v>309.96899999999999</v>
      </c>
      <c r="CM122">
        <v>0.89993699999999999</v>
      </c>
      <c r="CN122">
        <v>0.100063</v>
      </c>
      <c r="CO122">
        <v>0</v>
      </c>
      <c r="CP122">
        <v>3.0949</v>
      </c>
      <c r="CQ122">
        <v>0</v>
      </c>
      <c r="CR122">
        <v>3212.49</v>
      </c>
      <c r="CS122">
        <v>2657.89</v>
      </c>
      <c r="CT122">
        <v>35.561999999999998</v>
      </c>
      <c r="CU122">
        <v>38.686999999999998</v>
      </c>
      <c r="CV122">
        <v>36.875</v>
      </c>
      <c r="CW122">
        <v>37.686999999999998</v>
      </c>
      <c r="CX122">
        <v>35.875</v>
      </c>
      <c r="CY122">
        <v>278.95</v>
      </c>
      <c r="CZ122">
        <v>31.02</v>
      </c>
      <c r="DA122">
        <v>0</v>
      </c>
      <c r="DB122">
        <v>1665341545.5999999</v>
      </c>
      <c r="DC122">
        <v>0</v>
      </c>
      <c r="DD122">
        <v>3.2379599999999988</v>
      </c>
      <c r="DE122">
        <v>-0.1806461531829951</v>
      </c>
      <c r="DF122">
        <v>10.17999997181656</v>
      </c>
      <c r="DG122">
        <v>3211.4355999999998</v>
      </c>
      <c r="DH122">
        <v>15</v>
      </c>
      <c r="DI122">
        <v>1665341537.5999999</v>
      </c>
      <c r="DJ122" t="s">
        <v>647</v>
      </c>
      <c r="DK122">
        <v>1665341524.5999999</v>
      </c>
      <c r="DL122">
        <v>1665341537.5999999</v>
      </c>
      <c r="DM122">
        <v>121</v>
      </c>
      <c r="DN122">
        <v>2.1999999999999999E-2</v>
      </c>
      <c r="DO122">
        <v>-1E-3</v>
      </c>
      <c r="DP122">
        <v>1.863</v>
      </c>
      <c r="DQ122">
        <v>8.3000000000000004E-2</v>
      </c>
      <c r="DR122">
        <v>475</v>
      </c>
      <c r="DS122">
        <v>17</v>
      </c>
      <c r="DT122">
        <v>0.11</v>
      </c>
      <c r="DU122">
        <v>0.02</v>
      </c>
      <c r="DV122">
        <v>100</v>
      </c>
      <c r="DW122">
        <v>100</v>
      </c>
      <c r="DX122">
        <v>1.863</v>
      </c>
      <c r="DY122">
        <v>8.3000000000000004E-2</v>
      </c>
      <c r="DZ122">
        <v>2.2094495307276132</v>
      </c>
      <c r="EA122">
        <v>-6.7132856166521554E-4</v>
      </c>
      <c r="EB122">
        <v>-2.681329234238156E-7</v>
      </c>
      <c r="EC122">
        <v>8.1307759810197942E-11</v>
      </c>
      <c r="ED122">
        <v>-1.8900205231954861E-2</v>
      </c>
      <c r="EE122">
        <v>1.9805995112736431E-4</v>
      </c>
      <c r="EF122">
        <v>3.7201658972467829E-4</v>
      </c>
      <c r="EG122">
        <v>-1.4214358037409139E-6</v>
      </c>
      <c r="EH122">
        <v>2</v>
      </c>
      <c r="EI122">
        <v>2028</v>
      </c>
      <c r="EJ122">
        <v>2</v>
      </c>
      <c r="EK122">
        <v>26</v>
      </c>
      <c r="EL122">
        <v>1.2</v>
      </c>
      <c r="EM122">
        <v>1</v>
      </c>
      <c r="EN122">
        <v>1.2390099999999999</v>
      </c>
      <c r="EO122">
        <v>2.51831</v>
      </c>
      <c r="EP122">
        <v>1.39893</v>
      </c>
      <c r="EQ122">
        <v>2.31934</v>
      </c>
      <c r="ER122">
        <v>1.49902</v>
      </c>
      <c r="ES122">
        <v>2.3950200000000001</v>
      </c>
      <c r="ET122">
        <v>32.798000000000002</v>
      </c>
      <c r="EU122">
        <v>14.385999999999999</v>
      </c>
      <c r="EV122">
        <v>18</v>
      </c>
      <c r="EW122">
        <v>508.94499999999999</v>
      </c>
      <c r="EX122">
        <v>551.19399999999996</v>
      </c>
      <c r="EY122" s="2">
        <v>28.000399999999999</v>
      </c>
      <c r="EZ122">
        <v>30.970500000000001</v>
      </c>
      <c r="FA122">
        <v>30.000399999999999</v>
      </c>
      <c r="FB122">
        <v>30.955500000000001</v>
      </c>
      <c r="FC122">
        <v>30.942499999999999</v>
      </c>
      <c r="FD122">
        <v>24.787800000000001</v>
      </c>
      <c r="FE122">
        <v>31.506799999999998</v>
      </c>
      <c r="FF122">
        <v>68.049700000000001</v>
      </c>
      <c r="FG122">
        <v>28</v>
      </c>
      <c r="FH122">
        <v>475</v>
      </c>
      <c r="FI122">
        <v>17.0091</v>
      </c>
      <c r="FJ122">
        <v>99.934299999999993</v>
      </c>
      <c r="FK122">
        <v>102.03700000000001</v>
      </c>
      <c r="FL122" t="s">
        <v>880</v>
      </c>
      <c r="FM122">
        <v>2</v>
      </c>
      <c r="FN122" t="s">
        <v>881</v>
      </c>
      <c r="FO122">
        <v>23</v>
      </c>
    </row>
    <row r="123" spans="1:171" x14ac:dyDescent="0.2">
      <c r="A123">
        <v>122</v>
      </c>
      <c r="B123">
        <v>1665341599</v>
      </c>
      <c r="C123">
        <v>11161</v>
      </c>
      <c r="D123" t="s">
        <v>648</v>
      </c>
      <c r="E123" t="s">
        <v>649</v>
      </c>
      <c r="F123" t="s">
        <v>284</v>
      </c>
      <c r="G123">
        <v>1665341599</v>
      </c>
      <c r="H123">
        <v>4.9757065676004257E-3</v>
      </c>
      <c r="I123">
        <v>4.975706567600426</v>
      </c>
      <c r="J123">
        <v>15.640947009199197</v>
      </c>
      <c r="K123">
        <v>453.56</v>
      </c>
      <c r="L123">
        <v>366.28315388807698</v>
      </c>
      <c r="M123">
        <v>36.582020494704629</v>
      </c>
      <c r="N123">
        <v>45.298674098039996</v>
      </c>
      <c r="O123">
        <v>0.34127200776168864</v>
      </c>
      <c r="P123">
        <v>2.9274325425981393</v>
      </c>
      <c r="Q123">
        <v>0.32142622135112603</v>
      </c>
      <c r="R123">
        <v>0.20258060733687999</v>
      </c>
      <c r="S123">
        <v>51.267294388505704</v>
      </c>
      <c r="T123">
        <v>27.849114968050596</v>
      </c>
      <c r="U123">
        <v>27.937999999999999</v>
      </c>
      <c r="V123">
        <v>3.7811452667183465</v>
      </c>
      <c r="W123">
        <v>57.269128085646713</v>
      </c>
      <c r="X123">
        <v>2.2820220794019002</v>
      </c>
      <c r="Y123">
        <v>3.9847334081795465</v>
      </c>
      <c r="Z123">
        <v>1.4991231873164463</v>
      </c>
      <c r="AA123">
        <v>-219.42865963117879</v>
      </c>
      <c r="AB123">
        <v>142.3885811480163</v>
      </c>
      <c r="AC123">
        <v>10.643465866534875</v>
      </c>
      <c r="AD123">
        <v>-15.129318228121917</v>
      </c>
      <c r="AE123">
        <v>0</v>
      </c>
      <c r="AF123">
        <v>0</v>
      </c>
      <c r="AG123">
        <v>1</v>
      </c>
      <c r="AH123">
        <v>0</v>
      </c>
      <c r="AI123">
        <v>52489.118126630157</v>
      </c>
      <c r="AJ123" t="s">
        <v>285</v>
      </c>
      <c r="AK123" t="s">
        <v>285</v>
      </c>
      <c r="AL123">
        <v>0</v>
      </c>
      <c r="AM123">
        <v>0</v>
      </c>
      <c r="AN123" t="e">
        <v>#DIV/0!</v>
      </c>
      <c r="AO123">
        <v>0</v>
      </c>
      <c r="AP123" t="s">
        <v>285</v>
      </c>
      <c r="AQ123" t="s">
        <v>285</v>
      </c>
      <c r="AR123">
        <v>0</v>
      </c>
      <c r="AS123">
        <v>0</v>
      </c>
      <c r="AT123" t="e">
        <v>#DIV/0!</v>
      </c>
      <c r="AU123">
        <v>0.5</v>
      </c>
      <c r="AV123">
        <v>261.31374299922572</v>
      </c>
      <c r="AW123">
        <v>15.640947009199197</v>
      </c>
      <c r="AX123" t="e">
        <v>#DIV/0!</v>
      </c>
      <c r="AY123">
        <v>5.9855049450061037E-2</v>
      </c>
      <c r="AZ123" t="e">
        <v>#DIV/0!</v>
      </c>
      <c r="BA123" t="e">
        <v>#DIV/0!</v>
      </c>
      <c r="BB123" t="s">
        <v>285</v>
      </c>
      <c r="BC123">
        <v>0</v>
      </c>
      <c r="BD123" t="e">
        <v>#DIV/0!</v>
      </c>
      <c r="BE123" t="e">
        <v>#DIV/0!</v>
      </c>
      <c r="BF123" t="e">
        <v>#DIV/0!</v>
      </c>
      <c r="BG123" t="e">
        <v>#DIV/0!</v>
      </c>
      <c r="BH123" t="e">
        <v>#DIV/0!</v>
      </c>
      <c r="BI123" t="e">
        <v>#DIV/0!</v>
      </c>
      <c r="BJ123" t="e">
        <v>#DIV/0!</v>
      </c>
      <c r="BK123" t="e">
        <v>#DIV/0!</v>
      </c>
      <c r="BL123">
        <v>309.98099999999999</v>
      </c>
      <c r="BM123">
        <v>261.31374299922572</v>
      </c>
      <c r="BN123">
        <v>0.84299922575650033</v>
      </c>
      <c r="BO123">
        <v>0.16538850571004579</v>
      </c>
      <c r="BP123">
        <v>6</v>
      </c>
      <c r="BQ123">
        <v>0.6</v>
      </c>
      <c r="BR123" t="s">
        <v>286</v>
      </c>
      <c r="BS123">
        <v>2</v>
      </c>
      <c r="BT123">
        <v>1665341599</v>
      </c>
      <c r="BU123">
        <v>453.56</v>
      </c>
      <c r="BV123">
        <v>475.02800000000002</v>
      </c>
      <c r="BW123">
        <v>22.8491</v>
      </c>
      <c r="BX123">
        <v>17.017199999999999</v>
      </c>
      <c r="BY123">
        <v>451.71300000000002</v>
      </c>
      <c r="BZ123">
        <v>22.769100000000002</v>
      </c>
      <c r="CA123">
        <v>500.21600000000001</v>
      </c>
      <c r="CB123">
        <v>99.773600000000002</v>
      </c>
      <c r="CC123">
        <v>0.100009</v>
      </c>
      <c r="CD123">
        <v>28.840199999999999</v>
      </c>
      <c r="CE123">
        <v>27.937999999999999</v>
      </c>
      <c r="CF123">
        <v>999.9</v>
      </c>
      <c r="CG123">
        <v>0</v>
      </c>
      <c r="CH123">
        <v>0</v>
      </c>
      <c r="CI123">
        <v>10010.6</v>
      </c>
      <c r="CJ123">
        <v>0</v>
      </c>
      <c r="CK123">
        <v>323.863</v>
      </c>
      <c r="CL123">
        <v>309.98099999999999</v>
      </c>
      <c r="CM123">
        <v>0.90002700000000002</v>
      </c>
      <c r="CN123">
        <v>9.9972699999999998E-2</v>
      </c>
      <c r="CO123">
        <v>0</v>
      </c>
      <c r="CP123">
        <v>3.3927999999999998</v>
      </c>
      <c r="CQ123">
        <v>0</v>
      </c>
      <c r="CR123">
        <v>3223.9</v>
      </c>
      <c r="CS123">
        <v>2658.05</v>
      </c>
      <c r="CT123">
        <v>35.311999999999998</v>
      </c>
      <c r="CU123">
        <v>38.5</v>
      </c>
      <c r="CV123">
        <v>36.686999999999998</v>
      </c>
      <c r="CW123">
        <v>37.561999999999998</v>
      </c>
      <c r="CX123">
        <v>35.75</v>
      </c>
      <c r="CY123">
        <v>278.99</v>
      </c>
      <c r="CZ123">
        <v>30.99</v>
      </c>
      <c r="DA123">
        <v>0</v>
      </c>
      <c r="DB123">
        <v>1665341638</v>
      </c>
      <c r="DC123">
        <v>0</v>
      </c>
      <c r="DD123">
        <v>3.3063600000000002</v>
      </c>
      <c r="DE123">
        <v>-0.13780769564004661</v>
      </c>
      <c r="DF123">
        <v>9.4253845767902913</v>
      </c>
      <c r="DG123">
        <v>3223.1376</v>
      </c>
      <c r="DH123">
        <v>15</v>
      </c>
      <c r="DI123">
        <v>1665341630</v>
      </c>
      <c r="DJ123" t="s">
        <v>650</v>
      </c>
      <c r="DK123">
        <v>1665341618</v>
      </c>
      <c r="DL123">
        <v>1665341630</v>
      </c>
      <c r="DM123">
        <v>122</v>
      </c>
      <c r="DN123">
        <v>-1.6E-2</v>
      </c>
      <c r="DO123">
        <v>-3.0000000000000001E-3</v>
      </c>
      <c r="DP123">
        <v>1.847</v>
      </c>
      <c r="DQ123">
        <v>0.08</v>
      </c>
      <c r="DR123">
        <v>475</v>
      </c>
      <c r="DS123">
        <v>17</v>
      </c>
      <c r="DT123">
        <v>0.05</v>
      </c>
      <c r="DU123">
        <v>0.02</v>
      </c>
      <c r="DV123">
        <v>100</v>
      </c>
      <c r="DW123">
        <v>100</v>
      </c>
      <c r="DX123">
        <v>1.847</v>
      </c>
      <c r="DY123">
        <v>0.08</v>
      </c>
      <c r="DZ123">
        <v>2.2318928716296429</v>
      </c>
      <c r="EA123">
        <v>-6.7132856166521554E-4</v>
      </c>
      <c r="EB123">
        <v>-2.681329234238156E-7</v>
      </c>
      <c r="EC123">
        <v>8.1307759810197942E-11</v>
      </c>
      <c r="ED123">
        <v>-2.021235088195698E-2</v>
      </c>
      <c r="EE123">
        <v>1.9805995112736431E-4</v>
      </c>
      <c r="EF123">
        <v>3.7201658972467829E-4</v>
      </c>
      <c r="EG123">
        <v>-1.4214358037409139E-6</v>
      </c>
      <c r="EH123">
        <v>2</v>
      </c>
      <c r="EI123">
        <v>2028</v>
      </c>
      <c r="EJ123">
        <v>2</v>
      </c>
      <c r="EK123">
        <v>26</v>
      </c>
      <c r="EL123">
        <v>1.2</v>
      </c>
      <c r="EM123">
        <v>1</v>
      </c>
      <c r="EN123">
        <v>1.2390099999999999</v>
      </c>
      <c r="EO123">
        <v>2.52319</v>
      </c>
      <c r="EP123">
        <v>1.39893</v>
      </c>
      <c r="EQ123">
        <v>2.31934</v>
      </c>
      <c r="ER123">
        <v>1.49902</v>
      </c>
      <c r="ES123">
        <v>2.4536099999999998</v>
      </c>
      <c r="ET123">
        <v>32.8202</v>
      </c>
      <c r="EU123">
        <v>14.368399999999999</v>
      </c>
      <c r="EV123">
        <v>18</v>
      </c>
      <c r="EW123">
        <v>509.214</v>
      </c>
      <c r="EX123">
        <v>551.09799999999996</v>
      </c>
      <c r="EY123" s="2">
        <v>27.999700000000001</v>
      </c>
      <c r="EZ123">
        <v>31.018799999999999</v>
      </c>
      <c r="FA123">
        <v>30.0001</v>
      </c>
      <c r="FB123">
        <v>30.993200000000002</v>
      </c>
      <c r="FC123">
        <v>30.976299999999998</v>
      </c>
      <c r="FD123">
        <v>24.790400000000002</v>
      </c>
      <c r="FE123">
        <v>31.201699999999999</v>
      </c>
      <c r="FF123">
        <v>67.439800000000005</v>
      </c>
      <c r="FG123">
        <v>28</v>
      </c>
      <c r="FH123">
        <v>475</v>
      </c>
      <c r="FI123">
        <v>17.02</v>
      </c>
      <c r="FJ123">
        <v>99.925799999999995</v>
      </c>
      <c r="FK123">
        <v>102.02800000000001</v>
      </c>
      <c r="FL123" t="s">
        <v>880</v>
      </c>
      <c r="FM123">
        <v>2</v>
      </c>
      <c r="FN123" t="s">
        <v>881</v>
      </c>
      <c r="FO123">
        <v>24</v>
      </c>
    </row>
    <row r="124" spans="1:171" x14ac:dyDescent="0.2">
      <c r="A124">
        <v>123</v>
      </c>
      <c r="B124">
        <v>1665341691</v>
      </c>
      <c r="C124">
        <v>11253</v>
      </c>
      <c r="D124" t="s">
        <v>651</v>
      </c>
      <c r="E124" t="s">
        <v>652</v>
      </c>
      <c r="F124" t="s">
        <v>284</v>
      </c>
      <c r="G124">
        <v>1665341691</v>
      </c>
      <c r="H124">
        <v>5.0224636791382695E-3</v>
      </c>
      <c r="I124">
        <v>5.0224636791382693</v>
      </c>
      <c r="J124">
        <v>15.520023804842094</v>
      </c>
      <c r="K124">
        <v>453.47699999999998</v>
      </c>
      <c r="L124">
        <v>358.15525211543917</v>
      </c>
      <c r="M124">
        <v>35.769972161337854</v>
      </c>
      <c r="N124">
        <v>45.290023167323994</v>
      </c>
      <c r="O124">
        <v>0.30883504853815646</v>
      </c>
      <c r="P124">
        <v>2.9261008636275512</v>
      </c>
      <c r="Q124">
        <v>0.29248090676224153</v>
      </c>
      <c r="R124">
        <v>0.18419952369777606</v>
      </c>
      <c r="S124">
        <v>51.272554181206452</v>
      </c>
      <c r="T124">
        <v>29.58369105910516</v>
      </c>
      <c r="U124">
        <v>29.561399999999999</v>
      </c>
      <c r="V124">
        <v>4.1542880531025901</v>
      </c>
      <c r="W124">
        <v>56.658670724478341</v>
      </c>
      <c r="X124">
        <v>2.4963808596271999</v>
      </c>
      <c r="Y124">
        <v>4.4059996955570719</v>
      </c>
      <c r="Z124">
        <v>1.6579071934753902</v>
      </c>
      <c r="AA124">
        <v>-221.49064824999769</v>
      </c>
      <c r="AB124">
        <v>161.64842291895766</v>
      </c>
      <c r="AC124">
        <v>12.292482435572396</v>
      </c>
      <c r="AD124">
        <v>3.7228112857388282</v>
      </c>
      <c r="AE124">
        <v>0</v>
      </c>
      <c r="AF124">
        <v>0</v>
      </c>
      <c r="AG124">
        <v>1</v>
      </c>
      <c r="AH124">
        <v>0</v>
      </c>
      <c r="AI124">
        <v>52149.239571345948</v>
      </c>
      <c r="AJ124" t="s">
        <v>285</v>
      </c>
      <c r="AK124" t="s">
        <v>285</v>
      </c>
      <c r="AL124">
        <v>0</v>
      </c>
      <c r="AM124">
        <v>0</v>
      </c>
      <c r="AN124" t="e">
        <v>#DIV/0!</v>
      </c>
      <c r="AO124">
        <v>0</v>
      </c>
      <c r="AP124" t="s">
        <v>285</v>
      </c>
      <c r="AQ124" t="s">
        <v>285</v>
      </c>
      <c r="AR124">
        <v>0</v>
      </c>
      <c r="AS124">
        <v>0</v>
      </c>
      <c r="AT124" t="e">
        <v>#DIV/0!</v>
      </c>
      <c r="AU124">
        <v>0.5</v>
      </c>
      <c r="AV124">
        <v>261.33312900580643</v>
      </c>
      <c r="AW124">
        <v>15.520023804842094</v>
      </c>
      <c r="AX124" t="e">
        <v>#DIV/0!</v>
      </c>
      <c r="AY124">
        <v>5.9387892625344343E-2</v>
      </c>
      <c r="AZ124" t="e">
        <v>#DIV/0!</v>
      </c>
      <c r="BA124" t="e">
        <v>#DIV/0!</v>
      </c>
      <c r="BB124" t="s">
        <v>285</v>
      </c>
      <c r="BC124">
        <v>0</v>
      </c>
      <c r="BD124" t="e">
        <v>#DIV/0!</v>
      </c>
      <c r="BE124" t="e">
        <v>#DIV/0!</v>
      </c>
      <c r="BF124" t="e">
        <v>#DIV/0!</v>
      </c>
      <c r="BG124" t="e">
        <v>#DIV/0!</v>
      </c>
      <c r="BH124" t="e">
        <v>#DIV/0!</v>
      </c>
      <c r="BI124" t="e">
        <v>#DIV/0!</v>
      </c>
      <c r="BJ124" t="e">
        <v>#DIV/0!</v>
      </c>
      <c r="BK124" t="e">
        <v>#DIV/0!</v>
      </c>
      <c r="BL124">
        <v>310.00299999999999</v>
      </c>
      <c r="BM124">
        <v>261.33312900580643</v>
      </c>
      <c r="BN124">
        <v>0.84300193548387092</v>
      </c>
      <c r="BO124">
        <v>0.16539373548387099</v>
      </c>
      <c r="BP124">
        <v>6</v>
      </c>
      <c r="BQ124">
        <v>0.6</v>
      </c>
      <c r="BR124" t="s">
        <v>286</v>
      </c>
      <c r="BS124">
        <v>2</v>
      </c>
      <c r="BT124">
        <v>1665341691</v>
      </c>
      <c r="BU124">
        <v>453.47699999999998</v>
      </c>
      <c r="BV124">
        <v>474.81700000000001</v>
      </c>
      <c r="BW124">
        <v>24.9956</v>
      </c>
      <c r="BX124">
        <v>19.123999999999999</v>
      </c>
      <c r="BY124">
        <v>451.72300000000001</v>
      </c>
      <c r="BZ124">
        <v>24.8766</v>
      </c>
      <c r="CA124">
        <v>500.40100000000001</v>
      </c>
      <c r="CB124">
        <v>99.772599999999997</v>
      </c>
      <c r="CC124">
        <v>0.100212</v>
      </c>
      <c r="CD124">
        <v>30.586099999999998</v>
      </c>
      <c r="CE124">
        <v>29.561399999999999</v>
      </c>
      <c r="CF124">
        <v>999.9</v>
      </c>
      <c r="CG124">
        <v>0</v>
      </c>
      <c r="CH124">
        <v>0</v>
      </c>
      <c r="CI124">
        <v>10003.1</v>
      </c>
      <c r="CJ124">
        <v>0</v>
      </c>
      <c r="CK124">
        <v>323.82799999999997</v>
      </c>
      <c r="CL124">
        <v>310.00299999999999</v>
      </c>
      <c r="CM124">
        <v>0.89993699999999999</v>
      </c>
      <c r="CN124">
        <v>0.100063</v>
      </c>
      <c r="CO124">
        <v>0</v>
      </c>
      <c r="CP124">
        <v>3.6259999999999999</v>
      </c>
      <c r="CQ124">
        <v>0</v>
      </c>
      <c r="CR124">
        <v>3168.94</v>
      </c>
      <c r="CS124">
        <v>2658.18</v>
      </c>
      <c r="CT124">
        <v>35.125</v>
      </c>
      <c r="CU124">
        <v>38.311999999999998</v>
      </c>
      <c r="CV124">
        <v>36.5</v>
      </c>
      <c r="CW124">
        <v>37.375</v>
      </c>
      <c r="CX124">
        <v>35.625</v>
      </c>
      <c r="CY124">
        <v>278.98</v>
      </c>
      <c r="CZ124">
        <v>31.02</v>
      </c>
      <c r="DA124">
        <v>0</v>
      </c>
      <c r="DB124">
        <v>1665341730.4000001</v>
      </c>
      <c r="DC124">
        <v>0</v>
      </c>
      <c r="DD124">
        <v>3.3445999999999998</v>
      </c>
      <c r="DE124">
        <v>0.78614615935500953</v>
      </c>
      <c r="DF124">
        <v>-74.429230669246991</v>
      </c>
      <c r="DG124">
        <v>3177.4151999999999</v>
      </c>
      <c r="DH124">
        <v>15</v>
      </c>
      <c r="DI124">
        <v>1665341718</v>
      </c>
      <c r="DJ124" t="s">
        <v>653</v>
      </c>
      <c r="DK124">
        <v>1665341718</v>
      </c>
      <c r="DL124">
        <v>1665341713</v>
      </c>
      <c r="DM124">
        <v>123</v>
      </c>
      <c r="DN124">
        <v>-9.2999999999999999E-2</v>
      </c>
      <c r="DO124">
        <v>7.0000000000000001E-3</v>
      </c>
      <c r="DP124">
        <v>1.754</v>
      </c>
      <c r="DQ124">
        <v>0.11899999999999999</v>
      </c>
      <c r="DR124">
        <v>475</v>
      </c>
      <c r="DS124">
        <v>20</v>
      </c>
      <c r="DT124">
        <v>0.15</v>
      </c>
      <c r="DU124">
        <v>0.01</v>
      </c>
      <c r="DV124">
        <v>100</v>
      </c>
      <c r="DW124">
        <v>100</v>
      </c>
      <c r="DX124">
        <v>1.754</v>
      </c>
      <c r="DY124">
        <v>0.11899999999999999</v>
      </c>
      <c r="DZ124">
        <v>2.2162555369878389</v>
      </c>
      <c r="EA124">
        <v>-6.7132856166521554E-4</v>
      </c>
      <c r="EB124">
        <v>-2.681329234238156E-7</v>
      </c>
      <c r="EC124">
        <v>8.1307759810197942E-11</v>
      </c>
      <c r="ED124">
        <v>-2.2853507974910921E-2</v>
      </c>
      <c r="EE124">
        <v>1.9805995112736431E-4</v>
      </c>
      <c r="EF124">
        <v>3.7201658972467829E-4</v>
      </c>
      <c r="EG124">
        <v>-1.4214358037409139E-6</v>
      </c>
      <c r="EH124">
        <v>2</v>
      </c>
      <c r="EI124">
        <v>2028</v>
      </c>
      <c r="EJ124">
        <v>2</v>
      </c>
      <c r="EK124">
        <v>26</v>
      </c>
      <c r="EL124">
        <v>1.2</v>
      </c>
      <c r="EM124">
        <v>1</v>
      </c>
      <c r="EN124">
        <v>1.24146</v>
      </c>
      <c r="EO124">
        <v>2.5305200000000001</v>
      </c>
      <c r="EP124">
        <v>1.39893</v>
      </c>
      <c r="EQ124">
        <v>2.31934</v>
      </c>
      <c r="ER124">
        <v>1.49902</v>
      </c>
      <c r="ES124">
        <v>2.2851599999999999</v>
      </c>
      <c r="ET124">
        <v>32.842399999999998</v>
      </c>
      <c r="EU124">
        <v>14.193300000000001</v>
      </c>
      <c r="EV124">
        <v>18</v>
      </c>
      <c r="EW124">
        <v>510.26900000000001</v>
      </c>
      <c r="EX124">
        <v>553.63900000000001</v>
      </c>
      <c r="EY124" s="2">
        <v>39.524700000000003</v>
      </c>
      <c r="EZ124">
        <v>31.039899999999999</v>
      </c>
      <c r="FA124">
        <v>29.9999</v>
      </c>
      <c r="FB124">
        <v>31.020099999999999</v>
      </c>
      <c r="FC124">
        <v>31.0031</v>
      </c>
      <c r="FD124">
        <v>24.8369</v>
      </c>
      <c r="FE124">
        <v>13.411799999999999</v>
      </c>
      <c r="FF124">
        <v>69.252899999999997</v>
      </c>
      <c r="FG124">
        <v>42</v>
      </c>
      <c r="FH124">
        <v>475</v>
      </c>
      <c r="FI124">
        <v>19.979099999999999</v>
      </c>
      <c r="FJ124">
        <v>99.921300000000002</v>
      </c>
      <c r="FK124">
        <v>102.024</v>
      </c>
      <c r="FL124" t="s">
        <v>880</v>
      </c>
      <c r="FM124">
        <v>2</v>
      </c>
      <c r="FN124" t="s">
        <v>881</v>
      </c>
      <c r="FO124">
        <v>25</v>
      </c>
    </row>
    <row r="125" spans="1:171" x14ac:dyDescent="0.2">
      <c r="A125">
        <v>124</v>
      </c>
      <c r="B125">
        <v>1665341779</v>
      </c>
      <c r="C125">
        <v>11341</v>
      </c>
      <c r="D125" t="s">
        <v>654</v>
      </c>
      <c r="E125" t="s">
        <v>655</v>
      </c>
      <c r="F125" t="s">
        <v>284</v>
      </c>
      <c r="G125">
        <v>1665341779</v>
      </c>
      <c r="H125">
        <v>6.8547376900316521E-3</v>
      </c>
      <c r="I125">
        <v>6.8547376900316523</v>
      </c>
      <c r="J125">
        <v>14.446762886828894</v>
      </c>
      <c r="K125">
        <v>453.96100000000001</v>
      </c>
      <c r="L125">
        <v>370.09914897241816</v>
      </c>
      <c r="M125">
        <v>36.961760741820292</v>
      </c>
      <c r="N125">
        <v>45.337034453348501</v>
      </c>
      <c r="O125">
        <v>0.34723792765467182</v>
      </c>
      <c r="P125">
        <v>2.9290153221150694</v>
      </c>
      <c r="Q125">
        <v>0.32672445904904329</v>
      </c>
      <c r="R125">
        <v>0.20594729017077923</v>
      </c>
      <c r="S125">
        <v>51.273984787097191</v>
      </c>
      <c r="T125">
        <v>31.487893297435654</v>
      </c>
      <c r="U125">
        <v>31.5777</v>
      </c>
      <c r="V125">
        <v>4.6621277685336615</v>
      </c>
      <c r="W125">
        <v>52.435200269491389</v>
      </c>
      <c r="X125">
        <v>2.6434760526842003</v>
      </c>
      <c r="Y125">
        <v>5.0414150019414841</v>
      </c>
      <c r="Z125">
        <v>2.0186517158494612</v>
      </c>
      <c r="AA125">
        <v>-302.29393213039583</v>
      </c>
      <c r="AB125">
        <v>218.64090392390816</v>
      </c>
      <c r="AC125">
        <v>16.973663655997402</v>
      </c>
      <c r="AD125">
        <v>-15.405379763393086</v>
      </c>
      <c r="AE125">
        <v>0</v>
      </c>
      <c r="AF125">
        <v>0</v>
      </c>
      <c r="AG125">
        <v>1</v>
      </c>
      <c r="AH125">
        <v>0</v>
      </c>
      <c r="AI125">
        <v>51826.701814474349</v>
      </c>
      <c r="AJ125" t="s">
        <v>285</v>
      </c>
      <c r="AK125" t="s">
        <v>285</v>
      </c>
      <c r="AL125">
        <v>0</v>
      </c>
      <c r="AM125">
        <v>0</v>
      </c>
      <c r="AN125" t="e">
        <v>#DIV/0!</v>
      </c>
      <c r="AO125">
        <v>0</v>
      </c>
      <c r="AP125" t="s">
        <v>285</v>
      </c>
      <c r="AQ125" t="s">
        <v>285</v>
      </c>
      <c r="AR125">
        <v>0</v>
      </c>
      <c r="AS125">
        <v>0</v>
      </c>
      <c r="AT125" t="e">
        <v>#DIV/0!</v>
      </c>
      <c r="AU125">
        <v>0.5</v>
      </c>
      <c r="AV125">
        <v>261.34068600367732</v>
      </c>
      <c r="AW125">
        <v>14.446762886828894</v>
      </c>
      <c r="AX125" t="e">
        <v>#DIV/0!</v>
      </c>
      <c r="AY125">
        <v>5.5279425135608677E-2</v>
      </c>
      <c r="AZ125" t="e">
        <v>#DIV/0!</v>
      </c>
      <c r="BA125" t="e">
        <v>#DIV/0!</v>
      </c>
      <c r="BB125" t="s">
        <v>285</v>
      </c>
      <c r="BC125">
        <v>0</v>
      </c>
      <c r="BD125" t="e">
        <v>#DIV/0!</v>
      </c>
      <c r="BE125" t="e">
        <v>#DIV/0!</v>
      </c>
      <c r="BF125" t="e">
        <v>#DIV/0!</v>
      </c>
      <c r="BG125" t="e">
        <v>#DIV/0!</v>
      </c>
      <c r="BH125" t="e">
        <v>#DIV/0!</v>
      </c>
      <c r="BI125" t="e">
        <v>#DIV/0!</v>
      </c>
      <c r="BJ125" t="e">
        <v>#DIV/0!</v>
      </c>
      <c r="BK125" t="e">
        <v>#DIV/0!</v>
      </c>
      <c r="BL125">
        <v>310.012</v>
      </c>
      <c r="BM125">
        <v>261.34068600367732</v>
      </c>
      <c r="BN125">
        <v>0.84300183865036615</v>
      </c>
      <c r="BO125">
        <v>0.16539354859520661</v>
      </c>
      <c r="BP125">
        <v>6</v>
      </c>
      <c r="BQ125">
        <v>0.6</v>
      </c>
      <c r="BR125" t="s">
        <v>286</v>
      </c>
      <c r="BS125">
        <v>2</v>
      </c>
      <c r="BT125">
        <v>1665341779</v>
      </c>
      <c r="BU125">
        <v>453.96100000000001</v>
      </c>
      <c r="BV125">
        <v>475.01900000000001</v>
      </c>
      <c r="BW125">
        <v>26.469200000000001</v>
      </c>
      <c r="BX125">
        <v>18.465900000000001</v>
      </c>
      <c r="BY125">
        <v>452.17599999999999</v>
      </c>
      <c r="BZ125">
        <v>26.374199999999998</v>
      </c>
      <c r="CA125">
        <v>500.291</v>
      </c>
      <c r="CB125">
        <v>99.77</v>
      </c>
      <c r="CC125">
        <v>9.9888500000000005E-2</v>
      </c>
      <c r="CD125">
        <v>32.962299999999999</v>
      </c>
      <c r="CE125">
        <v>31.5777</v>
      </c>
      <c r="CF125">
        <v>999.9</v>
      </c>
      <c r="CG125">
        <v>0</v>
      </c>
      <c r="CH125">
        <v>0</v>
      </c>
      <c r="CI125">
        <v>10020</v>
      </c>
      <c r="CJ125">
        <v>0</v>
      </c>
      <c r="CK125">
        <v>325.44900000000001</v>
      </c>
      <c r="CL125">
        <v>310.012</v>
      </c>
      <c r="CM125">
        <v>0.89993699999999999</v>
      </c>
      <c r="CN125">
        <v>0.100063</v>
      </c>
      <c r="CO125">
        <v>0</v>
      </c>
      <c r="CP125">
        <v>3.1749999999999998</v>
      </c>
      <c r="CQ125">
        <v>0</v>
      </c>
      <c r="CR125">
        <v>3135.61</v>
      </c>
      <c r="CS125">
        <v>2658.26</v>
      </c>
      <c r="CT125">
        <v>35.061999999999998</v>
      </c>
      <c r="CU125">
        <v>38.186999999999998</v>
      </c>
      <c r="CV125">
        <v>36.311999999999998</v>
      </c>
      <c r="CW125">
        <v>37.25</v>
      </c>
      <c r="CX125">
        <v>35.625</v>
      </c>
      <c r="CY125">
        <v>278.99</v>
      </c>
      <c r="CZ125">
        <v>31.02</v>
      </c>
      <c r="DA125">
        <v>0</v>
      </c>
      <c r="DB125">
        <v>1665341818</v>
      </c>
      <c r="DC125">
        <v>0</v>
      </c>
      <c r="DD125">
        <v>3.2458279999999999</v>
      </c>
      <c r="DE125">
        <v>0.16784614283838489</v>
      </c>
      <c r="DF125">
        <v>14.333846174393461</v>
      </c>
      <c r="DG125">
        <v>3133.943600000001</v>
      </c>
      <c r="DH125">
        <v>15</v>
      </c>
      <c r="DI125">
        <v>1665341812</v>
      </c>
      <c r="DJ125" t="s">
        <v>656</v>
      </c>
      <c r="DK125">
        <v>1665341808</v>
      </c>
      <c r="DL125">
        <v>1665341812</v>
      </c>
      <c r="DM125">
        <v>124</v>
      </c>
      <c r="DN125">
        <v>0.03</v>
      </c>
      <c r="DO125">
        <v>-8.9999999999999993E-3</v>
      </c>
      <c r="DP125">
        <v>1.7849999999999999</v>
      </c>
      <c r="DQ125">
        <v>9.5000000000000001E-2</v>
      </c>
      <c r="DR125">
        <v>475</v>
      </c>
      <c r="DS125">
        <v>18</v>
      </c>
      <c r="DT125">
        <v>0.1</v>
      </c>
      <c r="DU125">
        <v>0.01</v>
      </c>
      <c r="DV125">
        <v>100</v>
      </c>
      <c r="DW125">
        <v>100</v>
      </c>
      <c r="DX125">
        <v>1.7849999999999999</v>
      </c>
      <c r="DY125">
        <v>9.5000000000000001E-2</v>
      </c>
      <c r="DZ125">
        <v>2.1232853420832289</v>
      </c>
      <c r="EA125">
        <v>-6.7132856166521554E-4</v>
      </c>
      <c r="EB125">
        <v>-2.681329234238156E-7</v>
      </c>
      <c r="EC125">
        <v>8.1307759810197942E-11</v>
      </c>
      <c r="ED125">
        <v>-1.543097170015262E-2</v>
      </c>
      <c r="EE125">
        <v>1.9805995112736431E-4</v>
      </c>
      <c r="EF125">
        <v>3.7201658972467829E-4</v>
      </c>
      <c r="EG125">
        <v>-1.4214358037409139E-6</v>
      </c>
      <c r="EH125">
        <v>2</v>
      </c>
      <c r="EI125">
        <v>2028</v>
      </c>
      <c r="EJ125">
        <v>2</v>
      </c>
      <c r="EK125">
        <v>26</v>
      </c>
      <c r="EL125">
        <v>1</v>
      </c>
      <c r="EM125">
        <v>1.1000000000000001</v>
      </c>
      <c r="EN125">
        <v>1.24146</v>
      </c>
      <c r="EO125">
        <v>2.5317400000000001</v>
      </c>
      <c r="EP125">
        <v>1.39893</v>
      </c>
      <c r="EQ125">
        <v>2.31934</v>
      </c>
      <c r="ER125">
        <v>1.49902</v>
      </c>
      <c r="ES125">
        <v>2.2924799999999999</v>
      </c>
      <c r="ET125">
        <v>32.909199999999998</v>
      </c>
      <c r="EU125">
        <v>14.2371</v>
      </c>
      <c r="EV125">
        <v>18</v>
      </c>
      <c r="EW125">
        <v>511.012</v>
      </c>
      <c r="EX125">
        <v>552.13599999999997</v>
      </c>
      <c r="EY125" s="3">
        <v>41.998800000000003</v>
      </c>
      <c r="EZ125">
        <v>31.085100000000001</v>
      </c>
      <c r="FA125">
        <v>30.000399999999999</v>
      </c>
      <c r="FB125">
        <v>31.041699999999999</v>
      </c>
      <c r="FC125">
        <v>31.017900000000001</v>
      </c>
      <c r="FD125">
        <v>24.818999999999999</v>
      </c>
      <c r="FE125">
        <v>23.990100000000002</v>
      </c>
      <c r="FF125">
        <v>68.883399999999995</v>
      </c>
      <c r="FG125">
        <v>42</v>
      </c>
      <c r="FH125">
        <v>475</v>
      </c>
      <c r="FI125">
        <v>18.2667</v>
      </c>
      <c r="FJ125">
        <v>99.917699999999996</v>
      </c>
      <c r="FK125">
        <v>102.01900000000001</v>
      </c>
      <c r="FL125" t="s">
        <v>880</v>
      </c>
      <c r="FM125">
        <v>2</v>
      </c>
      <c r="FN125" t="s">
        <v>881</v>
      </c>
      <c r="FO125">
        <v>26</v>
      </c>
    </row>
    <row r="126" spans="1:171" x14ac:dyDescent="0.2">
      <c r="A126">
        <v>125</v>
      </c>
      <c r="B126">
        <v>1665341855.5</v>
      </c>
      <c r="C126">
        <v>11417.5</v>
      </c>
      <c r="D126" t="s">
        <v>657</v>
      </c>
      <c r="E126" t="s">
        <v>658</v>
      </c>
      <c r="F126" t="s">
        <v>284</v>
      </c>
      <c r="G126">
        <v>1665341855.5</v>
      </c>
      <c r="H126">
        <v>5.9973577142778912E-3</v>
      </c>
      <c r="I126">
        <v>5.9973577142778911</v>
      </c>
      <c r="J126">
        <v>14.258523014958261</v>
      </c>
      <c r="K126">
        <v>454.49599999999998</v>
      </c>
      <c r="L126">
        <v>368.22649944344391</v>
      </c>
      <c r="M126">
        <v>36.774223372723085</v>
      </c>
      <c r="N126">
        <v>45.389827867552</v>
      </c>
      <c r="O126">
        <v>0.32586472457052817</v>
      </c>
      <c r="P126">
        <v>2.928320139237846</v>
      </c>
      <c r="Q126">
        <v>0.30772573131899816</v>
      </c>
      <c r="R126">
        <v>0.19387620736678476</v>
      </c>
      <c r="S126">
        <v>51.272388787470973</v>
      </c>
      <c r="T126">
        <v>32.85891964430531</v>
      </c>
      <c r="U126">
        <v>32.643700000000003</v>
      </c>
      <c r="V126">
        <v>4.9518412546962276</v>
      </c>
      <c r="W126">
        <v>57.361629029097763</v>
      </c>
      <c r="X126">
        <v>3.0837790889807999</v>
      </c>
      <c r="Y126">
        <v>5.3760312271056581</v>
      </c>
      <c r="Z126">
        <v>1.8680621657154277</v>
      </c>
      <c r="AA126">
        <v>-264.483475199655</v>
      </c>
      <c r="AB126">
        <v>231.5660560543792</v>
      </c>
      <c r="AC126">
        <v>18.177700525077906</v>
      </c>
      <c r="AD126">
        <v>36.532670167273068</v>
      </c>
      <c r="AE126">
        <v>0</v>
      </c>
      <c r="AF126">
        <v>0</v>
      </c>
      <c r="AG126">
        <v>1</v>
      </c>
      <c r="AH126">
        <v>0</v>
      </c>
      <c r="AI126">
        <v>51613.284220011279</v>
      </c>
      <c r="AJ126" t="s">
        <v>285</v>
      </c>
      <c r="AK126" t="s">
        <v>285</v>
      </c>
      <c r="AL126">
        <v>0</v>
      </c>
      <c r="AM126">
        <v>0</v>
      </c>
      <c r="AN126" t="e">
        <v>#DIV/0!</v>
      </c>
      <c r="AO126">
        <v>0</v>
      </c>
      <c r="AP126" t="s">
        <v>285</v>
      </c>
      <c r="AQ126" t="s">
        <v>285</v>
      </c>
      <c r="AR126">
        <v>0</v>
      </c>
      <c r="AS126">
        <v>0</v>
      </c>
      <c r="AT126" t="e">
        <v>#DIV/0!</v>
      </c>
      <c r="AU126">
        <v>0.5</v>
      </c>
      <c r="AV126">
        <v>261.33228600387093</v>
      </c>
      <c r="AW126">
        <v>14.258523014958261</v>
      </c>
      <c r="AX126" t="e">
        <v>#DIV/0!</v>
      </c>
      <c r="AY126">
        <v>5.4560893462459743E-2</v>
      </c>
      <c r="AZ126" t="e">
        <v>#DIV/0!</v>
      </c>
      <c r="BA126" t="e">
        <v>#DIV/0!</v>
      </c>
      <c r="BB126" t="s">
        <v>285</v>
      </c>
      <c r="BC126">
        <v>0</v>
      </c>
      <c r="BD126" t="e">
        <v>#DIV/0!</v>
      </c>
      <c r="BE126" t="e">
        <v>#DIV/0!</v>
      </c>
      <c r="BF126" t="e">
        <v>#DIV/0!</v>
      </c>
      <c r="BG126" t="e">
        <v>#DIV/0!</v>
      </c>
      <c r="BH126" t="e">
        <v>#DIV/0!</v>
      </c>
      <c r="BI126" t="e">
        <v>#DIV/0!</v>
      </c>
      <c r="BJ126" t="e">
        <v>#DIV/0!</v>
      </c>
      <c r="BK126" t="e">
        <v>#DIV/0!</v>
      </c>
      <c r="BL126">
        <v>310.00200000000001</v>
      </c>
      <c r="BM126">
        <v>261.33228600387093</v>
      </c>
      <c r="BN126">
        <v>0.84300193548387092</v>
      </c>
      <c r="BO126">
        <v>0.16539373548387099</v>
      </c>
      <c r="BP126">
        <v>6</v>
      </c>
      <c r="BQ126">
        <v>0.6</v>
      </c>
      <c r="BR126" t="s">
        <v>286</v>
      </c>
      <c r="BS126">
        <v>2</v>
      </c>
      <c r="BT126">
        <v>1665341855.5</v>
      </c>
      <c r="BU126">
        <v>454.49599999999998</v>
      </c>
      <c r="BV126">
        <v>474.86399999999998</v>
      </c>
      <c r="BW126">
        <v>30.878399999999999</v>
      </c>
      <c r="BX126">
        <v>23.908300000000001</v>
      </c>
      <c r="BY126">
        <v>452.76</v>
      </c>
      <c r="BZ126">
        <v>30.7014</v>
      </c>
      <c r="CA126">
        <v>500.32299999999998</v>
      </c>
      <c r="CB126">
        <v>99.768299999999996</v>
      </c>
      <c r="CC126">
        <v>0.100187</v>
      </c>
      <c r="CD126">
        <v>34.110500000000002</v>
      </c>
      <c r="CE126">
        <v>32.643700000000003</v>
      </c>
      <c r="CF126">
        <v>999.9</v>
      </c>
      <c r="CG126">
        <v>0</v>
      </c>
      <c r="CH126">
        <v>0</v>
      </c>
      <c r="CI126">
        <v>10016.200000000001</v>
      </c>
      <c r="CJ126">
        <v>0</v>
      </c>
      <c r="CK126">
        <v>325.47699999999998</v>
      </c>
      <c r="CL126">
        <v>310.00200000000001</v>
      </c>
      <c r="CM126">
        <v>0.89993699999999999</v>
      </c>
      <c r="CN126">
        <v>0.100063</v>
      </c>
      <c r="CO126">
        <v>0</v>
      </c>
      <c r="CP126">
        <v>3.1743999999999999</v>
      </c>
      <c r="CQ126">
        <v>0</v>
      </c>
      <c r="CR126">
        <v>3130.68</v>
      </c>
      <c r="CS126">
        <v>2658.17</v>
      </c>
      <c r="CT126">
        <v>35</v>
      </c>
      <c r="CU126">
        <v>38.125</v>
      </c>
      <c r="CV126">
        <v>36.25</v>
      </c>
      <c r="CW126">
        <v>37.25</v>
      </c>
      <c r="CX126">
        <v>35.75</v>
      </c>
      <c r="CY126">
        <v>278.98</v>
      </c>
      <c r="CZ126">
        <v>31.02</v>
      </c>
      <c r="DA126">
        <v>0</v>
      </c>
      <c r="DB126">
        <v>1665341894.8</v>
      </c>
      <c r="DC126">
        <v>0</v>
      </c>
      <c r="DD126">
        <v>3.2423320000000011</v>
      </c>
      <c r="DE126">
        <v>-0.15163846464902681</v>
      </c>
      <c r="DF126">
        <v>6.6830769221720523</v>
      </c>
      <c r="DG126">
        <v>3129.5495999999998</v>
      </c>
      <c r="DH126">
        <v>15</v>
      </c>
      <c r="DI126">
        <v>1665341880.5</v>
      </c>
      <c r="DJ126" t="s">
        <v>659</v>
      </c>
      <c r="DK126">
        <v>1665341880.5</v>
      </c>
      <c r="DL126">
        <v>1665341879.5</v>
      </c>
      <c r="DM126">
        <v>125</v>
      </c>
      <c r="DN126">
        <v>-4.9000000000000002E-2</v>
      </c>
      <c r="DO126">
        <v>5.0000000000000001E-3</v>
      </c>
      <c r="DP126">
        <v>1.736</v>
      </c>
      <c r="DQ126">
        <v>0.17699999999999999</v>
      </c>
      <c r="DR126">
        <v>475</v>
      </c>
      <c r="DS126">
        <v>24</v>
      </c>
      <c r="DT126">
        <v>0.14000000000000001</v>
      </c>
      <c r="DU126">
        <v>0.01</v>
      </c>
      <c r="DV126">
        <v>100</v>
      </c>
      <c r="DW126">
        <v>100</v>
      </c>
      <c r="DX126">
        <v>1.736</v>
      </c>
      <c r="DY126">
        <v>0.17699999999999999</v>
      </c>
      <c r="DZ126">
        <v>2.153841696496575</v>
      </c>
      <c r="EA126">
        <v>-6.7132856166521554E-4</v>
      </c>
      <c r="EB126">
        <v>-2.681329234238156E-7</v>
      </c>
      <c r="EC126">
        <v>8.1307759810197942E-11</v>
      </c>
      <c r="ED126">
        <v>0.20518244458242491</v>
      </c>
      <c r="EE126">
        <v>0</v>
      </c>
      <c r="EF126">
        <v>0</v>
      </c>
      <c r="EG126">
        <v>0</v>
      </c>
      <c r="EH126">
        <v>2</v>
      </c>
      <c r="EI126">
        <v>2028</v>
      </c>
      <c r="EJ126">
        <v>2</v>
      </c>
      <c r="EK126">
        <v>26</v>
      </c>
      <c r="EL126">
        <v>0.8</v>
      </c>
      <c r="EM126">
        <v>0.7</v>
      </c>
      <c r="EN126">
        <v>1.24878</v>
      </c>
      <c r="EO126">
        <v>2.52319</v>
      </c>
      <c r="EP126">
        <v>1.39893</v>
      </c>
      <c r="EQ126">
        <v>2.32544</v>
      </c>
      <c r="ER126">
        <v>1.49902</v>
      </c>
      <c r="ES126">
        <v>2.4340799999999998</v>
      </c>
      <c r="ET126">
        <v>32.909199999999998</v>
      </c>
      <c r="EU126">
        <v>14.2371</v>
      </c>
      <c r="EV126">
        <v>18</v>
      </c>
      <c r="EW126">
        <v>510.53899999999999</v>
      </c>
      <c r="EX126">
        <v>560.12400000000002</v>
      </c>
      <c r="EY126" s="3">
        <v>42.004600000000003</v>
      </c>
      <c r="EZ126">
        <v>31.172999999999998</v>
      </c>
      <c r="FA126">
        <v>30.000299999999999</v>
      </c>
      <c r="FB126">
        <v>31.087599999999998</v>
      </c>
      <c r="FC126">
        <v>31.056899999999999</v>
      </c>
      <c r="FD126">
        <v>24.968699999999998</v>
      </c>
      <c r="FE126">
        <v>0</v>
      </c>
      <c r="FF126">
        <v>100</v>
      </c>
      <c r="FG126">
        <v>42</v>
      </c>
      <c r="FH126">
        <v>475</v>
      </c>
      <c r="FI126">
        <v>32.536299999999997</v>
      </c>
      <c r="FJ126">
        <v>99.909000000000006</v>
      </c>
      <c r="FK126">
        <v>102.017</v>
      </c>
      <c r="FL126" t="s">
        <v>880</v>
      </c>
      <c r="FM126">
        <v>2</v>
      </c>
      <c r="FN126" t="s">
        <v>881</v>
      </c>
      <c r="FO126">
        <v>27</v>
      </c>
    </row>
    <row r="127" spans="1:171" x14ac:dyDescent="0.2">
      <c r="A127">
        <v>126</v>
      </c>
      <c r="B127">
        <v>1665341881</v>
      </c>
      <c r="C127">
        <v>11443</v>
      </c>
      <c r="D127" t="s">
        <v>660</v>
      </c>
      <c r="E127" t="s">
        <v>661</v>
      </c>
      <c r="F127" t="s">
        <v>284</v>
      </c>
      <c r="G127">
        <v>1665341881</v>
      </c>
      <c r="H127">
        <v>-1.3668409447161179E-6</v>
      </c>
      <c r="I127">
        <v>-1.3668409447161179E-3</v>
      </c>
      <c r="J127">
        <v>13.706950644124742</v>
      </c>
      <c r="K127">
        <v>454.84500000000003</v>
      </c>
      <c r="L127">
        <v>375.16355579583666</v>
      </c>
      <c r="M127">
        <v>37.467011142449664</v>
      </c>
      <c r="N127">
        <v>45.424675237809005</v>
      </c>
      <c r="O127">
        <v>0.34939183391227119</v>
      </c>
      <c r="P127">
        <v>2.9326048779390717</v>
      </c>
      <c r="Q127">
        <v>0.32865488405408028</v>
      </c>
      <c r="R127">
        <v>0.20717234469093299</v>
      </c>
      <c r="S127">
        <v>51.262671778131953</v>
      </c>
      <c r="T127">
        <v>33.456571669668378</v>
      </c>
      <c r="U127">
        <v>33.3063</v>
      </c>
      <c r="V127">
        <v>5.1397096423176212</v>
      </c>
      <c r="W127">
        <v>56.510142019616097</v>
      </c>
      <c r="X127">
        <v>3.1742694546409003</v>
      </c>
      <c r="Y127">
        <v>5.6171677175028707</v>
      </c>
      <c r="Z127">
        <v>1.9654401876767209</v>
      </c>
      <c r="AA127">
        <v>-297.62846745616031</v>
      </c>
      <c r="AB127">
        <v>251.9681043437912</v>
      </c>
      <c r="AC127">
        <v>19.891107339354409</v>
      </c>
      <c r="AD127">
        <v>25.49341600511724</v>
      </c>
      <c r="AE127">
        <v>0</v>
      </c>
      <c r="AF127">
        <v>0</v>
      </c>
      <c r="AG127">
        <v>1</v>
      </c>
      <c r="AH127">
        <v>0</v>
      </c>
      <c r="AI127">
        <v>51601.598609652472</v>
      </c>
      <c r="AJ127" t="s">
        <v>285</v>
      </c>
      <c r="AK127" t="s">
        <v>285</v>
      </c>
      <c r="AL127">
        <v>0</v>
      </c>
      <c r="AM127">
        <v>0</v>
      </c>
      <c r="AN127" t="e">
        <v>#DIV/0!</v>
      </c>
      <c r="AO127">
        <v>0</v>
      </c>
      <c r="AP127" t="s">
        <v>285</v>
      </c>
      <c r="AQ127" t="s">
        <v>285</v>
      </c>
      <c r="AR127">
        <v>0</v>
      </c>
      <c r="AS127">
        <v>0</v>
      </c>
      <c r="AT127" t="e">
        <v>#DIV/0!</v>
      </c>
      <c r="AU127">
        <v>0.5</v>
      </c>
      <c r="AV127">
        <v>261.28938599903211</v>
      </c>
      <c r="AW127">
        <v>13.706950644124742</v>
      </c>
      <c r="AX127" t="e">
        <v>#DIV/0!</v>
      </c>
      <c r="AY127">
        <v>5.2458888032197053E-2</v>
      </c>
      <c r="AZ127" t="e">
        <v>#DIV/0!</v>
      </c>
      <c r="BA127" t="e">
        <v>#DIV/0!</v>
      </c>
      <c r="BB127" t="s">
        <v>285</v>
      </c>
      <c r="BC127">
        <v>0</v>
      </c>
      <c r="BD127" t="e">
        <v>#DIV/0!</v>
      </c>
      <c r="BE127" t="e">
        <v>#DIV/0!</v>
      </c>
      <c r="BF127" t="e">
        <v>#DIV/0!</v>
      </c>
      <c r="BG127" t="e">
        <v>#DIV/0!</v>
      </c>
      <c r="BH127" t="e">
        <v>#DIV/0!</v>
      </c>
      <c r="BI127" t="e">
        <v>#DIV/0!</v>
      </c>
      <c r="BJ127" t="e">
        <v>#DIV/0!</v>
      </c>
      <c r="BK127" t="e">
        <v>#DIV/0!</v>
      </c>
      <c r="BL127">
        <v>309.952</v>
      </c>
      <c r="BM127">
        <v>261.28938599903211</v>
      </c>
      <c r="BN127">
        <v>0.84299951605097589</v>
      </c>
      <c r="BO127">
        <v>0.1653890659783836</v>
      </c>
      <c r="BP127">
        <v>6</v>
      </c>
      <c r="BQ127">
        <v>0.6</v>
      </c>
      <c r="BR127" t="s">
        <v>286</v>
      </c>
      <c r="BS127">
        <v>2</v>
      </c>
      <c r="BT127">
        <v>1665341941.5</v>
      </c>
      <c r="BU127">
        <v>454.84500000000003</v>
      </c>
      <c r="BV127">
        <v>474.96899999999999</v>
      </c>
      <c r="BW127">
        <v>31.784500000000001</v>
      </c>
      <c r="BX127">
        <v>23.946300000000001</v>
      </c>
      <c r="BY127">
        <v>453.09300000000002</v>
      </c>
      <c r="BZ127">
        <v>31.613499999999998</v>
      </c>
      <c r="CA127">
        <v>500.19900000000001</v>
      </c>
      <c r="CB127">
        <v>99.769199999999998</v>
      </c>
      <c r="CC127">
        <v>9.9272200000000005E-2</v>
      </c>
      <c r="CD127">
        <v>34.9</v>
      </c>
      <c r="CE127">
        <v>33.3063</v>
      </c>
      <c r="CF127">
        <v>999.9</v>
      </c>
      <c r="CG127">
        <v>0</v>
      </c>
      <c r="CH127">
        <v>0</v>
      </c>
      <c r="CI127">
        <v>10040.6</v>
      </c>
      <c r="CJ127">
        <v>0</v>
      </c>
      <c r="CK127">
        <v>325.51499999999999</v>
      </c>
      <c r="CL127">
        <v>309.952</v>
      </c>
      <c r="CM127">
        <v>0.90002599999999999</v>
      </c>
      <c r="CN127">
        <v>9.9973599999999996E-2</v>
      </c>
      <c r="CO127">
        <v>0</v>
      </c>
      <c r="CP127">
        <v>3.3574000000000002</v>
      </c>
      <c r="CQ127">
        <v>0</v>
      </c>
      <c r="CR127">
        <v>3152.17</v>
      </c>
      <c r="CS127">
        <v>2657.81</v>
      </c>
      <c r="CT127">
        <v>35.061999999999998</v>
      </c>
      <c r="CU127">
        <v>38.061999999999998</v>
      </c>
      <c r="CV127">
        <v>36.25</v>
      </c>
      <c r="CW127">
        <v>37.25</v>
      </c>
      <c r="CX127">
        <v>35.875</v>
      </c>
      <c r="CY127">
        <v>278.95999999999998</v>
      </c>
      <c r="CZ127">
        <v>30.99</v>
      </c>
      <c r="DA127">
        <v>0</v>
      </c>
      <c r="DB127">
        <v>1665341980.5999999</v>
      </c>
      <c r="DC127">
        <v>0</v>
      </c>
      <c r="DD127">
        <v>3.3052923076923082</v>
      </c>
      <c r="DE127">
        <v>1.061197434331382E-2</v>
      </c>
      <c r="DF127">
        <v>10.59042738734523</v>
      </c>
      <c r="DG127">
        <v>3151.7126923076921</v>
      </c>
      <c r="DH127">
        <v>15</v>
      </c>
      <c r="DI127">
        <v>1665341969.5</v>
      </c>
      <c r="DJ127" t="s">
        <v>665</v>
      </c>
      <c r="DK127">
        <v>1665341961.5</v>
      </c>
      <c r="DL127">
        <v>1665341969.5</v>
      </c>
      <c r="DM127">
        <v>127</v>
      </c>
      <c r="DN127">
        <v>-0.02</v>
      </c>
      <c r="DO127">
        <v>-7.0000000000000001E-3</v>
      </c>
      <c r="DP127">
        <v>1.752</v>
      </c>
      <c r="DQ127">
        <v>0.17100000000000001</v>
      </c>
      <c r="DR127">
        <v>475</v>
      </c>
      <c r="DS127">
        <v>24</v>
      </c>
      <c r="DT127">
        <v>7.0000000000000007E-2</v>
      </c>
      <c r="DU127">
        <v>0.01</v>
      </c>
      <c r="DV127">
        <v>100</v>
      </c>
      <c r="DW127">
        <v>100</v>
      </c>
      <c r="DX127">
        <v>1.752</v>
      </c>
      <c r="DY127">
        <v>0.17100000000000001</v>
      </c>
      <c r="DZ127">
        <v>2.141323191554493</v>
      </c>
      <c r="EA127">
        <v>-6.7132856166521554E-4</v>
      </c>
      <c r="EB127">
        <v>-2.681329234238156E-7</v>
      </c>
      <c r="EC127">
        <v>8.1307759810197942E-11</v>
      </c>
      <c r="ED127">
        <v>0.2115631580652306</v>
      </c>
      <c r="EE127">
        <v>0</v>
      </c>
      <c r="EF127">
        <v>0</v>
      </c>
      <c r="EG127">
        <v>0</v>
      </c>
      <c r="EH127">
        <v>2</v>
      </c>
      <c r="EI127">
        <v>2028</v>
      </c>
      <c r="EJ127">
        <v>2</v>
      </c>
      <c r="EK127">
        <v>26</v>
      </c>
      <c r="EL127">
        <v>0.7</v>
      </c>
      <c r="EM127">
        <v>0.6</v>
      </c>
      <c r="EN127">
        <v>1.24878</v>
      </c>
      <c r="EO127">
        <v>2.5268600000000001</v>
      </c>
      <c r="EP127">
        <v>1.39893</v>
      </c>
      <c r="EQ127">
        <v>2.32544</v>
      </c>
      <c r="ER127">
        <v>1.49902</v>
      </c>
      <c r="ES127">
        <v>2.2888199999999999</v>
      </c>
      <c r="ET127">
        <v>32.9315</v>
      </c>
      <c r="EU127">
        <v>14.210800000000001</v>
      </c>
      <c r="EV127">
        <v>18</v>
      </c>
      <c r="EW127">
        <v>510.34100000000001</v>
      </c>
      <c r="EX127">
        <v>560.16800000000001</v>
      </c>
      <c r="EY127" s="3">
        <v>42.002499999999998</v>
      </c>
      <c r="EZ127">
        <v>31.2822</v>
      </c>
      <c r="FA127">
        <v>30.000299999999999</v>
      </c>
      <c r="FB127">
        <v>31.144300000000001</v>
      </c>
      <c r="FC127">
        <v>31.1036</v>
      </c>
      <c r="FD127">
        <v>24.9816</v>
      </c>
      <c r="FE127">
        <v>0</v>
      </c>
      <c r="FF127">
        <v>100</v>
      </c>
      <c r="FG127">
        <v>42</v>
      </c>
      <c r="FH127">
        <v>475</v>
      </c>
      <c r="FI127">
        <v>32.536299999999997</v>
      </c>
      <c r="FJ127">
        <v>99.901200000000003</v>
      </c>
      <c r="FK127">
        <v>102.01</v>
      </c>
      <c r="FL127" t="s">
        <v>880</v>
      </c>
      <c r="FM127">
        <v>2</v>
      </c>
      <c r="FN127" t="s">
        <v>881</v>
      </c>
      <c r="FO127">
        <v>28</v>
      </c>
    </row>
    <row r="128" spans="1:171" x14ac:dyDescent="0.2">
      <c r="A128">
        <v>127</v>
      </c>
      <c r="B128">
        <v>1665341941.5</v>
      </c>
      <c r="C128">
        <v>11503.5</v>
      </c>
      <c r="D128" t="s">
        <v>663</v>
      </c>
      <c r="E128" t="s">
        <v>664</v>
      </c>
      <c r="F128" t="s">
        <v>284</v>
      </c>
      <c r="G128">
        <v>1665341941.5</v>
      </c>
      <c r="H128">
        <v>6.7489448402757446E-3</v>
      </c>
      <c r="I128">
        <v>6.7489448402757448</v>
      </c>
      <c r="J128">
        <v>13.637706358768389</v>
      </c>
      <c r="K128">
        <v>454.74900000000002</v>
      </c>
      <c r="L128">
        <v>376.35038469784809</v>
      </c>
      <c r="M128">
        <v>37.584944728179991</v>
      </c>
      <c r="N128">
        <v>45.414371089104002</v>
      </c>
      <c r="O128">
        <v>0.35786367825198478</v>
      </c>
      <c r="P128">
        <v>2.9190916981577546</v>
      </c>
      <c r="Q128">
        <v>0.33604748543954815</v>
      </c>
      <c r="R128">
        <v>0.21188160750110344</v>
      </c>
      <c r="S128">
        <v>51.267542847125618</v>
      </c>
      <c r="T128">
        <v>33.827326536331526</v>
      </c>
      <c r="U128">
        <v>33.713999999999999</v>
      </c>
      <c r="V128">
        <v>5.2583612566014288</v>
      </c>
      <c r="W128">
        <v>55.85327408692514</v>
      </c>
      <c r="X128">
        <v>3.2221354926127996</v>
      </c>
      <c r="Y128">
        <v>5.7689285816945128</v>
      </c>
      <c r="Z128">
        <v>2.0362257639886292</v>
      </c>
      <c r="AA128">
        <v>-315.56311662326817</v>
      </c>
      <c r="AB128">
        <v>262.48421407348025</v>
      </c>
      <c r="AC128">
        <v>20.907801234399646</v>
      </c>
      <c r="AD128">
        <v>19.096441531737355</v>
      </c>
      <c r="AE128">
        <v>0</v>
      </c>
      <c r="AF128">
        <v>0</v>
      </c>
      <c r="AG128">
        <v>1</v>
      </c>
      <c r="AH128">
        <v>0</v>
      </c>
      <c r="AI128">
        <v>51141.421244984078</v>
      </c>
      <c r="AJ128" t="s">
        <v>285</v>
      </c>
      <c r="AK128" t="s">
        <v>285</v>
      </c>
      <c r="AL128">
        <v>0</v>
      </c>
      <c r="AM128">
        <v>0</v>
      </c>
      <c r="AN128" t="e">
        <v>#DIV/0!</v>
      </c>
      <c r="AO128">
        <v>0</v>
      </c>
      <c r="AP128" t="s">
        <v>285</v>
      </c>
      <c r="AQ128" t="s">
        <v>285</v>
      </c>
      <c r="AR128">
        <v>0</v>
      </c>
      <c r="AS128">
        <v>0</v>
      </c>
      <c r="AT128" t="e">
        <v>#DIV/0!</v>
      </c>
      <c r="AU128">
        <v>0.5</v>
      </c>
      <c r="AV128">
        <v>261.30705598296663</v>
      </c>
      <c r="AW128">
        <v>13.637706358768389</v>
      </c>
      <c r="AX128" t="e">
        <v>#DIV/0!</v>
      </c>
      <c r="AY128">
        <v>5.2190348658848945E-2</v>
      </c>
      <c r="AZ128" t="e">
        <v>#DIV/0!</v>
      </c>
      <c r="BA128" t="e">
        <v>#DIV/0!</v>
      </c>
      <c r="BB128" t="s">
        <v>285</v>
      </c>
      <c r="BC128">
        <v>0</v>
      </c>
      <c r="BD128" t="e">
        <v>#DIV/0!</v>
      </c>
      <c r="BE128" t="e">
        <v>#DIV/0!</v>
      </c>
      <c r="BF128" t="e">
        <v>#DIV/0!</v>
      </c>
      <c r="BG128" t="e">
        <v>#DIV/0!</v>
      </c>
      <c r="BH128" t="e">
        <v>#DIV/0!</v>
      </c>
      <c r="BI128" t="e">
        <v>#DIV/0!</v>
      </c>
      <c r="BJ128" t="e">
        <v>#DIV/0!</v>
      </c>
      <c r="BK128" t="e">
        <v>#DIV/0!</v>
      </c>
      <c r="BL128">
        <v>309.97199999999998</v>
      </c>
      <c r="BM128">
        <v>261.30705598296663</v>
      </c>
      <c r="BN128">
        <v>0.8430021291696238</v>
      </c>
      <c r="BO128">
        <v>0.16539410929737403</v>
      </c>
      <c r="BP128">
        <v>6</v>
      </c>
      <c r="BQ128">
        <v>0.6</v>
      </c>
      <c r="BR128" t="s">
        <v>286</v>
      </c>
      <c r="BS128">
        <v>2</v>
      </c>
      <c r="BT128">
        <v>1665342030.5</v>
      </c>
      <c r="BU128">
        <v>454.74900000000002</v>
      </c>
      <c r="BV128">
        <v>475.01100000000002</v>
      </c>
      <c r="BW128">
        <v>32.264299999999999</v>
      </c>
      <c r="BX128">
        <v>23.957899999999999</v>
      </c>
      <c r="BY128">
        <v>452.99099999999999</v>
      </c>
      <c r="BZ128">
        <v>32.096299999999999</v>
      </c>
      <c r="CA128">
        <v>500.19900000000001</v>
      </c>
      <c r="CB128">
        <v>99.7667</v>
      </c>
      <c r="CC128">
        <v>0.10019599999999999</v>
      </c>
      <c r="CD128">
        <v>35.381900000000002</v>
      </c>
      <c r="CE128">
        <v>33.713999999999999</v>
      </c>
      <c r="CF128">
        <v>999.9</v>
      </c>
      <c r="CG128">
        <v>0</v>
      </c>
      <c r="CH128">
        <v>0</v>
      </c>
      <c r="CI128">
        <v>9963.75</v>
      </c>
      <c r="CJ128">
        <v>0</v>
      </c>
      <c r="CK128">
        <v>325.51499999999999</v>
      </c>
      <c r="CL128">
        <v>309.97199999999998</v>
      </c>
      <c r="CM128">
        <v>0.89993699999999999</v>
      </c>
      <c r="CN128">
        <v>0.100063</v>
      </c>
      <c r="CO128">
        <v>0</v>
      </c>
      <c r="CP128">
        <v>3.7338</v>
      </c>
      <c r="CQ128">
        <v>0</v>
      </c>
      <c r="CR128">
        <v>3163.97</v>
      </c>
      <c r="CS128">
        <v>2657.91</v>
      </c>
      <c r="CT128">
        <v>35.125</v>
      </c>
      <c r="CU128">
        <v>38.061999999999998</v>
      </c>
      <c r="CV128">
        <v>36.25</v>
      </c>
      <c r="CW128">
        <v>37.311999999999998</v>
      </c>
      <c r="CX128">
        <v>36</v>
      </c>
      <c r="CY128">
        <v>278.95999999999998</v>
      </c>
      <c r="CZ128">
        <v>31.02</v>
      </c>
      <c r="DA128">
        <v>0</v>
      </c>
      <c r="DB128">
        <v>1665342069.4000001</v>
      </c>
      <c r="DC128">
        <v>0</v>
      </c>
      <c r="DD128">
        <v>3.2698384615384621</v>
      </c>
      <c r="DE128">
        <v>2.146326898602843E-2</v>
      </c>
      <c r="DF128">
        <v>7.5907692124927051</v>
      </c>
      <c r="DG128">
        <v>3163.5573076923079</v>
      </c>
      <c r="DH128">
        <v>15</v>
      </c>
      <c r="DI128">
        <v>1665342059.5</v>
      </c>
      <c r="DJ128" t="s">
        <v>668</v>
      </c>
      <c r="DK128">
        <v>1665342051</v>
      </c>
      <c r="DL128">
        <v>1665342059.5</v>
      </c>
      <c r="DM128">
        <v>128</v>
      </c>
      <c r="DN128">
        <v>6.0000000000000001E-3</v>
      </c>
      <c r="DO128">
        <v>-3.0000000000000001E-3</v>
      </c>
      <c r="DP128">
        <v>1.758</v>
      </c>
      <c r="DQ128">
        <v>0.16800000000000001</v>
      </c>
      <c r="DR128">
        <v>475</v>
      </c>
      <c r="DS128">
        <v>24</v>
      </c>
      <c r="DT128">
        <v>0.11</v>
      </c>
      <c r="DU128">
        <v>0.01</v>
      </c>
      <c r="DV128">
        <v>100</v>
      </c>
      <c r="DW128">
        <v>100</v>
      </c>
      <c r="DX128">
        <v>1.758</v>
      </c>
      <c r="DY128">
        <v>0.16800000000000001</v>
      </c>
      <c r="DZ128">
        <v>2.1209800071198841</v>
      </c>
      <c r="EA128">
        <v>-6.7132856166521554E-4</v>
      </c>
      <c r="EB128">
        <v>-2.681329234238156E-7</v>
      </c>
      <c r="EC128">
        <v>8.1307759810197942E-11</v>
      </c>
      <c r="ED128">
        <v>0.2041546913926289</v>
      </c>
      <c r="EE128">
        <v>0</v>
      </c>
      <c r="EF128">
        <v>0</v>
      </c>
      <c r="EG128">
        <v>0</v>
      </c>
      <c r="EH128">
        <v>2</v>
      </c>
      <c r="EI128">
        <v>2028</v>
      </c>
      <c r="EJ128">
        <v>2</v>
      </c>
      <c r="EK128">
        <v>26</v>
      </c>
      <c r="EL128">
        <v>1.1000000000000001</v>
      </c>
      <c r="EM128">
        <v>1</v>
      </c>
      <c r="EN128">
        <v>1.24878</v>
      </c>
      <c r="EO128">
        <v>2.52197</v>
      </c>
      <c r="EP128">
        <v>1.39893</v>
      </c>
      <c r="EQ128">
        <v>2.32544</v>
      </c>
      <c r="ER128">
        <v>1.49902</v>
      </c>
      <c r="ES128">
        <v>2.4572799999999999</v>
      </c>
      <c r="ET128">
        <v>32.953699999999998</v>
      </c>
      <c r="EU128">
        <v>14.210800000000001</v>
      </c>
      <c r="EV128">
        <v>18</v>
      </c>
      <c r="EW128">
        <v>510.71100000000001</v>
      </c>
      <c r="EX128">
        <v>559.95399999999995</v>
      </c>
      <c r="EY128" s="3">
        <v>42.001399999999997</v>
      </c>
      <c r="EZ128">
        <v>31.385000000000002</v>
      </c>
      <c r="FA128">
        <v>30.000499999999999</v>
      </c>
      <c r="FB128">
        <v>31.206700000000001</v>
      </c>
      <c r="FC128">
        <v>31.1631</v>
      </c>
      <c r="FD128">
        <v>24.982299999999999</v>
      </c>
      <c r="FE128">
        <v>0</v>
      </c>
      <c r="FF128">
        <v>100</v>
      </c>
      <c r="FG128">
        <v>42</v>
      </c>
      <c r="FH128">
        <v>475</v>
      </c>
      <c r="FI128">
        <v>32.536299999999997</v>
      </c>
      <c r="FJ128">
        <v>99.892600000000002</v>
      </c>
      <c r="FK128">
        <v>102</v>
      </c>
      <c r="FL128" t="s">
        <v>880</v>
      </c>
      <c r="FM128">
        <v>2</v>
      </c>
      <c r="FN128" t="s">
        <v>881</v>
      </c>
      <c r="FO128">
        <v>29</v>
      </c>
    </row>
    <row r="129" spans="1:171" x14ac:dyDescent="0.2">
      <c r="A129">
        <v>128</v>
      </c>
      <c r="B129">
        <v>1665342030.5</v>
      </c>
      <c r="C129">
        <v>11592.5</v>
      </c>
      <c r="D129" t="s">
        <v>666</v>
      </c>
      <c r="E129" t="s">
        <v>667</v>
      </c>
      <c r="F129" t="s">
        <v>284</v>
      </c>
      <c r="G129">
        <v>1665342030.5</v>
      </c>
      <c r="H129">
        <v>7.155626227284992E-3</v>
      </c>
      <c r="I129">
        <v>7.1556262272849924</v>
      </c>
      <c r="J129">
        <v>13.579378982099774</v>
      </c>
      <c r="K129">
        <v>454.661</v>
      </c>
      <c r="L129">
        <v>377.39299877862817</v>
      </c>
      <c r="M129">
        <v>37.688913761202883</v>
      </c>
      <c r="N129">
        <v>45.405397755229004</v>
      </c>
      <c r="O129">
        <v>0.36474607583840185</v>
      </c>
      <c r="P129">
        <v>2.920404019881933</v>
      </c>
      <c r="Q129">
        <v>0.34211996856296073</v>
      </c>
      <c r="R129">
        <v>0.21574368355741672</v>
      </c>
      <c r="S129">
        <v>51.265508605516843</v>
      </c>
      <c r="T129">
        <v>34.053302297727036</v>
      </c>
      <c r="U129">
        <v>33.954300000000003</v>
      </c>
      <c r="V129">
        <v>5.3294049886779424</v>
      </c>
      <c r="W129">
        <v>55.492539344149037</v>
      </c>
      <c r="X129">
        <v>3.2540097309803997</v>
      </c>
      <c r="Y129">
        <v>5.8638688541534405</v>
      </c>
      <c r="Z129">
        <v>2.0753952576975427</v>
      </c>
      <c r="AA129">
        <v>-327.62310237825193</v>
      </c>
      <c r="AB129">
        <v>271.35614988950329</v>
      </c>
      <c r="AC129">
        <v>21.661330330484667</v>
      </c>
      <c r="AD129">
        <v>16.659886447252859</v>
      </c>
      <c r="AE129">
        <v>0</v>
      </c>
      <c r="AF129">
        <v>0</v>
      </c>
      <c r="AG129">
        <v>1</v>
      </c>
      <c r="AH129">
        <v>0</v>
      </c>
      <c r="AI129">
        <v>51129.159487008117</v>
      </c>
      <c r="AJ129" t="s">
        <v>285</v>
      </c>
      <c r="AK129" t="s">
        <v>285</v>
      </c>
      <c r="AL129">
        <v>0</v>
      </c>
      <c r="AM129">
        <v>0</v>
      </c>
      <c r="AN129" t="e">
        <v>#DIV/0!</v>
      </c>
      <c r="AO129">
        <v>0</v>
      </c>
      <c r="AP129" t="s">
        <v>285</v>
      </c>
      <c r="AQ129" t="s">
        <v>285</v>
      </c>
      <c r="AR129">
        <v>0</v>
      </c>
      <c r="AS129">
        <v>0</v>
      </c>
      <c r="AT129" t="e">
        <v>#DIV/0!</v>
      </c>
      <c r="AU129">
        <v>0.5</v>
      </c>
      <c r="AV129">
        <v>261.29615699767714</v>
      </c>
      <c r="AW129">
        <v>13.579378982099774</v>
      </c>
      <c r="AX129" t="e">
        <v>#DIV/0!</v>
      </c>
      <c r="AY129">
        <v>5.1969302335435771E-2</v>
      </c>
      <c r="AZ129" t="e">
        <v>#DIV/0!</v>
      </c>
      <c r="BA129" t="e">
        <v>#DIV/0!</v>
      </c>
      <c r="BB129" t="s">
        <v>285</v>
      </c>
      <c r="BC129">
        <v>0</v>
      </c>
      <c r="BD129" t="e">
        <v>#DIV/0!</v>
      </c>
      <c r="BE129" t="e">
        <v>#DIV/0!</v>
      </c>
      <c r="BF129" t="e">
        <v>#DIV/0!</v>
      </c>
      <c r="BG129" t="e">
        <v>#DIV/0!</v>
      </c>
      <c r="BH129" t="e">
        <v>#DIV/0!</v>
      </c>
      <c r="BI129" t="e">
        <v>#DIV/0!</v>
      </c>
      <c r="BJ129" t="e">
        <v>#DIV/0!</v>
      </c>
      <c r="BK129" t="e">
        <v>#DIV/0!</v>
      </c>
      <c r="BL129">
        <v>309.959</v>
      </c>
      <c r="BM129">
        <v>261.29615699767714</v>
      </c>
      <c r="BN129">
        <v>0.84300232288037169</v>
      </c>
      <c r="BO129">
        <v>0.16539448315911731</v>
      </c>
      <c r="BP129">
        <v>6</v>
      </c>
      <c r="BQ129">
        <v>0.6</v>
      </c>
      <c r="BR129" t="s">
        <v>286</v>
      </c>
      <c r="BS129">
        <v>2</v>
      </c>
      <c r="BT129">
        <v>1665342120.5</v>
      </c>
      <c r="BU129">
        <v>454.661</v>
      </c>
      <c r="BV129">
        <v>475</v>
      </c>
      <c r="BW129">
        <v>32.583599999999997</v>
      </c>
      <c r="BX129">
        <v>23.963200000000001</v>
      </c>
      <c r="BY129">
        <v>452.92899999999997</v>
      </c>
      <c r="BZ129">
        <v>32.416600000000003</v>
      </c>
      <c r="CA129">
        <v>500.23399999999998</v>
      </c>
      <c r="CB129">
        <v>99.766400000000004</v>
      </c>
      <c r="CC129">
        <v>0.100089</v>
      </c>
      <c r="CD129">
        <v>35.677799999999998</v>
      </c>
      <c r="CE129">
        <v>33.954300000000003</v>
      </c>
      <c r="CF129">
        <v>999.9</v>
      </c>
      <c r="CG129">
        <v>0</v>
      </c>
      <c r="CH129">
        <v>0</v>
      </c>
      <c r="CI129">
        <v>9971.25</v>
      </c>
      <c r="CJ129">
        <v>0</v>
      </c>
      <c r="CK129">
        <v>325.51799999999997</v>
      </c>
      <c r="CL129">
        <v>309.959</v>
      </c>
      <c r="CM129">
        <v>0.89993699999999999</v>
      </c>
      <c r="CN129">
        <v>0.100063</v>
      </c>
      <c r="CO129">
        <v>0</v>
      </c>
      <c r="CP129">
        <v>3.0956999999999999</v>
      </c>
      <c r="CQ129">
        <v>0</v>
      </c>
      <c r="CR129">
        <v>3173.44</v>
      </c>
      <c r="CS129">
        <v>2657.8</v>
      </c>
      <c r="CT129">
        <v>35.186999999999998</v>
      </c>
      <c r="CU129">
        <v>38.125</v>
      </c>
      <c r="CV129">
        <v>36.311999999999998</v>
      </c>
      <c r="CW129">
        <v>37.375</v>
      </c>
      <c r="CX129">
        <v>36.125</v>
      </c>
      <c r="CY129">
        <v>278.94</v>
      </c>
      <c r="CZ129">
        <v>31.02</v>
      </c>
      <c r="DA129">
        <v>0</v>
      </c>
      <c r="DB129">
        <v>1665342159.4000001</v>
      </c>
      <c r="DC129">
        <v>0</v>
      </c>
      <c r="DD129">
        <v>3.2418423076923082</v>
      </c>
      <c r="DE129">
        <v>0.48894699910762041</v>
      </c>
      <c r="DF129">
        <v>4.337777809961084</v>
      </c>
      <c r="DG129">
        <v>3172.793076923077</v>
      </c>
      <c r="DH129">
        <v>15</v>
      </c>
      <c r="DI129">
        <v>1665342156.5</v>
      </c>
      <c r="DJ129" t="s">
        <v>671</v>
      </c>
      <c r="DK129">
        <v>1665342147</v>
      </c>
      <c r="DL129">
        <v>1665342156.5</v>
      </c>
      <c r="DM129">
        <v>129</v>
      </c>
      <c r="DN129">
        <v>-2.5999999999999999E-2</v>
      </c>
      <c r="DO129">
        <v>-1E-3</v>
      </c>
      <c r="DP129">
        <v>1.732</v>
      </c>
      <c r="DQ129">
        <v>0.16700000000000001</v>
      </c>
      <c r="DR129">
        <v>475</v>
      </c>
      <c r="DS129">
        <v>24</v>
      </c>
      <c r="DT129">
        <v>0.14000000000000001</v>
      </c>
      <c r="DU129">
        <v>0.01</v>
      </c>
      <c r="DV129">
        <v>100</v>
      </c>
      <c r="DW129">
        <v>100</v>
      </c>
      <c r="DX129">
        <v>1.732</v>
      </c>
      <c r="DY129">
        <v>0.16700000000000001</v>
      </c>
      <c r="DZ129">
        <v>2.1266668328530591</v>
      </c>
      <c r="EA129">
        <v>-6.7132856166521554E-4</v>
      </c>
      <c r="EB129">
        <v>-2.681329234238156E-7</v>
      </c>
      <c r="EC129">
        <v>8.1307759810197942E-11</v>
      </c>
      <c r="ED129">
        <v>0.20124961440473749</v>
      </c>
      <c r="EE129">
        <v>0</v>
      </c>
      <c r="EF129">
        <v>0</v>
      </c>
      <c r="EG129">
        <v>0</v>
      </c>
      <c r="EH129">
        <v>2</v>
      </c>
      <c r="EI129">
        <v>2028</v>
      </c>
      <c r="EJ129">
        <v>2</v>
      </c>
      <c r="EK129">
        <v>26</v>
      </c>
      <c r="EL129">
        <v>1.2</v>
      </c>
      <c r="EM129">
        <v>1</v>
      </c>
      <c r="EN129">
        <v>1.24878</v>
      </c>
      <c r="EO129">
        <v>2.52563</v>
      </c>
      <c r="EP129">
        <v>1.39893</v>
      </c>
      <c r="EQ129">
        <v>2.32544</v>
      </c>
      <c r="ER129">
        <v>1.49902</v>
      </c>
      <c r="ES129">
        <v>2.3303199999999999</v>
      </c>
      <c r="ET129">
        <v>32.953699999999998</v>
      </c>
      <c r="EU129">
        <v>14.1846</v>
      </c>
      <c r="EV129">
        <v>18</v>
      </c>
      <c r="EW129">
        <v>510.55500000000001</v>
      </c>
      <c r="EX129">
        <v>559.72900000000004</v>
      </c>
      <c r="EY129" s="3">
        <v>42.000900000000001</v>
      </c>
      <c r="EZ129">
        <v>31.477900000000002</v>
      </c>
      <c r="FA129">
        <v>30.000499999999999</v>
      </c>
      <c r="FB129">
        <v>31.274699999999999</v>
      </c>
      <c r="FC129">
        <v>31.227399999999999</v>
      </c>
      <c r="FD129">
        <v>24.9894</v>
      </c>
      <c r="FE129">
        <v>0</v>
      </c>
      <c r="FF129">
        <v>100</v>
      </c>
      <c r="FG129">
        <v>42</v>
      </c>
      <c r="FH129">
        <v>475</v>
      </c>
      <c r="FI129">
        <v>32.536299999999997</v>
      </c>
      <c r="FJ129">
        <v>99.882800000000003</v>
      </c>
      <c r="FK129">
        <v>101.98699999999999</v>
      </c>
      <c r="FL129" t="s">
        <v>880</v>
      </c>
      <c r="FM129">
        <v>2</v>
      </c>
      <c r="FN129" t="s">
        <v>881</v>
      </c>
      <c r="FO129">
        <v>30</v>
      </c>
    </row>
    <row r="130" spans="1:171" x14ac:dyDescent="0.2">
      <c r="A130">
        <v>129</v>
      </c>
      <c r="B130">
        <v>1665342120.5</v>
      </c>
      <c r="C130">
        <v>11682.5</v>
      </c>
      <c r="D130" t="s">
        <v>669</v>
      </c>
      <c r="E130" t="s">
        <v>670</v>
      </c>
      <c r="F130" t="s">
        <v>284</v>
      </c>
      <c r="G130">
        <v>1665342120.5</v>
      </c>
      <c r="H130">
        <v>7.4290952920238532E-3</v>
      </c>
      <c r="I130">
        <v>7.4290952920238533</v>
      </c>
      <c r="J130">
        <v>13.639551279562014</v>
      </c>
      <c r="K130">
        <v>454.47800000000001</v>
      </c>
      <c r="L130">
        <v>377.89425642836829</v>
      </c>
      <c r="M130">
        <v>37.739459368358524</v>
      </c>
      <c r="N130">
        <v>45.387707600853801</v>
      </c>
      <c r="O130">
        <v>0.37155138270691579</v>
      </c>
      <c r="P130">
        <v>2.9299620389439323</v>
      </c>
      <c r="Q130">
        <v>0.3481729634910275</v>
      </c>
      <c r="R130">
        <v>0.21958890470526621</v>
      </c>
      <c r="S130">
        <v>51.315290999999995</v>
      </c>
      <c r="T130">
        <v>34.188023733791994</v>
      </c>
      <c r="U130">
        <v>34.098999999999997</v>
      </c>
      <c r="V130">
        <v>5.37258638241968</v>
      </c>
      <c r="W130">
        <v>55.335875943069112</v>
      </c>
      <c r="X130">
        <v>3.2775805502003199</v>
      </c>
      <c r="Y130">
        <v>5.923066174234549</v>
      </c>
      <c r="Z130">
        <v>2.0950058322193601</v>
      </c>
      <c r="AA130">
        <v>-336.68315532504374</v>
      </c>
      <c r="AB130">
        <v>278.19935179677231</v>
      </c>
      <c r="AC130">
        <v>22.170461336839409</v>
      </c>
      <c r="AD130">
        <v>15.001948808567988</v>
      </c>
      <c r="AE130">
        <v>0</v>
      </c>
      <c r="AF130">
        <v>0</v>
      </c>
      <c r="AG130">
        <v>1</v>
      </c>
      <c r="AH130">
        <v>0</v>
      </c>
      <c r="AI130">
        <v>51366.960763922354</v>
      </c>
      <c r="AJ130" t="s">
        <v>285</v>
      </c>
      <c r="AK130" t="s">
        <v>285</v>
      </c>
      <c r="AL130">
        <v>0</v>
      </c>
      <c r="AM130">
        <v>0</v>
      </c>
      <c r="AN130" t="e">
        <v>#DIV/0!</v>
      </c>
      <c r="AO130">
        <v>0</v>
      </c>
      <c r="AP130" t="s">
        <v>285</v>
      </c>
      <c r="AQ130" t="s">
        <v>285</v>
      </c>
      <c r="AR130">
        <v>0</v>
      </c>
      <c r="AS130">
        <v>0</v>
      </c>
      <c r="AT130" t="e">
        <v>#DIV/0!</v>
      </c>
      <c r="AU130">
        <v>0.5</v>
      </c>
      <c r="AV130">
        <v>261.54989999999998</v>
      </c>
      <c r="AW130">
        <v>13.639551279562014</v>
      </c>
      <c r="AX130" t="e">
        <v>#DIV/0!</v>
      </c>
      <c r="AY130">
        <v>5.2148944731242548E-2</v>
      </c>
      <c r="AZ130" t="e">
        <v>#DIV/0!</v>
      </c>
      <c r="BA130" t="e">
        <v>#DIV/0!</v>
      </c>
      <c r="BB130" t="s">
        <v>285</v>
      </c>
      <c r="BC130">
        <v>0</v>
      </c>
      <c r="BD130" t="e">
        <v>#DIV/0!</v>
      </c>
      <c r="BE130" t="e">
        <v>#DIV/0!</v>
      </c>
      <c r="BF130" t="e">
        <v>#DIV/0!</v>
      </c>
      <c r="BG130" t="e">
        <v>#DIV/0!</v>
      </c>
      <c r="BH130" t="e">
        <v>#DIV/0!</v>
      </c>
      <c r="BI130" t="e">
        <v>#DIV/0!</v>
      </c>
      <c r="BJ130" t="e">
        <v>#DIV/0!</v>
      </c>
      <c r="BK130" t="e">
        <v>#DIV/0!</v>
      </c>
      <c r="BL130">
        <v>310.26</v>
      </c>
      <c r="BM130">
        <v>261.54989999999998</v>
      </c>
      <c r="BN130">
        <v>0.84300232063430669</v>
      </c>
      <c r="BO130">
        <v>0.16539447882421193</v>
      </c>
      <c r="BP130">
        <v>6</v>
      </c>
      <c r="BQ130">
        <v>0.6</v>
      </c>
      <c r="BR130" t="s">
        <v>286</v>
      </c>
      <c r="BS130">
        <v>2</v>
      </c>
      <c r="BT130">
        <v>1665342217.5</v>
      </c>
      <c r="BU130">
        <v>454.47800000000001</v>
      </c>
      <c r="BV130">
        <v>474.99900000000002</v>
      </c>
      <c r="BW130">
        <v>32.819200000000002</v>
      </c>
      <c r="BX130">
        <v>23.962800000000001</v>
      </c>
      <c r="BY130">
        <v>452.73</v>
      </c>
      <c r="BZ130">
        <v>32.658200000000001</v>
      </c>
      <c r="CA130">
        <v>500.24700000000001</v>
      </c>
      <c r="CB130">
        <v>99.768100000000004</v>
      </c>
      <c r="CC130">
        <v>9.9677100000000005E-2</v>
      </c>
      <c r="CD130">
        <v>35.860199999999999</v>
      </c>
      <c r="CE130">
        <v>34.098999999999997</v>
      </c>
      <c r="CF130">
        <v>999.9</v>
      </c>
      <c r="CG130">
        <v>0</v>
      </c>
      <c r="CH130">
        <v>0</v>
      </c>
      <c r="CI130">
        <v>10025.6</v>
      </c>
      <c r="CJ130">
        <v>0</v>
      </c>
      <c r="CK130">
        <v>325.50400000000002</v>
      </c>
      <c r="CL130">
        <v>310.26</v>
      </c>
      <c r="CM130">
        <v>0.89993699999999999</v>
      </c>
      <c r="CN130">
        <v>0.100063</v>
      </c>
      <c r="CO130">
        <v>0</v>
      </c>
      <c r="CP130">
        <v>3.2393999999999998</v>
      </c>
      <c r="CQ130">
        <v>0</v>
      </c>
      <c r="CR130">
        <v>3184.45</v>
      </c>
      <c r="CS130">
        <v>2660.38</v>
      </c>
      <c r="CT130">
        <v>35.25</v>
      </c>
      <c r="CU130">
        <v>38.186999999999998</v>
      </c>
      <c r="CV130">
        <v>36.436999999999998</v>
      </c>
      <c r="CW130">
        <v>37.436999999999998</v>
      </c>
      <c r="CX130">
        <v>36.186999999999998</v>
      </c>
      <c r="CY130">
        <v>279.20999999999998</v>
      </c>
      <c r="CZ130">
        <v>31.05</v>
      </c>
      <c r="DA130">
        <v>0</v>
      </c>
      <c r="DB130">
        <v>1665342256.5999999</v>
      </c>
      <c r="DC130">
        <v>0</v>
      </c>
      <c r="DD130">
        <v>3.2260653846153851</v>
      </c>
      <c r="DE130">
        <v>-0.61121709060000928</v>
      </c>
      <c r="DF130">
        <v>1.1107691618161959</v>
      </c>
      <c r="DG130">
        <v>3181.1419230769229</v>
      </c>
      <c r="DH130">
        <v>15</v>
      </c>
      <c r="DI130">
        <v>1665342246.5</v>
      </c>
      <c r="DJ130" t="s">
        <v>674</v>
      </c>
      <c r="DK130">
        <v>1665342244</v>
      </c>
      <c r="DL130">
        <v>1665342246.5</v>
      </c>
      <c r="DM130">
        <v>130</v>
      </c>
      <c r="DN130">
        <v>1.7000000000000001E-2</v>
      </c>
      <c r="DO130">
        <v>-6.0000000000000001E-3</v>
      </c>
      <c r="DP130">
        <v>1.748</v>
      </c>
      <c r="DQ130">
        <v>0.161</v>
      </c>
      <c r="DR130">
        <v>475</v>
      </c>
      <c r="DS130">
        <v>24</v>
      </c>
      <c r="DT130">
        <v>7.0000000000000007E-2</v>
      </c>
      <c r="DU130">
        <v>0.01</v>
      </c>
      <c r="DV130">
        <v>100</v>
      </c>
      <c r="DW130">
        <v>100</v>
      </c>
      <c r="DX130">
        <v>1.748</v>
      </c>
      <c r="DY130">
        <v>0.161</v>
      </c>
      <c r="DZ130">
        <v>2.1011416225251449</v>
      </c>
      <c r="EA130">
        <v>-6.7132856166521554E-4</v>
      </c>
      <c r="EB130">
        <v>-2.681329234238156E-7</v>
      </c>
      <c r="EC130">
        <v>8.1307759810197942E-11</v>
      </c>
      <c r="ED130">
        <v>0.2004885499412645</v>
      </c>
      <c r="EE130">
        <v>0</v>
      </c>
      <c r="EF130">
        <v>0</v>
      </c>
      <c r="EG130">
        <v>0</v>
      </c>
      <c r="EH130">
        <v>2</v>
      </c>
      <c r="EI130">
        <v>2028</v>
      </c>
      <c r="EJ130">
        <v>2</v>
      </c>
      <c r="EK130">
        <v>26</v>
      </c>
      <c r="EL130">
        <v>1.2</v>
      </c>
      <c r="EM130">
        <v>1</v>
      </c>
      <c r="EN130">
        <v>1.25</v>
      </c>
      <c r="EO130">
        <v>2.5109900000000001</v>
      </c>
      <c r="EP130">
        <v>1.39893</v>
      </c>
      <c r="EQ130">
        <v>2.32544</v>
      </c>
      <c r="ER130">
        <v>1.49902</v>
      </c>
      <c r="ES130">
        <v>2.47559</v>
      </c>
      <c r="ET130">
        <v>32.975999999999999</v>
      </c>
      <c r="EU130">
        <v>14.1671</v>
      </c>
      <c r="EV130">
        <v>18</v>
      </c>
      <c r="EW130">
        <v>510.875</v>
      </c>
      <c r="EX130">
        <v>559.46</v>
      </c>
      <c r="EY130" s="3">
        <v>42.000700000000002</v>
      </c>
      <c r="EZ130">
        <v>31.5655</v>
      </c>
      <c r="FA130">
        <v>30.000499999999999</v>
      </c>
      <c r="FB130">
        <v>31.347000000000001</v>
      </c>
      <c r="FC130">
        <v>31.2972</v>
      </c>
      <c r="FD130">
        <v>24.993600000000001</v>
      </c>
      <c r="FE130">
        <v>0</v>
      </c>
      <c r="FF130">
        <v>100</v>
      </c>
      <c r="FG130">
        <v>42</v>
      </c>
      <c r="FH130">
        <v>475</v>
      </c>
      <c r="FI130">
        <v>32.536299999999997</v>
      </c>
      <c r="FJ130">
        <v>99.8733</v>
      </c>
      <c r="FK130">
        <v>101.98099999999999</v>
      </c>
      <c r="FL130" t="s">
        <v>880</v>
      </c>
      <c r="FM130">
        <v>2</v>
      </c>
      <c r="FN130" t="s">
        <v>881</v>
      </c>
      <c r="FO130">
        <v>31</v>
      </c>
    </row>
    <row r="131" spans="1:171" x14ac:dyDescent="0.2">
      <c r="A131">
        <v>130</v>
      </c>
      <c r="B131">
        <v>1665342217.5</v>
      </c>
      <c r="C131">
        <v>11779.5</v>
      </c>
      <c r="D131" t="s">
        <v>672</v>
      </c>
      <c r="E131" t="s">
        <v>673</v>
      </c>
      <c r="F131" t="s">
        <v>284</v>
      </c>
      <c r="G131">
        <v>1665342217.5</v>
      </c>
      <c r="H131">
        <v>7.6345386695021254E-3</v>
      </c>
      <c r="I131">
        <v>7.6345386695021258</v>
      </c>
      <c r="J131">
        <v>13.708316141153469</v>
      </c>
      <c r="K131">
        <v>454.33199999999999</v>
      </c>
      <c r="L131">
        <v>378.54582877562086</v>
      </c>
      <c r="M131">
        <v>37.804630689233925</v>
      </c>
      <c r="N131">
        <v>45.373247212510798</v>
      </c>
      <c r="O131">
        <v>0.37893893311938487</v>
      </c>
      <c r="P131">
        <v>2.9286545661828547</v>
      </c>
      <c r="Q131">
        <v>0.35464328693131297</v>
      </c>
      <c r="R131">
        <v>0.22370820167834776</v>
      </c>
      <c r="S131">
        <v>51.253012941592168</v>
      </c>
      <c r="T131">
        <v>34.255512417244574</v>
      </c>
      <c r="U131">
        <v>34.173299999999998</v>
      </c>
      <c r="V131">
        <v>5.3948769777204788</v>
      </c>
      <c r="W131">
        <v>55.305734098479157</v>
      </c>
      <c r="X131">
        <v>3.2956054354832398</v>
      </c>
      <c r="Y131">
        <v>5.9588856186502825</v>
      </c>
      <c r="Z131">
        <v>2.099271542237239</v>
      </c>
      <c r="AA131">
        <v>-343.70979130929021</v>
      </c>
      <c r="AB131">
        <v>283.6487112622882</v>
      </c>
      <c r="AC131">
        <v>22.635096260341278</v>
      </c>
      <c r="AD131">
        <v>13.827029154931438</v>
      </c>
      <c r="AE131">
        <v>0</v>
      </c>
      <c r="AF131">
        <v>0</v>
      </c>
      <c r="AG131">
        <v>1</v>
      </c>
      <c r="AH131">
        <v>0</v>
      </c>
      <c r="AI131">
        <v>51312.070245208706</v>
      </c>
      <c r="AJ131" t="s">
        <v>285</v>
      </c>
      <c r="AK131" t="s">
        <v>285</v>
      </c>
      <c r="AL131">
        <v>0</v>
      </c>
      <c r="AM131">
        <v>0</v>
      </c>
      <c r="AN131" t="e">
        <v>#DIV/0!</v>
      </c>
      <c r="AO131">
        <v>0</v>
      </c>
      <c r="AP131" t="s">
        <v>285</v>
      </c>
      <c r="AQ131" t="s">
        <v>285</v>
      </c>
      <c r="AR131">
        <v>0</v>
      </c>
      <c r="AS131">
        <v>0</v>
      </c>
      <c r="AT131" t="e">
        <v>#DIV/0!</v>
      </c>
      <c r="AU131">
        <v>0.5</v>
      </c>
      <c r="AV131">
        <v>261.24121499564359</v>
      </c>
      <c r="AW131">
        <v>13.708316141153469</v>
      </c>
      <c r="AX131" t="e">
        <v>#DIV/0!</v>
      </c>
      <c r="AY131">
        <v>5.2473788032956693E-2</v>
      </c>
      <c r="AZ131" t="e">
        <v>#DIV/0!</v>
      </c>
      <c r="BA131" t="e">
        <v>#DIV/0!</v>
      </c>
      <c r="BB131" t="s">
        <v>285</v>
      </c>
      <c r="BC131">
        <v>0</v>
      </c>
      <c r="BD131" t="e">
        <v>#DIV/0!</v>
      </c>
      <c r="BE131" t="e">
        <v>#DIV/0!</v>
      </c>
      <c r="BF131" t="e">
        <v>#DIV/0!</v>
      </c>
      <c r="BG131" t="e">
        <v>#DIV/0!</v>
      </c>
      <c r="BH131" t="e">
        <v>#DIV/0!</v>
      </c>
      <c r="BI131" t="e">
        <v>#DIV/0!</v>
      </c>
      <c r="BJ131" t="e">
        <v>#DIV/0!</v>
      </c>
      <c r="BK131" t="e">
        <v>#DIV/0!</v>
      </c>
      <c r="BL131">
        <v>309.89499999999998</v>
      </c>
      <c r="BM131">
        <v>261.24121499564359</v>
      </c>
      <c r="BN131">
        <v>0.84299912872309524</v>
      </c>
      <c r="BO131">
        <v>0.16538831843557389</v>
      </c>
      <c r="BP131">
        <v>6</v>
      </c>
      <c r="BQ131">
        <v>0.6</v>
      </c>
      <c r="BR131" t="s">
        <v>286</v>
      </c>
      <c r="BS131">
        <v>2</v>
      </c>
      <c r="BT131">
        <v>1665342307.5</v>
      </c>
      <c r="BU131">
        <v>454.33199999999999</v>
      </c>
      <c r="BV131">
        <v>475.02199999999999</v>
      </c>
      <c r="BW131">
        <v>32.999600000000001</v>
      </c>
      <c r="BX131">
        <v>23.959599999999998</v>
      </c>
      <c r="BY131">
        <v>452.57600000000002</v>
      </c>
      <c r="BZ131">
        <v>32.834600000000002</v>
      </c>
      <c r="CA131">
        <v>500.22199999999998</v>
      </c>
      <c r="CB131">
        <v>99.7684</v>
      </c>
      <c r="CC131">
        <v>9.9641900000000005E-2</v>
      </c>
      <c r="CD131">
        <v>35.969799999999999</v>
      </c>
      <c r="CE131">
        <v>34.173299999999998</v>
      </c>
      <c r="CF131">
        <v>999.9</v>
      </c>
      <c r="CG131">
        <v>0</v>
      </c>
      <c r="CH131">
        <v>0</v>
      </c>
      <c r="CI131">
        <v>10018.1</v>
      </c>
      <c r="CJ131">
        <v>0</v>
      </c>
      <c r="CK131">
        <v>325.49700000000001</v>
      </c>
      <c r="CL131">
        <v>309.89499999999998</v>
      </c>
      <c r="CM131">
        <v>0.90002700000000002</v>
      </c>
      <c r="CN131">
        <v>9.9972699999999998E-2</v>
      </c>
      <c r="CO131">
        <v>0</v>
      </c>
      <c r="CP131">
        <v>3.4136000000000002</v>
      </c>
      <c r="CQ131">
        <v>0</v>
      </c>
      <c r="CR131">
        <v>3186.42</v>
      </c>
      <c r="CS131">
        <v>2657.31</v>
      </c>
      <c r="CT131">
        <v>35.311999999999998</v>
      </c>
      <c r="CU131">
        <v>38.186999999999998</v>
      </c>
      <c r="CV131">
        <v>36.436999999999998</v>
      </c>
      <c r="CW131">
        <v>37.5</v>
      </c>
      <c r="CX131">
        <v>36.311999999999998</v>
      </c>
      <c r="CY131">
        <v>278.91000000000003</v>
      </c>
      <c r="CZ131">
        <v>30.98</v>
      </c>
      <c r="DA131">
        <v>0</v>
      </c>
      <c r="DB131">
        <v>1665342346.5999999</v>
      </c>
      <c r="DC131">
        <v>0</v>
      </c>
      <c r="DD131">
        <v>3.2992076923076921</v>
      </c>
      <c r="DE131">
        <v>-0.1772854805964644</v>
      </c>
      <c r="DF131">
        <v>6.4622223530229519</v>
      </c>
      <c r="DG131">
        <v>3187.0561538461538</v>
      </c>
      <c r="DH131">
        <v>15</v>
      </c>
      <c r="DI131">
        <v>1665342344.5</v>
      </c>
      <c r="DJ131" t="s">
        <v>677</v>
      </c>
      <c r="DK131">
        <v>1665342328</v>
      </c>
      <c r="DL131">
        <v>1665342344.5</v>
      </c>
      <c r="DM131">
        <v>131</v>
      </c>
      <c r="DN131">
        <v>8.0000000000000002E-3</v>
      </c>
      <c r="DO131">
        <v>4.0000000000000001E-3</v>
      </c>
      <c r="DP131">
        <v>1.756</v>
      </c>
      <c r="DQ131">
        <v>0.16500000000000001</v>
      </c>
      <c r="DR131">
        <v>475</v>
      </c>
      <c r="DS131">
        <v>24</v>
      </c>
      <c r="DT131">
        <v>0.09</v>
      </c>
      <c r="DU131">
        <v>0.01</v>
      </c>
      <c r="DV131">
        <v>100</v>
      </c>
      <c r="DW131">
        <v>100</v>
      </c>
      <c r="DX131">
        <v>1.756</v>
      </c>
      <c r="DY131">
        <v>0.16500000000000001</v>
      </c>
      <c r="DZ131">
        <v>2.1176400726778111</v>
      </c>
      <c r="EA131">
        <v>-6.7132856166521554E-4</v>
      </c>
      <c r="EB131">
        <v>-2.681329234238156E-7</v>
      </c>
      <c r="EC131">
        <v>8.1307759810197942E-11</v>
      </c>
      <c r="ED131">
        <v>0.19441166729217799</v>
      </c>
      <c r="EE131">
        <v>0</v>
      </c>
      <c r="EF131">
        <v>0</v>
      </c>
      <c r="EG131">
        <v>0</v>
      </c>
      <c r="EH131">
        <v>2</v>
      </c>
      <c r="EI131">
        <v>2028</v>
      </c>
      <c r="EJ131">
        <v>2</v>
      </c>
      <c r="EK131">
        <v>26</v>
      </c>
      <c r="EL131">
        <v>1.1000000000000001</v>
      </c>
      <c r="EM131">
        <v>1</v>
      </c>
      <c r="EN131">
        <v>1.25</v>
      </c>
      <c r="EO131">
        <v>2.51953</v>
      </c>
      <c r="EP131">
        <v>1.39893</v>
      </c>
      <c r="EQ131">
        <v>2.32544</v>
      </c>
      <c r="ER131">
        <v>1.49902</v>
      </c>
      <c r="ES131">
        <v>2.4621599999999999</v>
      </c>
      <c r="ET131">
        <v>32.975999999999999</v>
      </c>
      <c r="EU131">
        <v>14.1495</v>
      </c>
      <c r="EV131">
        <v>18</v>
      </c>
      <c r="EW131">
        <v>510.92</v>
      </c>
      <c r="EX131">
        <v>559.43600000000004</v>
      </c>
      <c r="EY131" s="3">
        <v>42.000300000000003</v>
      </c>
      <c r="EZ131">
        <v>31.636099999999999</v>
      </c>
      <c r="FA131">
        <v>30.0002</v>
      </c>
      <c r="FB131">
        <v>31.410599999999999</v>
      </c>
      <c r="FC131">
        <v>31.359100000000002</v>
      </c>
      <c r="FD131">
        <v>24.995999999999999</v>
      </c>
      <c r="FE131">
        <v>0</v>
      </c>
      <c r="FF131">
        <v>100</v>
      </c>
      <c r="FG131">
        <v>42</v>
      </c>
      <c r="FH131">
        <v>475</v>
      </c>
      <c r="FI131">
        <v>32.536299999999997</v>
      </c>
      <c r="FJ131">
        <v>99.865799999999993</v>
      </c>
      <c r="FK131">
        <v>101.974</v>
      </c>
      <c r="FL131" t="s">
        <v>880</v>
      </c>
      <c r="FM131">
        <v>2</v>
      </c>
      <c r="FN131" t="s">
        <v>881</v>
      </c>
      <c r="FO131">
        <v>32</v>
      </c>
    </row>
    <row r="132" spans="1:171" x14ac:dyDescent="0.2">
      <c r="A132">
        <v>131</v>
      </c>
      <c r="B132">
        <v>1665342307.5</v>
      </c>
      <c r="C132">
        <v>11869.5</v>
      </c>
      <c r="D132" t="s">
        <v>675</v>
      </c>
      <c r="E132" t="s">
        <v>676</v>
      </c>
      <c r="F132" t="s">
        <v>284</v>
      </c>
      <c r="G132">
        <v>1665342307.5</v>
      </c>
      <c r="H132">
        <v>7.7938728188047665E-3</v>
      </c>
      <c r="I132">
        <v>7.7938728188047666</v>
      </c>
      <c r="J132">
        <v>13.64483842322074</v>
      </c>
      <c r="K132">
        <v>454.351</v>
      </c>
      <c r="L132">
        <v>379.88975828031494</v>
      </c>
      <c r="M132">
        <v>37.939226984846137</v>
      </c>
      <c r="N132">
        <v>45.375600010444003</v>
      </c>
      <c r="O132">
        <v>0.38608511385244715</v>
      </c>
      <c r="P132">
        <v>2.9217648326470713</v>
      </c>
      <c r="Q132">
        <v>0.36084100908922651</v>
      </c>
      <c r="R132">
        <v>0.22765942669184849</v>
      </c>
      <c r="S132">
        <v>51.260307000000005</v>
      </c>
      <c r="T132">
        <v>34.284130672497405</v>
      </c>
      <c r="U132">
        <v>34.222200000000001</v>
      </c>
      <c r="V132">
        <v>5.4095912092442955</v>
      </c>
      <c r="W132">
        <v>55.362436163769104</v>
      </c>
      <c r="X132">
        <v>3.3111581538200001</v>
      </c>
      <c r="Y132">
        <v>5.9808750901516952</v>
      </c>
      <c r="Z132">
        <v>2.0984330554242954</v>
      </c>
      <c r="AA132">
        <v>-349.62848045446788</v>
      </c>
      <c r="AB132">
        <v>285.83249969440578</v>
      </c>
      <c r="AC132">
        <v>22.876056515763032</v>
      </c>
      <c r="AD132">
        <v>10.340382755700944</v>
      </c>
      <c r="AE132">
        <v>0</v>
      </c>
      <c r="AF132">
        <v>0</v>
      </c>
      <c r="AG132">
        <v>1</v>
      </c>
      <c r="AH132">
        <v>0</v>
      </c>
      <c r="AI132">
        <v>51107.910057778528</v>
      </c>
      <c r="AJ132" t="s">
        <v>285</v>
      </c>
      <c r="AK132" t="s">
        <v>285</v>
      </c>
      <c r="AL132">
        <v>0</v>
      </c>
      <c r="AM132">
        <v>0</v>
      </c>
      <c r="AN132" t="e">
        <v>#DIV/0!</v>
      </c>
      <c r="AO132">
        <v>0</v>
      </c>
      <c r="AP132" t="s">
        <v>285</v>
      </c>
      <c r="AQ132" t="s">
        <v>285</v>
      </c>
      <c r="AR132">
        <v>0</v>
      </c>
      <c r="AS132">
        <v>0</v>
      </c>
      <c r="AT132" t="e">
        <v>#DIV/0!</v>
      </c>
      <c r="AU132">
        <v>0.5</v>
      </c>
      <c r="AV132">
        <v>261.27150000000006</v>
      </c>
      <c r="AW132">
        <v>13.64483842322074</v>
      </c>
      <c r="AX132" t="e">
        <v>#DIV/0!</v>
      </c>
      <c r="AY132">
        <v>5.2224748674159778E-2</v>
      </c>
      <c r="AZ132" t="e">
        <v>#DIV/0!</v>
      </c>
      <c r="BA132" t="e">
        <v>#DIV/0!</v>
      </c>
      <c r="BB132" t="s">
        <v>285</v>
      </c>
      <c r="BC132">
        <v>0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 t="e">
        <v>#DIV/0!</v>
      </c>
      <c r="BK132" t="e">
        <v>#DIV/0!</v>
      </c>
      <c r="BL132">
        <v>309.93</v>
      </c>
      <c r="BM132">
        <v>261.27150000000006</v>
      </c>
      <c r="BN132">
        <v>0.84300164553286239</v>
      </c>
      <c r="BO132">
        <v>0.16539317587842417</v>
      </c>
      <c r="BP132">
        <v>6</v>
      </c>
      <c r="BQ132">
        <v>0.6</v>
      </c>
      <c r="BR132" t="s">
        <v>286</v>
      </c>
      <c r="BS132">
        <v>2</v>
      </c>
      <c r="BT132">
        <v>1665342405.5</v>
      </c>
      <c r="BU132">
        <v>454.351</v>
      </c>
      <c r="BV132">
        <v>475.04</v>
      </c>
      <c r="BW132">
        <v>33.155000000000001</v>
      </c>
      <c r="BX132">
        <v>23.96</v>
      </c>
      <c r="BY132">
        <v>452.57600000000002</v>
      </c>
      <c r="BZ132">
        <v>32.993000000000002</v>
      </c>
      <c r="CA132">
        <v>500.178</v>
      </c>
      <c r="CB132">
        <v>99.768900000000002</v>
      </c>
      <c r="CC132">
        <v>0.100144</v>
      </c>
      <c r="CD132">
        <v>36.036799999999999</v>
      </c>
      <c r="CE132">
        <v>34.222200000000001</v>
      </c>
      <c r="CF132">
        <v>999.9</v>
      </c>
      <c r="CG132">
        <v>0</v>
      </c>
      <c r="CH132">
        <v>0</v>
      </c>
      <c r="CI132">
        <v>9978.75</v>
      </c>
      <c r="CJ132">
        <v>0</v>
      </c>
      <c r="CK132">
        <v>325.65600000000001</v>
      </c>
      <c r="CL132">
        <v>309.93</v>
      </c>
      <c r="CM132">
        <v>0.89993699999999999</v>
      </c>
      <c r="CN132">
        <v>0.100063</v>
      </c>
      <c r="CO132">
        <v>0</v>
      </c>
      <c r="CP132">
        <v>2.9609000000000001</v>
      </c>
      <c r="CQ132">
        <v>0</v>
      </c>
      <c r="CR132">
        <v>3192.1</v>
      </c>
      <c r="CS132">
        <v>2657.56</v>
      </c>
      <c r="CT132">
        <v>35.375</v>
      </c>
      <c r="CU132">
        <v>38.25</v>
      </c>
      <c r="CV132">
        <v>36.5</v>
      </c>
      <c r="CW132">
        <v>37.561999999999998</v>
      </c>
      <c r="CX132">
        <v>36.311999999999998</v>
      </c>
      <c r="CY132">
        <v>278.92</v>
      </c>
      <c r="CZ132">
        <v>31.01</v>
      </c>
      <c r="DA132">
        <v>0</v>
      </c>
      <c r="DB132">
        <v>1665342444.4000001</v>
      </c>
      <c r="DC132">
        <v>0</v>
      </c>
      <c r="DD132">
        <v>3.2451479999999999</v>
      </c>
      <c r="DE132">
        <v>-0.98519231986206568</v>
      </c>
      <c r="DF132">
        <v>3.6846154251466929</v>
      </c>
      <c r="DG132">
        <v>3192.084800000001</v>
      </c>
      <c r="DH132">
        <v>15</v>
      </c>
      <c r="DI132">
        <v>1665342439.5</v>
      </c>
      <c r="DJ132" t="s">
        <v>680</v>
      </c>
      <c r="DK132">
        <v>1665342424</v>
      </c>
      <c r="DL132">
        <v>1665342439.5</v>
      </c>
      <c r="DM132">
        <v>132</v>
      </c>
      <c r="DN132">
        <v>1.9E-2</v>
      </c>
      <c r="DO132">
        <v>-2E-3</v>
      </c>
      <c r="DP132">
        <v>1.7749999999999999</v>
      </c>
      <c r="DQ132">
        <v>0.16200000000000001</v>
      </c>
      <c r="DR132">
        <v>475</v>
      </c>
      <c r="DS132">
        <v>24</v>
      </c>
      <c r="DT132">
        <v>0.1</v>
      </c>
      <c r="DU132">
        <v>0.01</v>
      </c>
      <c r="DV132">
        <v>100</v>
      </c>
      <c r="DW132">
        <v>100</v>
      </c>
      <c r="DX132">
        <v>1.7749999999999999</v>
      </c>
      <c r="DY132">
        <v>0.16200000000000001</v>
      </c>
      <c r="DZ132">
        <v>2.1253999048356862</v>
      </c>
      <c r="EA132">
        <v>-6.7132856166521554E-4</v>
      </c>
      <c r="EB132">
        <v>-2.681329234238156E-7</v>
      </c>
      <c r="EC132">
        <v>8.1307759810197942E-11</v>
      </c>
      <c r="ED132">
        <v>0.19816095072108739</v>
      </c>
      <c r="EE132">
        <v>0</v>
      </c>
      <c r="EF132">
        <v>0</v>
      </c>
      <c r="EG132">
        <v>0</v>
      </c>
      <c r="EH132">
        <v>2</v>
      </c>
      <c r="EI132">
        <v>2028</v>
      </c>
      <c r="EJ132">
        <v>2</v>
      </c>
      <c r="EK132">
        <v>26</v>
      </c>
      <c r="EL132">
        <v>1.3</v>
      </c>
      <c r="EM132">
        <v>1</v>
      </c>
      <c r="EN132">
        <v>1.25</v>
      </c>
      <c r="EO132">
        <v>2.52197</v>
      </c>
      <c r="EP132">
        <v>1.39893</v>
      </c>
      <c r="EQ132">
        <v>2.32544</v>
      </c>
      <c r="ER132">
        <v>1.49902</v>
      </c>
      <c r="ES132">
        <v>2.4841299999999999</v>
      </c>
      <c r="ET132">
        <v>32.975999999999999</v>
      </c>
      <c r="EU132">
        <v>14.132</v>
      </c>
      <c r="EV132">
        <v>18</v>
      </c>
      <c r="EW132">
        <v>511.15699999999998</v>
      </c>
      <c r="EX132">
        <v>559.38800000000003</v>
      </c>
      <c r="EY132" s="3">
        <v>42.000500000000002</v>
      </c>
      <c r="EZ132">
        <v>31.704899999999999</v>
      </c>
      <c r="FA132">
        <v>30.0002</v>
      </c>
      <c r="FB132">
        <v>31.476400000000002</v>
      </c>
      <c r="FC132">
        <v>31.424600000000002</v>
      </c>
      <c r="FD132">
        <v>24.9956</v>
      </c>
      <c r="FE132">
        <v>0</v>
      </c>
      <c r="FF132">
        <v>100</v>
      </c>
      <c r="FG132">
        <v>42</v>
      </c>
      <c r="FH132">
        <v>475</v>
      </c>
      <c r="FI132">
        <v>32.536299999999997</v>
      </c>
      <c r="FJ132">
        <v>99.852999999999994</v>
      </c>
      <c r="FK132">
        <v>101.958</v>
      </c>
      <c r="FL132" t="s">
        <v>880</v>
      </c>
      <c r="FM132">
        <v>2</v>
      </c>
      <c r="FN132" t="s">
        <v>881</v>
      </c>
      <c r="FO132">
        <v>33</v>
      </c>
    </row>
    <row r="133" spans="1:171" x14ac:dyDescent="0.2">
      <c r="A133">
        <v>132</v>
      </c>
      <c r="B133">
        <v>1665342405.5</v>
      </c>
      <c r="C133">
        <v>11967.5</v>
      </c>
      <c r="D133" t="s">
        <v>678</v>
      </c>
      <c r="E133" t="s">
        <v>679</v>
      </c>
      <c r="F133" t="s">
        <v>284</v>
      </c>
      <c r="G133">
        <v>1665342405.5</v>
      </c>
      <c r="H133">
        <v>7.9280834570174125E-3</v>
      </c>
      <c r="I133">
        <v>7.9280834570174123</v>
      </c>
      <c r="J133">
        <v>13.638069265191131</v>
      </c>
      <c r="K133">
        <v>454.25299999999999</v>
      </c>
      <c r="L133">
        <v>381.0077602865955</v>
      </c>
      <c r="M133">
        <v>38.050916210125173</v>
      </c>
      <c r="N133">
        <v>45.365855089661004</v>
      </c>
      <c r="O133">
        <v>0.39405912799219289</v>
      </c>
      <c r="P133">
        <v>2.9257045978493821</v>
      </c>
      <c r="Q133">
        <v>0.36783150051120511</v>
      </c>
      <c r="R133">
        <v>0.23210910350882658</v>
      </c>
      <c r="S133">
        <v>51.254608940658272</v>
      </c>
      <c r="T133">
        <v>34.302747325285836</v>
      </c>
      <c r="U133">
        <v>34.240099999999998</v>
      </c>
      <c r="V133">
        <v>5.4149861181443457</v>
      </c>
      <c r="W133">
        <v>55.436290424572597</v>
      </c>
      <c r="X133">
        <v>3.3244238586286001</v>
      </c>
      <c r="Y133">
        <v>5.9968367889836687</v>
      </c>
      <c r="Z133">
        <v>2.0905622595157456</v>
      </c>
      <c r="AA133">
        <v>-355.0993076657146</v>
      </c>
      <c r="AB133">
        <v>291.04447780248273</v>
      </c>
      <c r="AC133">
        <v>23.26934729643752</v>
      </c>
      <c r="AD133">
        <v>10.469126373863901</v>
      </c>
      <c r="AE133">
        <v>0</v>
      </c>
      <c r="AF133">
        <v>0</v>
      </c>
      <c r="AG133">
        <v>1</v>
      </c>
      <c r="AH133">
        <v>0</v>
      </c>
      <c r="AI133">
        <v>51210.229236114421</v>
      </c>
      <c r="AJ133" t="s">
        <v>285</v>
      </c>
      <c r="AK133" t="s">
        <v>285</v>
      </c>
      <c r="AL133">
        <v>0</v>
      </c>
      <c r="AM133">
        <v>0</v>
      </c>
      <c r="AN133" t="e">
        <v>#DIV/0!</v>
      </c>
      <c r="AO133">
        <v>0</v>
      </c>
      <c r="AP133" t="s">
        <v>285</v>
      </c>
      <c r="AQ133" t="s">
        <v>285</v>
      </c>
      <c r="AR133">
        <v>0</v>
      </c>
      <c r="AS133">
        <v>0</v>
      </c>
      <c r="AT133" t="e">
        <v>#DIV/0!</v>
      </c>
      <c r="AU133">
        <v>0.5</v>
      </c>
      <c r="AV133">
        <v>261.24961499515967</v>
      </c>
      <c r="AW133">
        <v>13.638069265191131</v>
      </c>
      <c r="AX133" t="e">
        <v>#DIV/0!</v>
      </c>
      <c r="AY133">
        <v>5.2203212875333083E-2</v>
      </c>
      <c r="AZ133" t="e">
        <v>#DIV/0!</v>
      </c>
      <c r="BA133" t="e">
        <v>#DIV/0!</v>
      </c>
      <c r="BB133" t="s">
        <v>285</v>
      </c>
      <c r="BC133">
        <v>0</v>
      </c>
      <c r="BD133" t="e">
        <v>#DIV/0!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 t="e">
        <v>#DIV/0!</v>
      </c>
      <c r="BK133" t="e">
        <v>#DIV/0!</v>
      </c>
      <c r="BL133">
        <v>309.90499999999997</v>
      </c>
      <c r="BM133">
        <v>261.24961499515967</v>
      </c>
      <c r="BN133">
        <v>0.84299903194578885</v>
      </c>
      <c r="BO133">
        <v>0.16538813165537269</v>
      </c>
      <c r="BP133">
        <v>6</v>
      </c>
      <c r="BQ133">
        <v>0.6</v>
      </c>
      <c r="BR133" t="s">
        <v>286</v>
      </c>
      <c r="BS133">
        <v>2</v>
      </c>
      <c r="BT133">
        <v>1665342500.5</v>
      </c>
      <c r="BU133">
        <v>454.25299999999999</v>
      </c>
      <c r="BV133">
        <v>474.99299999999999</v>
      </c>
      <c r="BW133">
        <v>33.287799999999997</v>
      </c>
      <c r="BX133">
        <v>23.953600000000002</v>
      </c>
      <c r="BY133">
        <v>452.43799999999999</v>
      </c>
      <c r="BZ133">
        <v>33.125799999999998</v>
      </c>
      <c r="CA133">
        <v>500.36</v>
      </c>
      <c r="CB133">
        <v>99.769000000000005</v>
      </c>
      <c r="CC133">
        <v>0.100137</v>
      </c>
      <c r="CD133">
        <v>36.085299999999997</v>
      </c>
      <c r="CE133">
        <v>34.240099999999998</v>
      </c>
      <c r="CF133">
        <v>999.9</v>
      </c>
      <c r="CG133">
        <v>0</v>
      </c>
      <c r="CH133">
        <v>0</v>
      </c>
      <c r="CI133">
        <v>10001.200000000001</v>
      </c>
      <c r="CJ133">
        <v>0</v>
      </c>
      <c r="CK133">
        <v>325.98700000000002</v>
      </c>
      <c r="CL133">
        <v>309.90499999999997</v>
      </c>
      <c r="CM133">
        <v>0.90002599999999999</v>
      </c>
      <c r="CN133">
        <v>9.9973599999999996E-2</v>
      </c>
      <c r="CO133">
        <v>0</v>
      </c>
      <c r="CP133">
        <v>3.2989999999999999</v>
      </c>
      <c r="CQ133">
        <v>0</v>
      </c>
      <c r="CR133">
        <v>3195.15</v>
      </c>
      <c r="CS133">
        <v>2657.4</v>
      </c>
      <c r="CT133">
        <v>35.436999999999998</v>
      </c>
      <c r="CU133">
        <v>38.311999999999998</v>
      </c>
      <c r="CV133">
        <v>36.561999999999998</v>
      </c>
      <c r="CW133">
        <v>37.561999999999998</v>
      </c>
      <c r="CX133">
        <v>36.375</v>
      </c>
      <c r="CY133">
        <v>278.92</v>
      </c>
      <c r="CZ133">
        <v>30.98</v>
      </c>
      <c r="DA133">
        <v>0</v>
      </c>
      <c r="DB133">
        <v>1665342539.8</v>
      </c>
      <c r="DC133">
        <v>0</v>
      </c>
      <c r="DD133">
        <v>3.239842307692308</v>
      </c>
      <c r="DE133">
        <v>0.34176751871398181</v>
      </c>
      <c r="DF133">
        <v>-1.361025645326829</v>
      </c>
      <c r="DG133">
        <v>3196.370384615384</v>
      </c>
      <c r="DH133">
        <v>15</v>
      </c>
      <c r="DI133">
        <v>1665342533.5</v>
      </c>
      <c r="DJ133" t="s">
        <v>683</v>
      </c>
      <c r="DK133">
        <v>1665342518.5</v>
      </c>
      <c r="DL133">
        <v>1665342533.5</v>
      </c>
      <c r="DM133">
        <v>133</v>
      </c>
      <c r="DN133">
        <v>0.04</v>
      </c>
      <c r="DO133">
        <v>0</v>
      </c>
      <c r="DP133">
        <v>1.8149999999999999</v>
      </c>
      <c r="DQ133">
        <v>0.16200000000000001</v>
      </c>
      <c r="DR133">
        <v>475</v>
      </c>
      <c r="DS133">
        <v>24</v>
      </c>
      <c r="DT133">
        <v>0.06</v>
      </c>
      <c r="DU133">
        <v>0.01</v>
      </c>
      <c r="DV133">
        <v>100</v>
      </c>
      <c r="DW133">
        <v>100</v>
      </c>
      <c r="DX133">
        <v>1.8149999999999999</v>
      </c>
      <c r="DY133">
        <v>0.16200000000000001</v>
      </c>
      <c r="DZ133">
        <v>2.1439950262735099</v>
      </c>
      <c r="EA133">
        <v>-6.7132856166521554E-4</v>
      </c>
      <c r="EB133">
        <v>-2.681329234238156E-7</v>
      </c>
      <c r="EC133">
        <v>8.1307759810197942E-11</v>
      </c>
      <c r="ED133">
        <v>0.19567406211104091</v>
      </c>
      <c r="EE133">
        <v>0</v>
      </c>
      <c r="EF133">
        <v>0</v>
      </c>
      <c r="EG133">
        <v>0</v>
      </c>
      <c r="EH133">
        <v>2</v>
      </c>
      <c r="EI133">
        <v>2028</v>
      </c>
      <c r="EJ133">
        <v>2</v>
      </c>
      <c r="EK133">
        <v>26</v>
      </c>
      <c r="EL133">
        <v>1.3</v>
      </c>
      <c r="EM133">
        <v>1</v>
      </c>
      <c r="EN133">
        <v>1.24878</v>
      </c>
      <c r="EO133">
        <v>2.52563</v>
      </c>
      <c r="EP133">
        <v>1.39893</v>
      </c>
      <c r="EQ133">
        <v>2.32544</v>
      </c>
      <c r="ER133">
        <v>1.49902</v>
      </c>
      <c r="ES133">
        <v>2.2412100000000001</v>
      </c>
      <c r="ET133">
        <v>32.975999999999999</v>
      </c>
      <c r="EU133">
        <v>14.0883</v>
      </c>
      <c r="EV133">
        <v>18</v>
      </c>
      <c r="EW133">
        <v>511.22899999999998</v>
      </c>
      <c r="EX133">
        <v>559.25900000000001</v>
      </c>
      <c r="EY133" s="3">
        <v>42.0002</v>
      </c>
      <c r="EZ133">
        <v>31.764800000000001</v>
      </c>
      <c r="FA133">
        <v>30.0002</v>
      </c>
      <c r="FB133">
        <v>31.535499999999999</v>
      </c>
      <c r="FC133">
        <v>31.483499999999999</v>
      </c>
      <c r="FD133">
        <v>24.9998</v>
      </c>
      <c r="FE133">
        <v>0</v>
      </c>
      <c r="FF133">
        <v>100</v>
      </c>
      <c r="FG133">
        <v>42</v>
      </c>
      <c r="FH133">
        <v>475</v>
      </c>
      <c r="FI133">
        <v>32.536299999999997</v>
      </c>
      <c r="FJ133">
        <v>99.843500000000006</v>
      </c>
      <c r="FK133">
        <v>101.95099999999999</v>
      </c>
      <c r="FL133" t="s">
        <v>880</v>
      </c>
      <c r="FM133">
        <v>2</v>
      </c>
      <c r="FN133" t="s">
        <v>881</v>
      </c>
      <c r="FO133">
        <v>34</v>
      </c>
    </row>
    <row r="134" spans="1:171" x14ac:dyDescent="0.2">
      <c r="A134">
        <v>133</v>
      </c>
      <c r="B134">
        <v>1665342500.5</v>
      </c>
      <c r="C134">
        <v>12062.5</v>
      </c>
      <c r="D134" t="s">
        <v>681</v>
      </c>
      <c r="E134" t="s">
        <v>682</v>
      </c>
      <c r="F134" t="s">
        <v>284</v>
      </c>
      <c r="G134">
        <v>1665342500.5</v>
      </c>
      <c r="H134">
        <v>8.0521384958211935E-3</v>
      </c>
      <c r="I134">
        <v>8.0521384958211932</v>
      </c>
      <c r="J134">
        <v>13.81956511067329</v>
      </c>
      <c r="K134">
        <v>454.05700000000002</v>
      </c>
      <c r="L134">
        <v>381.0978955043567</v>
      </c>
      <c r="M134">
        <v>38.059194231632716</v>
      </c>
      <c r="N134">
        <v>45.345418484565997</v>
      </c>
      <c r="O134">
        <v>0.40130033310860702</v>
      </c>
      <c r="P134">
        <v>2.9228283951635792</v>
      </c>
      <c r="Q134">
        <v>0.37410985743748204</v>
      </c>
      <c r="R134">
        <v>0.23611170685528651</v>
      </c>
      <c r="S134">
        <v>51.309923999999988</v>
      </c>
      <c r="T134">
        <v>34.303465746921333</v>
      </c>
      <c r="U134">
        <v>34.253100000000003</v>
      </c>
      <c r="V134">
        <v>5.4189071403048352</v>
      </c>
      <c r="W134">
        <v>55.545842012781897</v>
      </c>
      <c r="X134">
        <v>3.3364146207229997</v>
      </c>
      <c r="Y134">
        <v>6.0065965332837026</v>
      </c>
      <c r="Z134">
        <v>2.0824925195818356</v>
      </c>
      <c r="AA134">
        <v>-359.80336532485529</v>
      </c>
      <c r="AB134">
        <v>293.37411140250089</v>
      </c>
      <c r="AC134">
        <v>23.483558273408761</v>
      </c>
      <c r="AD134">
        <v>8.3642283510543507</v>
      </c>
      <c r="AE134">
        <v>0</v>
      </c>
      <c r="AF134">
        <v>0</v>
      </c>
      <c r="AG134">
        <v>1</v>
      </c>
      <c r="AH134">
        <v>0</v>
      </c>
      <c r="AI134">
        <v>51124.731602652537</v>
      </c>
      <c r="AJ134" t="s">
        <v>285</v>
      </c>
      <c r="AK134" t="s">
        <v>285</v>
      </c>
      <c r="AL134">
        <v>0</v>
      </c>
      <c r="AM134">
        <v>0</v>
      </c>
      <c r="AN134" t="e">
        <v>#DIV/0!</v>
      </c>
      <c r="AO134">
        <v>0</v>
      </c>
      <c r="AP134" t="s">
        <v>285</v>
      </c>
      <c r="AQ134" t="s">
        <v>285</v>
      </c>
      <c r="AR134">
        <v>0</v>
      </c>
      <c r="AS134">
        <v>0</v>
      </c>
      <c r="AT134" t="e">
        <v>#DIV/0!</v>
      </c>
      <c r="AU134">
        <v>0.5</v>
      </c>
      <c r="AV134">
        <v>261.52439999999996</v>
      </c>
      <c r="AW134">
        <v>13.81956511067329</v>
      </c>
      <c r="AX134" t="e">
        <v>#DIV/0!</v>
      </c>
      <c r="AY134">
        <v>5.2842354712115937E-2</v>
      </c>
      <c r="AZ134" t="e">
        <v>#DIV/0!</v>
      </c>
      <c r="BA134" t="e">
        <v>#DIV/0!</v>
      </c>
      <c r="BB134" t="s">
        <v>285</v>
      </c>
      <c r="BC134">
        <v>0</v>
      </c>
      <c r="BD134" t="e">
        <v>#DIV/0!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 t="e">
        <v>#DIV/0!</v>
      </c>
      <c r="BK134" t="e">
        <v>#DIV/0!</v>
      </c>
      <c r="BL134">
        <v>310.23</v>
      </c>
      <c r="BM134">
        <v>261.52439999999996</v>
      </c>
      <c r="BN134">
        <v>0.84300164394159161</v>
      </c>
      <c r="BO134">
        <v>0.16539317280727198</v>
      </c>
      <c r="BP134">
        <v>6</v>
      </c>
      <c r="BQ134">
        <v>0.6</v>
      </c>
      <c r="BR134" t="s">
        <v>286</v>
      </c>
      <c r="BS134">
        <v>2</v>
      </c>
      <c r="BT134">
        <v>1665342594.5</v>
      </c>
      <c r="BU134">
        <v>454.05700000000002</v>
      </c>
      <c r="BV134">
        <v>475.072</v>
      </c>
      <c r="BW134">
        <v>33.408499999999997</v>
      </c>
      <c r="BX134">
        <v>23.9513</v>
      </c>
      <c r="BY134">
        <v>452.30200000000002</v>
      </c>
      <c r="BZ134">
        <v>33.244500000000002</v>
      </c>
      <c r="CA134">
        <v>500.33199999999999</v>
      </c>
      <c r="CB134">
        <v>99.766999999999996</v>
      </c>
      <c r="CC134">
        <v>0.10023799999999999</v>
      </c>
      <c r="CD134">
        <v>36.114899999999999</v>
      </c>
      <c r="CE134">
        <v>34.253100000000003</v>
      </c>
      <c r="CF134">
        <v>999.9</v>
      </c>
      <c r="CG134">
        <v>0</v>
      </c>
      <c r="CH134">
        <v>0</v>
      </c>
      <c r="CI134">
        <v>9985</v>
      </c>
      <c r="CJ134">
        <v>0</v>
      </c>
      <c r="CK134">
        <v>325.98700000000002</v>
      </c>
      <c r="CL134">
        <v>310.23</v>
      </c>
      <c r="CM134">
        <v>0.89993699999999999</v>
      </c>
      <c r="CN134">
        <v>0.100063</v>
      </c>
      <c r="CO134">
        <v>0</v>
      </c>
      <c r="CP134">
        <v>2.9802</v>
      </c>
      <c r="CQ134">
        <v>0</v>
      </c>
      <c r="CR134">
        <v>3202.44</v>
      </c>
      <c r="CS134">
        <v>2660.12</v>
      </c>
      <c r="CT134">
        <v>35.5</v>
      </c>
      <c r="CU134">
        <v>38.375</v>
      </c>
      <c r="CV134">
        <v>36.625</v>
      </c>
      <c r="CW134">
        <v>37.625</v>
      </c>
      <c r="CX134">
        <v>36.436999999999998</v>
      </c>
      <c r="CY134">
        <v>279.19</v>
      </c>
      <c r="CZ134">
        <v>31.04</v>
      </c>
      <c r="DA134">
        <v>0</v>
      </c>
      <c r="DB134">
        <v>1665342633.4000001</v>
      </c>
      <c r="DC134">
        <v>0</v>
      </c>
      <c r="DD134">
        <v>3.254719230769231</v>
      </c>
      <c r="DE134">
        <v>-3.6023930870437197E-2</v>
      </c>
      <c r="DF134">
        <v>1.472136827020331</v>
      </c>
      <c r="DG134">
        <v>3199.500769230769</v>
      </c>
      <c r="DH134">
        <v>15</v>
      </c>
      <c r="DI134">
        <v>1665342632.5</v>
      </c>
      <c r="DJ134" t="s">
        <v>686</v>
      </c>
      <c r="DK134">
        <v>1665342617.5</v>
      </c>
      <c r="DL134">
        <v>1665342632.5</v>
      </c>
      <c r="DM134">
        <v>134</v>
      </c>
      <c r="DN134">
        <v>-0.06</v>
      </c>
      <c r="DO134">
        <v>1E-3</v>
      </c>
      <c r="DP134">
        <v>1.7549999999999999</v>
      </c>
      <c r="DQ134">
        <v>0.16400000000000001</v>
      </c>
      <c r="DR134">
        <v>475</v>
      </c>
      <c r="DS134">
        <v>24</v>
      </c>
      <c r="DT134">
        <v>0.05</v>
      </c>
      <c r="DU134">
        <v>0.01</v>
      </c>
      <c r="DV134">
        <v>100</v>
      </c>
      <c r="DW134">
        <v>100</v>
      </c>
      <c r="DX134">
        <v>1.7549999999999999</v>
      </c>
      <c r="DY134">
        <v>0.16400000000000001</v>
      </c>
      <c r="DZ134">
        <v>2.183908757742377</v>
      </c>
      <c r="EA134">
        <v>-6.7132856166521554E-4</v>
      </c>
      <c r="EB134">
        <v>-2.681329234238156E-7</v>
      </c>
      <c r="EC134">
        <v>8.1307759810197942E-11</v>
      </c>
      <c r="ED134">
        <v>0.19551312293433451</v>
      </c>
      <c r="EE134">
        <v>0</v>
      </c>
      <c r="EF134">
        <v>0</v>
      </c>
      <c r="EG134">
        <v>0</v>
      </c>
      <c r="EH134">
        <v>2</v>
      </c>
      <c r="EI134">
        <v>2028</v>
      </c>
      <c r="EJ134">
        <v>2</v>
      </c>
      <c r="EK134">
        <v>26</v>
      </c>
      <c r="EL134">
        <v>1.3</v>
      </c>
      <c r="EM134">
        <v>1</v>
      </c>
      <c r="EN134">
        <v>1.25</v>
      </c>
      <c r="EO134">
        <v>2.5305200000000001</v>
      </c>
      <c r="EP134">
        <v>1.39893</v>
      </c>
      <c r="EQ134">
        <v>2.32544</v>
      </c>
      <c r="ER134">
        <v>1.49902</v>
      </c>
      <c r="ES134">
        <v>2.3034699999999999</v>
      </c>
      <c r="ET134">
        <v>32.975999999999999</v>
      </c>
      <c r="EU134">
        <v>14.0707</v>
      </c>
      <c r="EV134">
        <v>18</v>
      </c>
      <c r="EW134">
        <v>511.43200000000002</v>
      </c>
      <c r="EX134">
        <v>559.26700000000005</v>
      </c>
      <c r="EY134" s="3">
        <v>42.000100000000003</v>
      </c>
      <c r="EZ134">
        <v>31.812999999999999</v>
      </c>
      <c r="FA134">
        <v>30.000399999999999</v>
      </c>
      <c r="FB134">
        <v>31.5852</v>
      </c>
      <c r="FC134">
        <v>31.532900000000001</v>
      </c>
      <c r="FD134">
        <v>24.997499999999999</v>
      </c>
      <c r="FE134">
        <v>0</v>
      </c>
      <c r="FF134">
        <v>100</v>
      </c>
      <c r="FG134">
        <v>42</v>
      </c>
      <c r="FH134">
        <v>475</v>
      </c>
      <c r="FI134">
        <v>32.536299999999997</v>
      </c>
      <c r="FJ134">
        <v>99.841099999999997</v>
      </c>
      <c r="FK134">
        <v>101.94499999999999</v>
      </c>
      <c r="FL134" t="s">
        <v>880</v>
      </c>
      <c r="FM134">
        <v>2</v>
      </c>
      <c r="FN134" t="s">
        <v>881</v>
      </c>
      <c r="FO134">
        <v>35</v>
      </c>
    </row>
    <row r="135" spans="1:171" x14ac:dyDescent="0.2">
      <c r="A135">
        <v>134</v>
      </c>
      <c r="B135">
        <v>1665342594.5</v>
      </c>
      <c r="C135">
        <v>12156.5</v>
      </c>
      <c r="D135" t="s">
        <v>684</v>
      </c>
      <c r="E135" t="s">
        <v>685</v>
      </c>
      <c r="F135" t="s">
        <v>284</v>
      </c>
      <c r="G135">
        <v>1665342594.5</v>
      </c>
      <c r="H135">
        <v>8.1588064699513671E-3</v>
      </c>
      <c r="I135">
        <v>8.1588064699513669</v>
      </c>
      <c r="J135">
        <v>13.716710709977576</v>
      </c>
      <c r="K135">
        <v>454.03800000000001</v>
      </c>
      <c r="L135">
        <v>382.74790203673666</v>
      </c>
      <c r="M135">
        <v>38.222714672366259</v>
      </c>
      <c r="N135">
        <v>45.342024951834006</v>
      </c>
      <c r="O135">
        <v>0.40986017873634445</v>
      </c>
      <c r="P135">
        <v>2.9266121093914634</v>
      </c>
      <c r="Q135">
        <v>0.38157415800453498</v>
      </c>
      <c r="R135">
        <v>0.24086637571961184</v>
      </c>
      <c r="S135">
        <v>51.255022818789932</v>
      </c>
      <c r="T135">
        <v>34.299736607333571</v>
      </c>
      <c r="U135">
        <v>34.236600000000003</v>
      </c>
      <c r="V135">
        <v>5.413930879915438</v>
      </c>
      <c r="W135">
        <v>55.673791399628549</v>
      </c>
      <c r="X135">
        <v>3.3477389611890009</v>
      </c>
      <c r="Y135">
        <v>6.0131327093547595</v>
      </c>
      <c r="Z135">
        <v>2.066191918726437</v>
      </c>
      <c r="AA135">
        <v>-364.13435503633326</v>
      </c>
      <c r="AB135">
        <v>299.48129180599494</v>
      </c>
      <c r="AC135">
        <v>23.941816475502286</v>
      </c>
      <c r="AD135">
        <v>10.543776063953885</v>
      </c>
      <c r="AE135">
        <v>0</v>
      </c>
      <c r="AF135">
        <v>0</v>
      </c>
      <c r="AG135">
        <v>1</v>
      </c>
      <c r="AH135">
        <v>0</v>
      </c>
      <c r="AI135">
        <v>51227.36142531623</v>
      </c>
      <c r="AJ135" t="s">
        <v>285</v>
      </c>
      <c r="AK135" t="s">
        <v>285</v>
      </c>
      <c r="AL135">
        <v>0</v>
      </c>
      <c r="AM135">
        <v>0</v>
      </c>
      <c r="AN135" t="e">
        <v>#DIV/0!</v>
      </c>
      <c r="AO135">
        <v>0</v>
      </c>
      <c r="AP135" t="s">
        <v>285</v>
      </c>
      <c r="AQ135" t="s">
        <v>285</v>
      </c>
      <c r="AR135">
        <v>0</v>
      </c>
      <c r="AS135">
        <v>0</v>
      </c>
      <c r="AT135" t="e">
        <v>#DIV/0!</v>
      </c>
      <c r="AU135">
        <v>0.5</v>
      </c>
      <c r="AV135">
        <v>261.24377099419166</v>
      </c>
      <c r="AW135">
        <v>13.716710709977576</v>
      </c>
      <c r="AX135" t="e">
        <v>#DIV/0!</v>
      </c>
      <c r="AY135">
        <v>5.2505407718534826E-2</v>
      </c>
      <c r="AZ135" t="e">
        <v>#DIV/0!</v>
      </c>
      <c r="BA135" t="e">
        <v>#DIV/0!</v>
      </c>
      <c r="BB135" t="s">
        <v>285</v>
      </c>
      <c r="BC135">
        <v>0</v>
      </c>
      <c r="BD135" t="e">
        <v>#DIV/0!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 t="e">
        <v>#DIV/0!</v>
      </c>
      <c r="BK135" t="e">
        <v>#DIV/0!</v>
      </c>
      <c r="BL135">
        <v>309.89699999999999</v>
      </c>
      <c r="BM135">
        <v>261.24377099419166</v>
      </c>
      <c r="BN135">
        <v>0.843001936108422</v>
      </c>
      <c r="BO135">
        <v>0.16539373668925461</v>
      </c>
      <c r="BP135">
        <v>6</v>
      </c>
      <c r="BQ135">
        <v>0.6</v>
      </c>
      <c r="BR135" t="s">
        <v>286</v>
      </c>
      <c r="BS135">
        <v>2</v>
      </c>
      <c r="BT135">
        <v>1665342693.5</v>
      </c>
      <c r="BU135">
        <v>454.03800000000001</v>
      </c>
      <c r="BV135">
        <v>474.98599999999999</v>
      </c>
      <c r="BW135">
        <v>33.523000000000003</v>
      </c>
      <c r="BX135">
        <v>23.951699999999999</v>
      </c>
      <c r="BY135">
        <v>452.30399999999997</v>
      </c>
      <c r="BZ135">
        <v>33.363999999999997</v>
      </c>
      <c r="CA135">
        <v>500.25900000000001</v>
      </c>
      <c r="CB135">
        <v>99.763800000000003</v>
      </c>
      <c r="CC135">
        <v>0.100143</v>
      </c>
      <c r="CD135">
        <v>36.134700000000002</v>
      </c>
      <c r="CE135">
        <v>34.236600000000003</v>
      </c>
      <c r="CF135">
        <v>999.9</v>
      </c>
      <c r="CG135">
        <v>0</v>
      </c>
      <c r="CH135">
        <v>0</v>
      </c>
      <c r="CI135">
        <v>10006.9</v>
      </c>
      <c r="CJ135">
        <v>0</v>
      </c>
      <c r="CK135">
        <v>325.97300000000001</v>
      </c>
      <c r="CL135">
        <v>309.89699999999999</v>
      </c>
      <c r="CM135">
        <v>0.89993699999999999</v>
      </c>
      <c r="CN135">
        <v>0.100063</v>
      </c>
      <c r="CO135">
        <v>0</v>
      </c>
      <c r="CP135">
        <v>3.1284000000000001</v>
      </c>
      <c r="CQ135">
        <v>0</v>
      </c>
      <c r="CR135">
        <v>3201.3</v>
      </c>
      <c r="CS135">
        <v>2657.27</v>
      </c>
      <c r="CT135">
        <v>35.561999999999998</v>
      </c>
      <c r="CU135">
        <v>38.375</v>
      </c>
      <c r="CV135">
        <v>36.686999999999998</v>
      </c>
      <c r="CW135">
        <v>37.686999999999998</v>
      </c>
      <c r="CX135">
        <v>36.5</v>
      </c>
      <c r="CY135">
        <v>278.89</v>
      </c>
      <c r="CZ135">
        <v>31.01</v>
      </c>
      <c r="DA135">
        <v>0</v>
      </c>
      <c r="DB135">
        <v>1665342732.4000001</v>
      </c>
      <c r="DC135">
        <v>0</v>
      </c>
      <c r="DD135">
        <v>3.2139280000000001</v>
      </c>
      <c r="DE135">
        <v>0.75083845567874929</v>
      </c>
      <c r="DF135">
        <v>1.146153806159304</v>
      </c>
      <c r="DG135">
        <v>3202.061200000001</v>
      </c>
      <c r="DH135">
        <v>15</v>
      </c>
      <c r="DI135">
        <v>1665342723.5</v>
      </c>
      <c r="DJ135" t="s">
        <v>689</v>
      </c>
      <c r="DK135">
        <v>1665342721.5</v>
      </c>
      <c r="DL135">
        <v>1665342723.5</v>
      </c>
      <c r="DM135">
        <v>135</v>
      </c>
      <c r="DN135">
        <v>-2.1000000000000001E-2</v>
      </c>
      <c r="DO135">
        <v>-5.0000000000000001E-3</v>
      </c>
      <c r="DP135">
        <v>1.734</v>
      </c>
      <c r="DQ135">
        <v>0.159</v>
      </c>
      <c r="DR135">
        <v>475</v>
      </c>
      <c r="DS135">
        <v>24</v>
      </c>
      <c r="DT135">
        <v>0.1</v>
      </c>
      <c r="DU135">
        <v>0.01</v>
      </c>
      <c r="DV135">
        <v>100</v>
      </c>
      <c r="DW135">
        <v>100</v>
      </c>
      <c r="DX135">
        <v>1.734</v>
      </c>
      <c r="DY135">
        <v>0.159</v>
      </c>
      <c r="DZ135">
        <v>2.1239609339299661</v>
      </c>
      <c r="EA135">
        <v>-6.7132856166521554E-4</v>
      </c>
      <c r="EB135">
        <v>-2.681329234238156E-7</v>
      </c>
      <c r="EC135">
        <v>8.1307759810197942E-11</v>
      </c>
      <c r="ED135">
        <v>0.19690108304782569</v>
      </c>
      <c r="EE135">
        <v>0</v>
      </c>
      <c r="EF135">
        <v>0</v>
      </c>
      <c r="EG135">
        <v>0</v>
      </c>
      <c r="EH135">
        <v>2</v>
      </c>
      <c r="EI135">
        <v>2028</v>
      </c>
      <c r="EJ135">
        <v>2</v>
      </c>
      <c r="EK135">
        <v>26</v>
      </c>
      <c r="EL135">
        <v>1.3</v>
      </c>
      <c r="EM135">
        <v>1</v>
      </c>
      <c r="EN135">
        <v>1.25</v>
      </c>
      <c r="EO135">
        <v>2.5293000000000001</v>
      </c>
      <c r="EP135">
        <v>1.39893</v>
      </c>
      <c r="EQ135">
        <v>2.32544</v>
      </c>
      <c r="ER135">
        <v>1.49902</v>
      </c>
      <c r="ES135">
        <v>2.2314500000000002</v>
      </c>
      <c r="ET135">
        <v>32.975999999999999</v>
      </c>
      <c r="EU135">
        <v>14.0532</v>
      </c>
      <c r="EV135">
        <v>18</v>
      </c>
      <c r="EW135">
        <v>511.48599999999999</v>
      </c>
      <c r="EX135">
        <v>559.27499999999998</v>
      </c>
      <c r="EY135" s="3">
        <v>42.000100000000003</v>
      </c>
      <c r="EZ135">
        <v>31.8553</v>
      </c>
      <c r="FA135">
        <v>30.000399999999999</v>
      </c>
      <c r="FB135">
        <v>31.632100000000001</v>
      </c>
      <c r="FC135">
        <v>31.580300000000001</v>
      </c>
      <c r="FD135">
        <v>25.002600000000001</v>
      </c>
      <c r="FE135">
        <v>0</v>
      </c>
      <c r="FF135">
        <v>100</v>
      </c>
      <c r="FG135">
        <v>42</v>
      </c>
      <c r="FH135">
        <v>475</v>
      </c>
      <c r="FI135">
        <v>32.536299999999997</v>
      </c>
      <c r="FJ135">
        <v>99.843100000000007</v>
      </c>
      <c r="FK135">
        <v>101.938</v>
      </c>
      <c r="FL135" t="s">
        <v>880</v>
      </c>
      <c r="FM135">
        <v>2</v>
      </c>
      <c r="FN135" t="s">
        <v>881</v>
      </c>
      <c r="FO135">
        <v>36</v>
      </c>
    </row>
    <row r="136" spans="1:171" x14ac:dyDescent="0.2">
      <c r="A136">
        <v>135</v>
      </c>
      <c r="B136">
        <v>1665342693.5</v>
      </c>
      <c r="C136">
        <v>12255.5</v>
      </c>
      <c r="D136" t="s">
        <v>687</v>
      </c>
      <c r="E136" t="s">
        <v>688</v>
      </c>
      <c r="F136" t="s">
        <v>284</v>
      </c>
      <c r="G136">
        <v>1665342693.5</v>
      </c>
      <c r="H136">
        <v>8.2570148534315928E-3</v>
      </c>
      <c r="I136">
        <v>8.2570148534315919</v>
      </c>
      <c r="J136">
        <v>13.783593747485718</v>
      </c>
      <c r="K136">
        <v>453.94</v>
      </c>
      <c r="L136">
        <v>383.16724451183114</v>
      </c>
      <c r="M136">
        <v>38.262950721771603</v>
      </c>
      <c r="N136">
        <v>45.330294015006004</v>
      </c>
      <c r="O136">
        <v>0.41564936722856882</v>
      </c>
      <c r="P136">
        <v>2.9297146088946628</v>
      </c>
      <c r="Q136">
        <v>0.38661679372059093</v>
      </c>
      <c r="R136">
        <v>0.24407892288364885</v>
      </c>
      <c r="S136">
        <v>51.3059294489588</v>
      </c>
      <c r="T136">
        <v>34.288921631568186</v>
      </c>
      <c r="U136">
        <v>34.245199999999997</v>
      </c>
      <c r="V136">
        <v>5.4165240711424358</v>
      </c>
      <c r="W136">
        <v>55.804082614096487</v>
      </c>
      <c r="X136">
        <v>3.3571219903821605</v>
      </c>
      <c r="Y136">
        <v>6.0159074983774197</v>
      </c>
      <c r="Z136">
        <v>2.0594020807602753</v>
      </c>
      <c r="AA136">
        <v>-367.77366201674369</v>
      </c>
      <c r="AB136">
        <v>299.76718236459629</v>
      </c>
      <c r="AC136">
        <v>23.94127454889054</v>
      </c>
      <c r="AD136">
        <v>7.240724345701949</v>
      </c>
      <c r="AE136">
        <v>0</v>
      </c>
      <c r="AF136">
        <v>0</v>
      </c>
      <c r="AG136">
        <v>1</v>
      </c>
      <c r="AH136">
        <v>0</v>
      </c>
      <c r="AI136">
        <v>51312.844058868119</v>
      </c>
      <c r="AJ136" t="s">
        <v>285</v>
      </c>
      <c r="AK136" t="s">
        <v>285</v>
      </c>
      <c r="AL136">
        <v>0</v>
      </c>
      <c r="AM136">
        <v>0</v>
      </c>
      <c r="AN136" t="e">
        <v>#DIV/0!</v>
      </c>
      <c r="AO136">
        <v>0</v>
      </c>
      <c r="AP136" t="s">
        <v>285</v>
      </c>
      <c r="AQ136" t="s">
        <v>285</v>
      </c>
      <c r="AR136">
        <v>0</v>
      </c>
      <c r="AS136">
        <v>0</v>
      </c>
      <c r="AT136" t="e">
        <v>#DIV/0!</v>
      </c>
      <c r="AU136">
        <v>0.5</v>
      </c>
      <c r="AV136">
        <v>261.5117280046419</v>
      </c>
      <c r="AW136">
        <v>13.783593747485718</v>
      </c>
      <c r="AX136" t="e">
        <v>#DIV/0!</v>
      </c>
      <c r="AY136">
        <v>5.2707363653078897E-2</v>
      </c>
      <c r="AZ136" t="e">
        <v>#DIV/0!</v>
      </c>
      <c r="BA136" t="e">
        <v>#DIV/0!</v>
      </c>
      <c r="BB136" t="s">
        <v>285</v>
      </c>
      <c r="BC136">
        <v>0</v>
      </c>
      <c r="BD136" t="e">
        <v>#DIV/0!</v>
      </c>
      <c r="BE136" t="e">
        <v>#DIV/0!</v>
      </c>
      <c r="BF136" t="e">
        <v>#DIV/0!</v>
      </c>
      <c r="BG136" t="e">
        <v>#DIV/0!</v>
      </c>
      <c r="BH136" t="e">
        <v>#DIV/0!</v>
      </c>
      <c r="BI136" t="e">
        <v>#DIV/0!</v>
      </c>
      <c r="BJ136" t="e">
        <v>#DIV/0!</v>
      </c>
      <c r="BK136" t="e">
        <v>#DIV/0!</v>
      </c>
      <c r="BL136">
        <v>310.21600000000001</v>
      </c>
      <c r="BM136">
        <v>261.5117280046419</v>
      </c>
      <c r="BN136">
        <v>0.84299883953323451</v>
      </c>
      <c r="BO136">
        <v>0.16538776029914254</v>
      </c>
      <c r="BP136">
        <v>6</v>
      </c>
      <c r="BQ136">
        <v>0.6</v>
      </c>
      <c r="BR136" t="s">
        <v>286</v>
      </c>
      <c r="BS136">
        <v>2</v>
      </c>
      <c r="BT136">
        <v>1665342784.5</v>
      </c>
      <c r="BU136">
        <v>453.94</v>
      </c>
      <c r="BV136">
        <v>475.01499999999999</v>
      </c>
      <c r="BW136">
        <v>33.618400000000001</v>
      </c>
      <c r="BX136">
        <v>23.9511</v>
      </c>
      <c r="BY136">
        <v>452.22199999999998</v>
      </c>
      <c r="BZ136">
        <v>33.456400000000002</v>
      </c>
      <c r="CA136">
        <v>500.19200000000001</v>
      </c>
      <c r="CB136">
        <v>99.76</v>
      </c>
      <c r="CC136">
        <v>9.9659899999999996E-2</v>
      </c>
      <c r="CD136">
        <v>36.143099999999997</v>
      </c>
      <c r="CE136">
        <v>34.245199999999997</v>
      </c>
      <c r="CF136">
        <v>999.9</v>
      </c>
      <c r="CG136">
        <v>0</v>
      </c>
      <c r="CH136">
        <v>0</v>
      </c>
      <c r="CI136">
        <v>10025</v>
      </c>
      <c r="CJ136">
        <v>0</v>
      </c>
      <c r="CK136">
        <v>327.25599999999997</v>
      </c>
      <c r="CL136">
        <v>310.21600000000001</v>
      </c>
      <c r="CM136">
        <v>0.90003699999999998</v>
      </c>
      <c r="CN136">
        <v>9.9962800000000004E-2</v>
      </c>
      <c r="CO136">
        <v>0</v>
      </c>
      <c r="CP136">
        <v>3.3746</v>
      </c>
      <c r="CQ136">
        <v>0</v>
      </c>
      <c r="CR136">
        <v>3207.08</v>
      </c>
      <c r="CS136">
        <v>2660.08</v>
      </c>
      <c r="CT136">
        <v>35.561999999999998</v>
      </c>
      <c r="CU136">
        <v>38.436999999999998</v>
      </c>
      <c r="CV136">
        <v>36.686999999999998</v>
      </c>
      <c r="CW136">
        <v>37.686999999999998</v>
      </c>
      <c r="CX136">
        <v>36.561999999999998</v>
      </c>
      <c r="CY136">
        <v>279.20999999999998</v>
      </c>
      <c r="CZ136">
        <v>31.01</v>
      </c>
      <c r="DA136">
        <v>0</v>
      </c>
      <c r="DB136">
        <v>1665342823.5999999</v>
      </c>
      <c r="DC136">
        <v>0</v>
      </c>
      <c r="DD136">
        <v>3.3365480000000001</v>
      </c>
      <c r="DE136">
        <v>0.23082307643651959</v>
      </c>
      <c r="DF136">
        <v>4.5169230326000784</v>
      </c>
      <c r="DG136">
        <v>3205.1455999999998</v>
      </c>
      <c r="DH136">
        <v>15</v>
      </c>
      <c r="DI136">
        <v>1665342825</v>
      </c>
      <c r="DJ136" t="s">
        <v>692</v>
      </c>
      <c r="DK136">
        <v>1665342815</v>
      </c>
      <c r="DL136">
        <v>1665342825</v>
      </c>
      <c r="DM136">
        <v>136</v>
      </c>
      <c r="DN136">
        <v>-1.4999999999999999E-2</v>
      </c>
      <c r="DO136">
        <v>3.0000000000000001E-3</v>
      </c>
      <c r="DP136">
        <v>1.718</v>
      </c>
      <c r="DQ136">
        <v>0.16200000000000001</v>
      </c>
      <c r="DR136">
        <v>475</v>
      </c>
      <c r="DS136">
        <v>24</v>
      </c>
      <c r="DT136">
        <v>0.1</v>
      </c>
      <c r="DU136">
        <v>0.01</v>
      </c>
      <c r="DV136">
        <v>100</v>
      </c>
      <c r="DW136">
        <v>100</v>
      </c>
      <c r="DX136">
        <v>1.718</v>
      </c>
      <c r="DY136">
        <v>0.16200000000000001</v>
      </c>
      <c r="DZ136">
        <v>2.1029168730561278</v>
      </c>
      <c r="EA136">
        <v>-6.7132856166521554E-4</v>
      </c>
      <c r="EB136">
        <v>-2.681329234238156E-7</v>
      </c>
      <c r="EC136">
        <v>8.1307759810197942E-11</v>
      </c>
      <c r="ED136">
        <v>0.19237708322111</v>
      </c>
      <c r="EE136">
        <v>0</v>
      </c>
      <c r="EF136">
        <v>0</v>
      </c>
      <c r="EG136">
        <v>0</v>
      </c>
      <c r="EH136">
        <v>2</v>
      </c>
      <c r="EI136">
        <v>2028</v>
      </c>
      <c r="EJ136">
        <v>2</v>
      </c>
      <c r="EK136">
        <v>26</v>
      </c>
      <c r="EL136">
        <v>1.1000000000000001</v>
      </c>
      <c r="EM136">
        <v>1</v>
      </c>
      <c r="EN136">
        <v>1.25</v>
      </c>
      <c r="EO136">
        <v>2.52197</v>
      </c>
      <c r="EP136">
        <v>1.39893</v>
      </c>
      <c r="EQ136">
        <v>2.32544</v>
      </c>
      <c r="ER136">
        <v>1.49902</v>
      </c>
      <c r="ES136">
        <v>2.4670399999999999</v>
      </c>
      <c r="ET136">
        <v>32.975999999999999</v>
      </c>
      <c r="EU136">
        <v>14.044499999999999</v>
      </c>
      <c r="EV136">
        <v>18</v>
      </c>
      <c r="EW136">
        <v>511.613</v>
      </c>
      <c r="EX136">
        <v>559.42100000000005</v>
      </c>
      <c r="EY136" s="3">
        <v>42</v>
      </c>
      <c r="EZ136">
        <v>31.8901</v>
      </c>
      <c r="FA136">
        <v>30.0002</v>
      </c>
      <c r="FB136">
        <v>31.670300000000001</v>
      </c>
      <c r="FC136">
        <v>31.618200000000002</v>
      </c>
      <c r="FD136">
        <v>25.001000000000001</v>
      </c>
      <c r="FE136">
        <v>0</v>
      </c>
      <c r="FF136">
        <v>100</v>
      </c>
      <c r="FG136">
        <v>42</v>
      </c>
      <c r="FH136">
        <v>475</v>
      </c>
      <c r="FI136">
        <v>32.536299999999997</v>
      </c>
      <c r="FJ136">
        <v>99.832400000000007</v>
      </c>
      <c r="FK136">
        <v>101.932</v>
      </c>
      <c r="FL136" t="s">
        <v>880</v>
      </c>
      <c r="FM136">
        <v>2</v>
      </c>
      <c r="FN136" t="s">
        <v>881</v>
      </c>
      <c r="FO136">
        <v>37</v>
      </c>
    </row>
    <row r="137" spans="1:171" x14ac:dyDescent="0.2">
      <c r="A137">
        <v>136</v>
      </c>
      <c r="B137">
        <v>1665342784.5</v>
      </c>
      <c r="C137">
        <v>12346.5</v>
      </c>
      <c r="D137" t="s">
        <v>690</v>
      </c>
      <c r="E137" t="s">
        <v>691</v>
      </c>
      <c r="F137" t="s">
        <v>284</v>
      </c>
      <c r="G137">
        <v>1665342784.5</v>
      </c>
      <c r="H137">
        <v>8.3395388212413532E-3</v>
      </c>
      <c r="I137">
        <v>8.3395388212413533</v>
      </c>
      <c r="J137">
        <v>13.845096022036044</v>
      </c>
      <c r="K137">
        <v>453.875</v>
      </c>
      <c r="L137">
        <v>383.90137959635649</v>
      </c>
      <c r="M137">
        <v>38.335409746763148</v>
      </c>
      <c r="N137">
        <v>45.322796487750004</v>
      </c>
      <c r="O137">
        <v>0.42328357246165249</v>
      </c>
      <c r="P137">
        <v>2.9209027976850095</v>
      </c>
      <c r="Q137">
        <v>0.39313111969225789</v>
      </c>
      <c r="R137">
        <v>0.24824120943837488</v>
      </c>
      <c r="S137">
        <v>51.254692031316551</v>
      </c>
      <c r="T137">
        <v>34.266413726376371</v>
      </c>
      <c r="U137">
        <v>34.219900000000003</v>
      </c>
      <c r="V137">
        <v>5.4088983476057884</v>
      </c>
      <c r="W137">
        <v>55.929664111910292</v>
      </c>
      <c r="X137">
        <v>3.3651758239116005</v>
      </c>
      <c r="Y137">
        <v>6.0167996310118772</v>
      </c>
      <c r="Z137">
        <v>2.0437225236941878</v>
      </c>
      <c r="AA137">
        <v>-371.13266444992985</v>
      </c>
      <c r="AB137">
        <v>303.27476942589459</v>
      </c>
      <c r="AC137">
        <v>24.291818395314319</v>
      </c>
      <c r="AD137">
        <v>7.6886154025956444</v>
      </c>
      <c r="AE137">
        <v>0</v>
      </c>
      <c r="AF137">
        <v>0</v>
      </c>
      <c r="AG137">
        <v>1</v>
      </c>
      <c r="AH137">
        <v>0</v>
      </c>
      <c r="AI137">
        <v>51065.5265743208</v>
      </c>
      <c r="AJ137" t="s">
        <v>285</v>
      </c>
      <c r="AK137" t="s">
        <v>285</v>
      </c>
      <c r="AL137">
        <v>0</v>
      </c>
      <c r="AM137">
        <v>0</v>
      </c>
      <c r="AN137" t="e">
        <v>#DIV/0!</v>
      </c>
      <c r="AO137">
        <v>0</v>
      </c>
      <c r="AP137" t="s">
        <v>285</v>
      </c>
      <c r="AQ137" t="s">
        <v>285</v>
      </c>
      <c r="AR137">
        <v>0</v>
      </c>
      <c r="AS137">
        <v>0</v>
      </c>
      <c r="AT137" t="e">
        <v>#DIV/0!</v>
      </c>
      <c r="AU137">
        <v>0.5</v>
      </c>
      <c r="AV137">
        <v>261.24208499031943</v>
      </c>
      <c r="AW137">
        <v>13.845096022036044</v>
      </c>
      <c r="AX137" t="e">
        <v>#DIV/0!</v>
      </c>
      <c r="AY137">
        <v>5.2997188498740876E-2</v>
      </c>
      <c r="AZ137" t="e">
        <v>#DIV/0!</v>
      </c>
      <c r="BA137" t="e">
        <v>#DIV/0!</v>
      </c>
      <c r="BB137" t="s">
        <v>285</v>
      </c>
      <c r="BC137">
        <v>0</v>
      </c>
      <c r="BD137" t="e">
        <v>#DIV/0!</v>
      </c>
      <c r="BE137" t="e">
        <v>#DIV/0!</v>
      </c>
      <c r="BF137" t="e">
        <v>#DIV/0!</v>
      </c>
      <c r="BG137" t="e">
        <v>#DIV/0!</v>
      </c>
      <c r="BH137" t="e">
        <v>#DIV/0!</v>
      </c>
      <c r="BI137" t="e">
        <v>#DIV/0!</v>
      </c>
      <c r="BJ137" t="e">
        <v>#DIV/0!</v>
      </c>
      <c r="BK137" t="e">
        <v>#DIV/0!</v>
      </c>
      <c r="BL137">
        <v>309.89499999999998</v>
      </c>
      <c r="BM137">
        <v>261.24208499031943</v>
      </c>
      <c r="BN137">
        <v>0.843001936108422</v>
      </c>
      <c r="BO137">
        <v>0.16539373668925461</v>
      </c>
      <c r="BP137">
        <v>6</v>
      </c>
      <c r="BQ137">
        <v>0.6</v>
      </c>
      <c r="BR137" t="s">
        <v>286</v>
      </c>
      <c r="BS137">
        <v>2</v>
      </c>
      <c r="BT137">
        <v>1665342886</v>
      </c>
      <c r="BU137">
        <v>453.875</v>
      </c>
      <c r="BV137">
        <v>475.06400000000002</v>
      </c>
      <c r="BW137">
        <v>33.699800000000003</v>
      </c>
      <c r="BX137">
        <v>23.9453</v>
      </c>
      <c r="BY137">
        <v>452.13799999999998</v>
      </c>
      <c r="BZ137">
        <v>33.540799999999997</v>
      </c>
      <c r="CA137">
        <v>500.20600000000002</v>
      </c>
      <c r="CB137">
        <v>99.757300000000001</v>
      </c>
      <c r="CC137">
        <v>0.10014199999999999</v>
      </c>
      <c r="CD137">
        <v>36.145800000000001</v>
      </c>
      <c r="CE137">
        <v>34.219900000000003</v>
      </c>
      <c r="CF137">
        <v>999.9</v>
      </c>
      <c r="CG137">
        <v>0</v>
      </c>
      <c r="CH137">
        <v>0</v>
      </c>
      <c r="CI137">
        <v>9975</v>
      </c>
      <c r="CJ137">
        <v>0</v>
      </c>
      <c r="CK137">
        <v>327.24299999999999</v>
      </c>
      <c r="CL137">
        <v>309.89499999999998</v>
      </c>
      <c r="CM137">
        <v>0.89993699999999999</v>
      </c>
      <c r="CN137">
        <v>0.100063</v>
      </c>
      <c r="CO137">
        <v>0</v>
      </c>
      <c r="CP137">
        <v>3.4447999999999999</v>
      </c>
      <c r="CQ137">
        <v>0</v>
      </c>
      <c r="CR137">
        <v>3205.29</v>
      </c>
      <c r="CS137">
        <v>2657.25</v>
      </c>
      <c r="CT137">
        <v>35.561999999999998</v>
      </c>
      <c r="CU137">
        <v>38.436999999999998</v>
      </c>
      <c r="CV137">
        <v>36.75</v>
      </c>
      <c r="CW137">
        <v>37.75</v>
      </c>
      <c r="CX137">
        <v>36.561999999999998</v>
      </c>
      <c r="CY137">
        <v>278.89</v>
      </c>
      <c r="CZ137">
        <v>31.01</v>
      </c>
      <c r="DA137">
        <v>0</v>
      </c>
      <c r="DB137">
        <v>1665342925</v>
      </c>
      <c r="DC137">
        <v>0</v>
      </c>
      <c r="DD137">
        <v>3.2423961538461539</v>
      </c>
      <c r="DE137">
        <v>0.38065297712656038</v>
      </c>
      <c r="DF137">
        <v>2.5863248048462468</v>
      </c>
      <c r="DG137">
        <v>3206.6450000000009</v>
      </c>
      <c r="DH137">
        <v>15</v>
      </c>
      <c r="DI137">
        <v>1665342918</v>
      </c>
      <c r="DJ137" t="s">
        <v>695</v>
      </c>
      <c r="DK137">
        <v>1665342914</v>
      </c>
      <c r="DL137">
        <v>1665342918</v>
      </c>
      <c r="DM137">
        <v>137</v>
      </c>
      <c r="DN137">
        <v>1.9E-2</v>
      </c>
      <c r="DO137">
        <v>-4.0000000000000001E-3</v>
      </c>
      <c r="DP137">
        <v>1.7370000000000001</v>
      </c>
      <c r="DQ137">
        <v>0.159</v>
      </c>
      <c r="DR137">
        <v>475</v>
      </c>
      <c r="DS137">
        <v>24</v>
      </c>
      <c r="DT137">
        <v>0.08</v>
      </c>
      <c r="DU137">
        <v>0.01</v>
      </c>
      <c r="DV137">
        <v>100</v>
      </c>
      <c r="DW137">
        <v>100</v>
      </c>
      <c r="DX137">
        <v>1.7370000000000001</v>
      </c>
      <c r="DY137">
        <v>0.159</v>
      </c>
      <c r="DZ137">
        <v>2.0874438858640558</v>
      </c>
      <c r="EA137">
        <v>-6.7132856166521554E-4</v>
      </c>
      <c r="EB137">
        <v>-2.681329234238156E-7</v>
      </c>
      <c r="EC137">
        <v>8.1307759810197942E-11</v>
      </c>
      <c r="ED137">
        <v>0.19554421049651649</v>
      </c>
      <c r="EE137">
        <v>0</v>
      </c>
      <c r="EF137">
        <v>0</v>
      </c>
      <c r="EG137">
        <v>0</v>
      </c>
      <c r="EH137">
        <v>2</v>
      </c>
      <c r="EI137">
        <v>2028</v>
      </c>
      <c r="EJ137">
        <v>2</v>
      </c>
      <c r="EK137">
        <v>26</v>
      </c>
      <c r="EL137">
        <v>1.2</v>
      </c>
      <c r="EM137">
        <v>1</v>
      </c>
      <c r="EN137">
        <v>1.25</v>
      </c>
      <c r="EO137">
        <v>2.52197</v>
      </c>
      <c r="EP137">
        <v>1.39893</v>
      </c>
      <c r="EQ137">
        <v>2.32544</v>
      </c>
      <c r="ER137">
        <v>1.49902</v>
      </c>
      <c r="ES137">
        <v>2.4865699999999999</v>
      </c>
      <c r="ET137">
        <v>32.975999999999999</v>
      </c>
      <c r="EU137">
        <v>14.026999999999999</v>
      </c>
      <c r="EV137">
        <v>18</v>
      </c>
      <c r="EW137">
        <v>511.84199999999998</v>
      </c>
      <c r="EX137">
        <v>559.44600000000003</v>
      </c>
      <c r="EY137" s="3">
        <v>41.999899999999997</v>
      </c>
      <c r="EZ137">
        <v>31.917000000000002</v>
      </c>
      <c r="FA137">
        <v>30.000299999999999</v>
      </c>
      <c r="FB137">
        <v>31.703299999999999</v>
      </c>
      <c r="FC137">
        <v>31.651299999999999</v>
      </c>
      <c r="FD137">
        <v>24.996400000000001</v>
      </c>
      <c r="FE137">
        <v>0</v>
      </c>
      <c r="FF137">
        <v>100</v>
      </c>
      <c r="FG137">
        <v>42</v>
      </c>
      <c r="FH137">
        <v>475</v>
      </c>
      <c r="FI137">
        <v>32.536299999999997</v>
      </c>
      <c r="FJ137">
        <v>99.831000000000003</v>
      </c>
      <c r="FK137">
        <v>101.93</v>
      </c>
      <c r="FL137" t="s">
        <v>880</v>
      </c>
      <c r="FM137">
        <v>2</v>
      </c>
      <c r="FN137" t="s">
        <v>881</v>
      </c>
      <c r="FO137">
        <v>38</v>
      </c>
    </row>
    <row r="138" spans="1:171" x14ac:dyDescent="0.2">
      <c r="A138">
        <v>137</v>
      </c>
      <c r="B138">
        <v>1665342886</v>
      </c>
      <c r="C138">
        <v>12448</v>
      </c>
      <c r="D138" t="s">
        <v>693</v>
      </c>
      <c r="E138" t="s">
        <v>694</v>
      </c>
      <c r="F138" t="s">
        <v>284</v>
      </c>
      <c r="G138">
        <v>1665342886</v>
      </c>
      <c r="H138">
        <v>8.4157066768691582E-3</v>
      </c>
      <c r="I138">
        <v>8.4157066768691582</v>
      </c>
      <c r="J138">
        <v>13.75508353036466</v>
      </c>
      <c r="K138">
        <v>453.84199999999998</v>
      </c>
      <c r="L138">
        <v>385.15541748157915</v>
      </c>
      <c r="M138">
        <v>38.460506274305303</v>
      </c>
      <c r="N138">
        <v>45.319349790472799</v>
      </c>
      <c r="O138">
        <v>0.43006903602198554</v>
      </c>
      <c r="P138">
        <v>2.9238632024222122</v>
      </c>
      <c r="Q138">
        <v>0.39900834414067748</v>
      </c>
      <c r="R138">
        <v>0.2519883003073628</v>
      </c>
      <c r="S138">
        <v>51.256180574946761</v>
      </c>
      <c r="T138">
        <v>34.242226320272863</v>
      </c>
      <c r="U138">
        <v>34.182699999999997</v>
      </c>
      <c r="V138">
        <v>5.3977027753157074</v>
      </c>
      <c r="W138">
        <v>56.064025848712099</v>
      </c>
      <c r="X138">
        <v>3.3710561510539199</v>
      </c>
      <c r="Y138">
        <v>6.012868501720984</v>
      </c>
      <c r="Z138">
        <v>2.0266466242617875</v>
      </c>
      <c r="AA138">
        <v>-373.52464406868609</v>
      </c>
      <c r="AB138">
        <v>307.57021786508614</v>
      </c>
      <c r="AC138">
        <v>24.605058400696915</v>
      </c>
      <c r="AD138">
        <v>9.906812772043736</v>
      </c>
      <c r="AE138">
        <v>0</v>
      </c>
      <c r="AF138">
        <v>0</v>
      </c>
      <c r="AG138">
        <v>1</v>
      </c>
      <c r="AH138">
        <v>0</v>
      </c>
      <c r="AI138">
        <v>51150.35854556453</v>
      </c>
      <c r="AJ138" t="s">
        <v>285</v>
      </c>
      <c r="AK138" t="s">
        <v>285</v>
      </c>
      <c r="AL138">
        <v>0</v>
      </c>
      <c r="AM138">
        <v>0</v>
      </c>
      <c r="AN138" t="e">
        <v>#DIV/0!</v>
      </c>
      <c r="AO138">
        <v>0</v>
      </c>
      <c r="AP138" t="s">
        <v>285</v>
      </c>
      <c r="AQ138" t="s">
        <v>285</v>
      </c>
      <c r="AR138">
        <v>0</v>
      </c>
      <c r="AS138">
        <v>0</v>
      </c>
      <c r="AT138" t="e">
        <v>#DIV/0!</v>
      </c>
      <c r="AU138">
        <v>0.5</v>
      </c>
      <c r="AV138">
        <v>261.24967200774444</v>
      </c>
      <c r="AW138">
        <v>13.75508353036466</v>
      </c>
      <c r="AX138" t="e">
        <v>#DIV/0!</v>
      </c>
      <c r="AY138">
        <v>5.2651103538828202E-2</v>
      </c>
      <c r="AZ138" t="e">
        <v>#DIV/0!</v>
      </c>
      <c r="BA138" t="e">
        <v>#DIV/0!</v>
      </c>
      <c r="BB138" t="s">
        <v>285</v>
      </c>
      <c r="BC138">
        <v>0</v>
      </c>
      <c r="BD138" t="e">
        <v>#DIV/0!</v>
      </c>
      <c r="BE138" t="e">
        <v>#DIV/0!</v>
      </c>
      <c r="BF138" t="e">
        <v>#DIV/0!</v>
      </c>
      <c r="BG138" t="e">
        <v>#DIV/0!</v>
      </c>
      <c r="BH138" t="e">
        <v>#DIV/0!</v>
      </c>
      <c r="BI138" t="e">
        <v>#DIV/0!</v>
      </c>
      <c r="BJ138" t="e">
        <v>#DIV/0!</v>
      </c>
      <c r="BK138" t="e">
        <v>#DIV/0!</v>
      </c>
      <c r="BL138">
        <v>309.904</v>
      </c>
      <c r="BM138">
        <v>261.24967200774444</v>
      </c>
      <c r="BN138">
        <v>0.843001936108422</v>
      </c>
      <c r="BO138">
        <v>0.16539373668925461</v>
      </c>
      <c r="BP138">
        <v>6</v>
      </c>
      <c r="BQ138">
        <v>0.6</v>
      </c>
      <c r="BR138" t="s">
        <v>286</v>
      </c>
      <c r="BS138">
        <v>2</v>
      </c>
      <c r="BT138">
        <v>1665342979</v>
      </c>
      <c r="BU138">
        <v>453.84199999999998</v>
      </c>
      <c r="BV138">
        <v>474.95100000000002</v>
      </c>
      <c r="BW138">
        <v>33.758800000000001</v>
      </c>
      <c r="BX138">
        <v>23.942599999999999</v>
      </c>
      <c r="BY138">
        <v>452.08100000000002</v>
      </c>
      <c r="BZ138">
        <v>33.599800000000002</v>
      </c>
      <c r="CA138">
        <v>500.23500000000001</v>
      </c>
      <c r="CB138">
        <v>99.757199999999997</v>
      </c>
      <c r="CC138">
        <v>9.9908399999999994E-2</v>
      </c>
      <c r="CD138">
        <v>36.133899999999997</v>
      </c>
      <c r="CE138">
        <v>34.182699999999997</v>
      </c>
      <c r="CF138">
        <v>999.9</v>
      </c>
      <c r="CG138">
        <v>0</v>
      </c>
      <c r="CH138">
        <v>0</v>
      </c>
      <c r="CI138">
        <v>9991.8799999999992</v>
      </c>
      <c r="CJ138">
        <v>0</v>
      </c>
      <c r="CK138">
        <v>321.43599999999998</v>
      </c>
      <c r="CL138">
        <v>309.904</v>
      </c>
      <c r="CM138">
        <v>0.89993699999999999</v>
      </c>
      <c r="CN138">
        <v>0.100063</v>
      </c>
      <c r="CO138">
        <v>0</v>
      </c>
      <c r="CP138">
        <v>3.2602000000000002</v>
      </c>
      <c r="CQ138">
        <v>0</v>
      </c>
      <c r="CR138">
        <v>3207.09</v>
      </c>
      <c r="CS138">
        <v>2657.33</v>
      </c>
      <c r="CT138">
        <v>35.625</v>
      </c>
      <c r="CU138">
        <v>38.436999999999998</v>
      </c>
      <c r="CV138">
        <v>36.75</v>
      </c>
      <c r="CW138">
        <v>37.75</v>
      </c>
      <c r="CX138">
        <v>36.561999999999998</v>
      </c>
      <c r="CY138">
        <v>278.89</v>
      </c>
      <c r="CZ138">
        <v>31.01</v>
      </c>
      <c r="DA138">
        <v>0</v>
      </c>
      <c r="DB138">
        <v>1665343018</v>
      </c>
      <c r="DC138">
        <v>0</v>
      </c>
      <c r="DD138">
        <v>3.2473679999999998</v>
      </c>
      <c r="DE138">
        <v>0.75941538167055089</v>
      </c>
      <c r="DF138">
        <v>-1.5161538222688149</v>
      </c>
      <c r="DG138">
        <v>3207.5708</v>
      </c>
      <c r="DH138">
        <v>15</v>
      </c>
      <c r="DI138">
        <v>1665343011.5</v>
      </c>
      <c r="DJ138" t="s">
        <v>698</v>
      </c>
      <c r="DK138">
        <v>1665342998</v>
      </c>
      <c r="DL138">
        <v>1665343011.5</v>
      </c>
      <c r="DM138">
        <v>138</v>
      </c>
      <c r="DN138">
        <v>2.4E-2</v>
      </c>
      <c r="DO138">
        <v>1E-3</v>
      </c>
      <c r="DP138">
        <v>1.7609999999999999</v>
      </c>
      <c r="DQ138">
        <v>0.159</v>
      </c>
      <c r="DR138">
        <v>475</v>
      </c>
      <c r="DS138">
        <v>24</v>
      </c>
      <c r="DT138">
        <v>0.05</v>
      </c>
      <c r="DU138">
        <v>0.01</v>
      </c>
      <c r="DV138">
        <v>100</v>
      </c>
      <c r="DW138">
        <v>100</v>
      </c>
      <c r="DX138">
        <v>1.7609999999999999</v>
      </c>
      <c r="DY138">
        <v>0.159</v>
      </c>
      <c r="DZ138">
        <v>2.1064009670060111</v>
      </c>
      <c r="EA138">
        <v>-6.7132856166521554E-4</v>
      </c>
      <c r="EB138">
        <v>-2.681329234238156E-7</v>
      </c>
      <c r="EC138">
        <v>8.1307759810197942E-11</v>
      </c>
      <c r="ED138">
        <v>0.19195160510364079</v>
      </c>
      <c r="EE138">
        <v>0</v>
      </c>
      <c r="EF138">
        <v>0</v>
      </c>
      <c r="EG138">
        <v>0</v>
      </c>
      <c r="EH138">
        <v>2</v>
      </c>
      <c r="EI138">
        <v>2028</v>
      </c>
      <c r="EJ138">
        <v>2</v>
      </c>
      <c r="EK138">
        <v>26</v>
      </c>
      <c r="EL138">
        <v>1.1000000000000001</v>
      </c>
      <c r="EM138">
        <v>1</v>
      </c>
      <c r="EN138">
        <v>1.24878</v>
      </c>
      <c r="EO138">
        <v>2.52563</v>
      </c>
      <c r="EP138">
        <v>1.39893</v>
      </c>
      <c r="EQ138">
        <v>2.32544</v>
      </c>
      <c r="ER138">
        <v>1.49902</v>
      </c>
      <c r="ES138">
        <v>2.2424300000000001</v>
      </c>
      <c r="ET138">
        <v>32.975999999999999</v>
      </c>
      <c r="EU138">
        <v>13.991899999999999</v>
      </c>
      <c r="EV138">
        <v>18</v>
      </c>
      <c r="EW138">
        <v>511.839</v>
      </c>
      <c r="EX138">
        <v>559.49400000000003</v>
      </c>
      <c r="EY138" s="3">
        <v>41.9998</v>
      </c>
      <c r="EZ138">
        <v>31.9283</v>
      </c>
      <c r="FA138">
        <v>30.0001</v>
      </c>
      <c r="FB138">
        <v>31.720800000000001</v>
      </c>
      <c r="FC138">
        <v>31.6707</v>
      </c>
      <c r="FD138">
        <v>24.9986</v>
      </c>
      <c r="FE138">
        <v>0</v>
      </c>
      <c r="FF138">
        <v>100</v>
      </c>
      <c r="FG138">
        <v>42</v>
      </c>
      <c r="FH138">
        <v>475</v>
      </c>
      <c r="FI138">
        <v>32.536299999999997</v>
      </c>
      <c r="FJ138">
        <v>99.829899999999995</v>
      </c>
      <c r="FK138">
        <v>101.926</v>
      </c>
      <c r="FL138" t="s">
        <v>880</v>
      </c>
      <c r="FM138">
        <v>2</v>
      </c>
      <c r="FN138" t="s">
        <v>881</v>
      </c>
      <c r="FO138">
        <v>39</v>
      </c>
    </row>
    <row r="139" spans="1:171" x14ac:dyDescent="0.2">
      <c r="A139">
        <v>138</v>
      </c>
      <c r="B139">
        <v>1665342979</v>
      </c>
      <c r="C139">
        <v>12541</v>
      </c>
      <c r="D139" t="s">
        <v>696</v>
      </c>
      <c r="E139" t="s">
        <v>697</v>
      </c>
      <c r="F139" t="s">
        <v>284</v>
      </c>
      <c r="G139">
        <v>1665342979</v>
      </c>
      <c r="H139">
        <v>8.4699465775212261E-3</v>
      </c>
      <c r="I139">
        <v>8.4699465775212257</v>
      </c>
      <c r="J139">
        <v>13.869088622082614</v>
      </c>
      <c r="K139">
        <v>453.77199999999999</v>
      </c>
      <c r="L139">
        <v>385.2861455427884</v>
      </c>
      <c r="M139">
        <v>38.473072127352154</v>
      </c>
      <c r="N139">
        <v>45.311784727629203</v>
      </c>
      <c r="O139">
        <v>0.43499255214003463</v>
      </c>
      <c r="P139">
        <v>2.9281039070251316</v>
      </c>
      <c r="Q139">
        <v>0.40328653822351246</v>
      </c>
      <c r="R139">
        <v>0.25471462980212206</v>
      </c>
      <c r="S139">
        <v>51.303233611866538</v>
      </c>
      <c r="T139">
        <v>34.2228480694206</v>
      </c>
      <c r="U139">
        <v>34.172199999999997</v>
      </c>
      <c r="V139">
        <v>5.3945463833653822</v>
      </c>
      <c r="W139">
        <v>56.191628406631068</v>
      </c>
      <c r="X139">
        <v>3.37711456041789</v>
      </c>
      <c r="Y139">
        <v>6.00999589472542</v>
      </c>
      <c r="Z139">
        <v>2.0174318229474921</v>
      </c>
      <c r="AA139">
        <v>-375.82374084376181</v>
      </c>
      <c r="AB139">
        <v>308.3004585928079</v>
      </c>
      <c r="AC139">
        <v>24.625455664547985</v>
      </c>
      <c r="AD139">
        <v>8.4054070254605904</v>
      </c>
      <c r="AE139">
        <v>0</v>
      </c>
      <c r="AF139">
        <v>0</v>
      </c>
      <c r="AG139">
        <v>1</v>
      </c>
      <c r="AH139">
        <v>0</v>
      </c>
      <c r="AI139">
        <v>51270.576856381238</v>
      </c>
      <c r="AJ139" t="s">
        <v>285</v>
      </c>
      <c r="AK139" t="s">
        <v>285</v>
      </c>
      <c r="AL139">
        <v>0</v>
      </c>
      <c r="AM139">
        <v>0</v>
      </c>
      <c r="AN139" t="e">
        <v>#DIV/0!</v>
      </c>
      <c r="AO139">
        <v>0</v>
      </c>
      <c r="AP139" t="s">
        <v>285</v>
      </c>
      <c r="AQ139" t="s">
        <v>285</v>
      </c>
      <c r="AR139">
        <v>0</v>
      </c>
      <c r="AS139">
        <v>0</v>
      </c>
      <c r="AT139" t="e">
        <v>#DIV/0!</v>
      </c>
      <c r="AU139">
        <v>0.5</v>
      </c>
      <c r="AV139">
        <v>261.49745700096713</v>
      </c>
      <c r="AW139">
        <v>13.869088622082614</v>
      </c>
      <c r="AX139" t="e">
        <v>#DIV/0!</v>
      </c>
      <c r="AY139">
        <v>5.303718353953752E-2</v>
      </c>
      <c r="AZ139" t="e">
        <v>#DIV/0!</v>
      </c>
      <c r="BA139" t="e">
        <v>#DIV/0!</v>
      </c>
      <c r="BB139" t="s">
        <v>285</v>
      </c>
      <c r="BC139">
        <v>0</v>
      </c>
      <c r="BD139" t="e">
        <v>#DIV/0!</v>
      </c>
      <c r="BE139" t="e">
        <v>#DIV/0!</v>
      </c>
      <c r="BF139" t="e">
        <v>#DIV/0!</v>
      </c>
      <c r="BG139" t="e">
        <v>#DIV/0!</v>
      </c>
      <c r="BH139" t="e">
        <v>#DIV/0!</v>
      </c>
      <c r="BI139" t="e">
        <v>#DIV/0!</v>
      </c>
      <c r="BJ139" t="e">
        <v>#DIV/0!</v>
      </c>
      <c r="BK139" t="e">
        <v>#DIV/0!</v>
      </c>
      <c r="BL139">
        <v>310.19900000000001</v>
      </c>
      <c r="BM139">
        <v>261.49745700096713</v>
      </c>
      <c r="BN139">
        <v>0.84299903288201161</v>
      </c>
      <c r="BO139">
        <v>0.1653881334622824</v>
      </c>
      <c r="BP139">
        <v>6</v>
      </c>
      <c r="BQ139">
        <v>0.6</v>
      </c>
      <c r="BR139" t="s">
        <v>286</v>
      </c>
      <c r="BS139">
        <v>2</v>
      </c>
      <c r="BT139">
        <v>1665343072.5</v>
      </c>
      <c r="BU139">
        <v>453.77199999999999</v>
      </c>
      <c r="BV139">
        <v>475.048</v>
      </c>
      <c r="BW139">
        <v>33.819899999999997</v>
      </c>
      <c r="BX139">
        <v>23.942699999999999</v>
      </c>
      <c r="BY139">
        <v>452.02499999999998</v>
      </c>
      <c r="BZ139">
        <v>33.658900000000003</v>
      </c>
      <c r="CA139">
        <v>500.17399999999998</v>
      </c>
      <c r="CB139">
        <v>99.756</v>
      </c>
      <c r="CC139">
        <v>9.9841100000000002E-2</v>
      </c>
      <c r="CD139">
        <v>36.1252</v>
      </c>
      <c r="CE139">
        <v>34.172199999999997</v>
      </c>
      <c r="CF139">
        <v>999.9</v>
      </c>
      <c r="CG139">
        <v>0</v>
      </c>
      <c r="CH139">
        <v>0</v>
      </c>
      <c r="CI139">
        <v>10016.200000000001</v>
      </c>
      <c r="CJ139">
        <v>0</v>
      </c>
      <c r="CK139">
        <v>321.45499999999998</v>
      </c>
      <c r="CL139">
        <v>310.19900000000001</v>
      </c>
      <c r="CM139">
        <v>0.90003699999999998</v>
      </c>
      <c r="CN139">
        <v>9.9962800000000004E-2</v>
      </c>
      <c r="CO139">
        <v>0</v>
      </c>
      <c r="CP139">
        <v>3.3228</v>
      </c>
      <c r="CQ139">
        <v>0</v>
      </c>
      <c r="CR139">
        <v>3211.46</v>
      </c>
      <c r="CS139">
        <v>2659.93</v>
      </c>
      <c r="CT139">
        <v>35.561999999999998</v>
      </c>
      <c r="CU139">
        <v>38.436999999999998</v>
      </c>
      <c r="CV139">
        <v>36.75</v>
      </c>
      <c r="CW139">
        <v>37.686999999999998</v>
      </c>
      <c r="CX139">
        <v>36.561999999999998</v>
      </c>
      <c r="CY139">
        <v>279.19</v>
      </c>
      <c r="CZ139">
        <v>31.01</v>
      </c>
      <c r="DA139">
        <v>0</v>
      </c>
      <c r="DB139">
        <v>1665343111.5999999</v>
      </c>
      <c r="DC139">
        <v>0</v>
      </c>
      <c r="DD139">
        <v>3.3172160000000002</v>
      </c>
      <c r="DE139">
        <v>-0.88958461250092602</v>
      </c>
      <c r="DF139">
        <v>7.3392307886052794</v>
      </c>
      <c r="DG139">
        <v>3209.6104</v>
      </c>
      <c r="DH139">
        <v>15</v>
      </c>
      <c r="DI139">
        <v>1665343108.5</v>
      </c>
      <c r="DJ139" t="s">
        <v>701</v>
      </c>
      <c r="DK139">
        <v>1665343094.5</v>
      </c>
      <c r="DL139">
        <v>1665343108.5</v>
      </c>
      <c r="DM139">
        <v>139</v>
      </c>
      <c r="DN139">
        <v>-1.4E-2</v>
      </c>
      <c r="DO139">
        <v>2E-3</v>
      </c>
      <c r="DP139">
        <v>1.7470000000000001</v>
      </c>
      <c r="DQ139">
        <v>0.161</v>
      </c>
      <c r="DR139">
        <v>475</v>
      </c>
      <c r="DS139">
        <v>24</v>
      </c>
      <c r="DT139">
        <v>0.08</v>
      </c>
      <c r="DU139">
        <v>0.01</v>
      </c>
      <c r="DV139">
        <v>100</v>
      </c>
      <c r="DW139">
        <v>100</v>
      </c>
      <c r="DX139">
        <v>1.7470000000000001</v>
      </c>
      <c r="DY139">
        <v>0.161</v>
      </c>
      <c r="DZ139">
        <v>2.129944534510503</v>
      </c>
      <c r="EA139">
        <v>-6.7132856166521554E-4</v>
      </c>
      <c r="EB139">
        <v>-2.681329234238156E-7</v>
      </c>
      <c r="EC139">
        <v>8.1307759810197942E-11</v>
      </c>
      <c r="ED139">
        <v>0.1926007712861855</v>
      </c>
      <c r="EE139">
        <v>0</v>
      </c>
      <c r="EF139">
        <v>0</v>
      </c>
      <c r="EG139">
        <v>0</v>
      </c>
      <c r="EH139">
        <v>2</v>
      </c>
      <c r="EI139">
        <v>2028</v>
      </c>
      <c r="EJ139">
        <v>2</v>
      </c>
      <c r="EK139">
        <v>26</v>
      </c>
      <c r="EL139">
        <v>1.2</v>
      </c>
      <c r="EM139">
        <v>1</v>
      </c>
      <c r="EN139">
        <v>1.25</v>
      </c>
      <c r="EO139">
        <v>2.5097700000000001</v>
      </c>
      <c r="EP139">
        <v>1.39893</v>
      </c>
      <c r="EQ139">
        <v>2.32422</v>
      </c>
      <c r="ER139">
        <v>1.49902</v>
      </c>
      <c r="ES139">
        <v>2.4865699999999999</v>
      </c>
      <c r="ET139">
        <v>32.9983</v>
      </c>
      <c r="EU139">
        <v>13.9832</v>
      </c>
      <c r="EV139">
        <v>18</v>
      </c>
      <c r="EW139">
        <v>512.03200000000004</v>
      </c>
      <c r="EX139">
        <v>559.51400000000001</v>
      </c>
      <c r="EY139" s="3">
        <v>41.999899999999997</v>
      </c>
      <c r="EZ139">
        <v>31.931100000000001</v>
      </c>
      <c r="FA139">
        <v>30.0001</v>
      </c>
      <c r="FB139">
        <v>31.729199999999999</v>
      </c>
      <c r="FC139">
        <v>31.678999999999998</v>
      </c>
      <c r="FD139">
        <v>24.998000000000001</v>
      </c>
      <c r="FE139">
        <v>0</v>
      </c>
      <c r="FF139">
        <v>100</v>
      </c>
      <c r="FG139">
        <v>42</v>
      </c>
      <c r="FH139">
        <v>475</v>
      </c>
      <c r="FI139">
        <v>32.536299999999997</v>
      </c>
      <c r="FJ139">
        <v>99.833500000000001</v>
      </c>
      <c r="FK139">
        <v>101.929</v>
      </c>
      <c r="FL139" t="s">
        <v>880</v>
      </c>
      <c r="FM139">
        <v>2</v>
      </c>
      <c r="FN139" t="s">
        <v>881</v>
      </c>
      <c r="FO139">
        <v>40</v>
      </c>
    </row>
    <row r="140" spans="1:171" x14ac:dyDescent="0.2">
      <c r="A140">
        <v>139</v>
      </c>
      <c r="B140">
        <v>1665343072.5</v>
      </c>
      <c r="C140">
        <v>12634.5</v>
      </c>
      <c r="D140" t="s">
        <v>699</v>
      </c>
      <c r="E140" t="s">
        <v>700</v>
      </c>
      <c r="F140" t="s">
        <v>284</v>
      </c>
      <c r="G140">
        <v>1665343072.5</v>
      </c>
      <c r="H140">
        <v>8.5220802912417647E-3</v>
      </c>
      <c r="I140">
        <v>8.5220802912417639</v>
      </c>
      <c r="J140">
        <v>13.806078273856398</v>
      </c>
      <c r="K140">
        <v>453.79899999999998</v>
      </c>
      <c r="L140">
        <v>386.29238242025968</v>
      </c>
      <c r="M140">
        <v>38.572774618443127</v>
      </c>
      <c r="N140">
        <v>45.313569062388105</v>
      </c>
      <c r="O140">
        <v>0.44073790514064115</v>
      </c>
      <c r="P140">
        <v>2.9297140868687639</v>
      </c>
      <c r="Q140">
        <v>0.40823804500425764</v>
      </c>
      <c r="R140">
        <v>0.25787367234673469</v>
      </c>
      <c r="S140">
        <v>51.30290283559961</v>
      </c>
      <c r="T140">
        <v>34.204804103093664</v>
      </c>
      <c r="U140">
        <v>34.151000000000003</v>
      </c>
      <c r="V140">
        <v>5.3881783688558329</v>
      </c>
      <c r="W140">
        <v>56.301612578397709</v>
      </c>
      <c r="X140">
        <v>3.3827582486594903</v>
      </c>
      <c r="Y140">
        <v>6.008279503449633</v>
      </c>
      <c r="Z140">
        <v>2.0054201201963426</v>
      </c>
      <c r="AA140">
        <v>-378.1794748455398</v>
      </c>
      <c r="AB140">
        <v>310.99714258114739</v>
      </c>
      <c r="AC140">
        <v>24.824014040371853</v>
      </c>
      <c r="AD140">
        <v>8.9445846115790459</v>
      </c>
      <c r="AE140">
        <v>0</v>
      </c>
      <c r="AF140">
        <v>0</v>
      </c>
      <c r="AG140">
        <v>1</v>
      </c>
      <c r="AH140">
        <v>0</v>
      </c>
      <c r="AI140">
        <v>51316.535910683669</v>
      </c>
      <c r="AJ140" t="s">
        <v>285</v>
      </c>
      <c r="AK140" t="s">
        <v>285</v>
      </c>
      <c r="AL140">
        <v>0</v>
      </c>
      <c r="AM140">
        <v>0</v>
      </c>
      <c r="AN140" t="e">
        <v>#DIV/0!</v>
      </c>
      <c r="AO140">
        <v>0</v>
      </c>
      <c r="AP140" t="s">
        <v>285</v>
      </c>
      <c r="AQ140" t="s">
        <v>285</v>
      </c>
      <c r="AR140">
        <v>0</v>
      </c>
      <c r="AS140">
        <v>0</v>
      </c>
      <c r="AT140" t="e">
        <v>#DIV/0!</v>
      </c>
      <c r="AU140">
        <v>0.5</v>
      </c>
      <c r="AV140">
        <v>261.49577100290134</v>
      </c>
      <c r="AW140">
        <v>13.806078273856398</v>
      </c>
      <c r="AX140" t="e">
        <v>#DIV/0!</v>
      </c>
      <c r="AY140">
        <v>5.2796564246169846E-2</v>
      </c>
      <c r="AZ140" t="e">
        <v>#DIV/0!</v>
      </c>
      <c r="BA140" t="e">
        <v>#DIV/0!</v>
      </c>
      <c r="BB140" t="s">
        <v>285</v>
      </c>
      <c r="BC140">
        <v>0</v>
      </c>
      <c r="BD140" t="e">
        <v>#DIV/0!</v>
      </c>
      <c r="BE140" t="e">
        <v>#DIV/0!</v>
      </c>
      <c r="BF140" t="e">
        <v>#DIV/0!</v>
      </c>
      <c r="BG140" t="e">
        <v>#DIV/0!</v>
      </c>
      <c r="BH140" t="e">
        <v>#DIV/0!</v>
      </c>
      <c r="BI140" t="e">
        <v>#DIV/0!</v>
      </c>
      <c r="BJ140" t="e">
        <v>#DIV/0!</v>
      </c>
      <c r="BK140" t="e">
        <v>#DIV/0!</v>
      </c>
      <c r="BL140">
        <v>310.197</v>
      </c>
      <c r="BM140">
        <v>261.49577100290134</v>
      </c>
      <c r="BN140">
        <v>0.84299903288201161</v>
      </c>
      <c r="BO140">
        <v>0.1653881334622824</v>
      </c>
      <c r="BP140">
        <v>6</v>
      </c>
      <c r="BQ140">
        <v>0.6</v>
      </c>
      <c r="BR140" t="s">
        <v>286</v>
      </c>
      <c r="BS140">
        <v>2</v>
      </c>
      <c r="BT140">
        <v>1665343169.5</v>
      </c>
      <c r="BU140">
        <v>453.79899999999998</v>
      </c>
      <c r="BV140">
        <v>475.03</v>
      </c>
      <c r="BW140">
        <v>33.877099999999999</v>
      </c>
      <c r="BX140">
        <v>23.937999999999999</v>
      </c>
      <c r="BY140">
        <v>451.98500000000001</v>
      </c>
      <c r="BZ140">
        <v>33.719099999999997</v>
      </c>
      <c r="CA140">
        <v>500.14499999999998</v>
      </c>
      <c r="CB140">
        <v>99.754000000000005</v>
      </c>
      <c r="CC140">
        <v>9.9831900000000001E-2</v>
      </c>
      <c r="CD140">
        <v>36.119999999999997</v>
      </c>
      <c r="CE140">
        <v>34.151000000000003</v>
      </c>
      <c r="CF140">
        <v>999.9</v>
      </c>
      <c r="CG140">
        <v>0</v>
      </c>
      <c r="CH140">
        <v>0</v>
      </c>
      <c r="CI140">
        <v>10025.6</v>
      </c>
      <c r="CJ140">
        <v>0</v>
      </c>
      <c r="CK140">
        <v>331.20600000000002</v>
      </c>
      <c r="CL140">
        <v>310.197</v>
      </c>
      <c r="CM140">
        <v>0.90003699999999998</v>
      </c>
      <c r="CN140">
        <v>9.9962800000000004E-2</v>
      </c>
      <c r="CO140">
        <v>0</v>
      </c>
      <c r="CP140">
        <v>3.4327000000000001</v>
      </c>
      <c r="CQ140">
        <v>0</v>
      </c>
      <c r="CR140">
        <v>3212.06</v>
      </c>
      <c r="CS140">
        <v>2659.91</v>
      </c>
      <c r="CT140">
        <v>35.561999999999998</v>
      </c>
      <c r="CU140">
        <v>38.436999999999998</v>
      </c>
      <c r="CV140">
        <v>36.75</v>
      </c>
      <c r="CW140">
        <v>37.686999999999998</v>
      </c>
      <c r="CX140">
        <v>36.561999999999998</v>
      </c>
      <c r="CY140">
        <v>279.19</v>
      </c>
      <c r="CZ140">
        <v>31.01</v>
      </c>
      <c r="DA140">
        <v>0</v>
      </c>
      <c r="DB140">
        <v>1665343208.8</v>
      </c>
      <c r="DC140">
        <v>0</v>
      </c>
      <c r="DD140">
        <v>3.2673160000000001</v>
      </c>
      <c r="DE140">
        <v>-8.5692190242687757E-3</v>
      </c>
      <c r="DF140">
        <v>1.946923092352087</v>
      </c>
      <c r="DG140">
        <v>3210.2896000000001</v>
      </c>
      <c r="DH140">
        <v>15</v>
      </c>
      <c r="DI140">
        <v>1665343202</v>
      </c>
      <c r="DJ140" t="s">
        <v>704</v>
      </c>
      <c r="DK140">
        <v>1665343187.5</v>
      </c>
      <c r="DL140">
        <v>1665343202</v>
      </c>
      <c r="DM140">
        <v>140</v>
      </c>
      <c r="DN140">
        <v>6.7000000000000004E-2</v>
      </c>
      <c r="DO140">
        <v>-3.0000000000000001E-3</v>
      </c>
      <c r="DP140">
        <v>1.8140000000000001</v>
      </c>
      <c r="DQ140">
        <v>0.158</v>
      </c>
      <c r="DR140">
        <v>475</v>
      </c>
      <c r="DS140">
        <v>24</v>
      </c>
      <c r="DT140">
        <v>0.12</v>
      </c>
      <c r="DU140">
        <v>0.01</v>
      </c>
      <c r="DV140">
        <v>100</v>
      </c>
      <c r="DW140">
        <v>100</v>
      </c>
      <c r="DX140">
        <v>1.8140000000000001</v>
      </c>
      <c r="DY140">
        <v>0.158</v>
      </c>
      <c r="DZ140">
        <v>2.1163964495833691</v>
      </c>
      <c r="EA140">
        <v>-6.7132856166521554E-4</v>
      </c>
      <c r="EB140">
        <v>-2.681329234238156E-7</v>
      </c>
      <c r="EC140">
        <v>8.1307759810197942E-11</v>
      </c>
      <c r="ED140">
        <v>0.19451308401108669</v>
      </c>
      <c r="EE140">
        <v>0</v>
      </c>
      <c r="EF140">
        <v>0</v>
      </c>
      <c r="EG140">
        <v>0</v>
      </c>
      <c r="EH140">
        <v>2</v>
      </c>
      <c r="EI140">
        <v>2028</v>
      </c>
      <c r="EJ140">
        <v>2</v>
      </c>
      <c r="EK140">
        <v>26</v>
      </c>
      <c r="EL140">
        <v>1.2</v>
      </c>
      <c r="EM140">
        <v>1</v>
      </c>
      <c r="EN140">
        <v>1.25</v>
      </c>
      <c r="EO140">
        <v>2.50854</v>
      </c>
      <c r="EP140">
        <v>1.39893</v>
      </c>
      <c r="EQ140">
        <v>2.32422</v>
      </c>
      <c r="ER140">
        <v>1.49902</v>
      </c>
      <c r="ES140">
        <v>2.49634</v>
      </c>
      <c r="ET140">
        <v>32.9983</v>
      </c>
      <c r="EU140">
        <v>13.9657</v>
      </c>
      <c r="EV140">
        <v>18</v>
      </c>
      <c r="EW140">
        <v>512.05999999999995</v>
      </c>
      <c r="EX140">
        <v>559.52800000000002</v>
      </c>
      <c r="EY140" s="3">
        <v>41.9998</v>
      </c>
      <c r="EZ140">
        <v>31.93</v>
      </c>
      <c r="FA140">
        <v>30</v>
      </c>
      <c r="FB140">
        <v>31.7347</v>
      </c>
      <c r="FC140">
        <v>31.6845</v>
      </c>
      <c r="FD140">
        <v>24.996300000000002</v>
      </c>
      <c r="FE140">
        <v>0</v>
      </c>
      <c r="FF140">
        <v>100</v>
      </c>
      <c r="FG140">
        <v>42</v>
      </c>
      <c r="FH140">
        <v>475</v>
      </c>
      <c r="FI140">
        <v>32.536299999999997</v>
      </c>
      <c r="FJ140">
        <v>99.833799999999997</v>
      </c>
      <c r="FK140">
        <v>101.929</v>
      </c>
      <c r="FL140" t="s">
        <v>880</v>
      </c>
      <c r="FM140">
        <v>2</v>
      </c>
      <c r="FN140" t="s">
        <v>881</v>
      </c>
      <c r="FO140">
        <v>41</v>
      </c>
    </row>
    <row r="141" spans="1:171" x14ac:dyDescent="0.2">
      <c r="A141">
        <v>140</v>
      </c>
      <c r="B141">
        <v>1665343169.5</v>
      </c>
      <c r="C141">
        <v>12731.5</v>
      </c>
      <c r="D141" t="s">
        <v>702</v>
      </c>
      <c r="E141" t="s">
        <v>703</v>
      </c>
      <c r="F141" t="s">
        <v>284</v>
      </c>
      <c r="G141">
        <v>1665343169.5</v>
      </c>
      <c r="H141">
        <v>8.5754982958172292E-3</v>
      </c>
      <c r="I141">
        <v>8.5754982958172299</v>
      </c>
      <c r="J141">
        <v>13.845837895623356</v>
      </c>
      <c r="K141">
        <v>453.60599999999999</v>
      </c>
      <c r="L141">
        <v>386.83498491397387</v>
      </c>
      <c r="M141">
        <v>38.626659008939555</v>
      </c>
      <c r="N141">
        <v>45.2939495384718</v>
      </c>
      <c r="O141">
        <v>0.44793313258839018</v>
      </c>
      <c r="P141">
        <v>2.9244487757536839</v>
      </c>
      <c r="Q141">
        <v>0.41435003267924447</v>
      </c>
      <c r="R141">
        <v>0.26178109598490507</v>
      </c>
      <c r="S141">
        <v>51.254526637579872</v>
      </c>
      <c r="T141">
        <v>34.170765304696296</v>
      </c>
      <c r="U141">
        <v>34.132100000000001</v>
      </c>
      <c r="V141">
        <v>5.3825067360295202</v>
      </c>
      <c r="W141">
        <v>56.464340131662702</v>
      </c>
      <c r="X141">
        <v>3.3902811702113103</v>
      </c>
      <c r="Y141">
        <v>6.0042872409487176</v>
      </c>
      <c r="Z141">
        <v>1.99222556581821</v>
      </c>
      <c r="AA141">
        <v>-381.32273184439316</v>
      </c>
      <c r="AB141">
        <v>311.51032304282307</v>
      </c>
      <c r="AC141">
        <v>24.905987413667876</v>
      </c>
      <c r="AD141">
        <v>6.3481052496776442</v>
      </c>
      <c r="AE141">
        <v>0</v>
      </c>
      <c r="AF141">
        <v>0</v>
      </c>
      <c r="AG141">
        <v>1</v>
      </c>
      <c r="AH141">
        <v>0</v>
      </c>
      <c r="AI141">
        <v>51170.976581311508</v>
      </c>
      <c r="AJ141" t="s">
        <v>285</v>
      </c>
      <c r="AK141" t="s">
        <v>285</v>
      </c>
      <c r="AL141">
        <v>0</v>
      </c>
      <c r="AM141">
        <v>0</v>
      </c>
      <c r="AN141" t="e">
        <v>#DIV/0!</v>
      </c>
      <c r="AO141">
        <v>0</v>
      </c>
      <c r="AP141" t="s">
        <v>285</v>
      </c>
      <c r="AQ141" t="s">
        <v>285</v>
      </c>
      <c r="AR141">
        <v>0</v>
      </c>
      <c r="AS141">
        <v>0</v>
      </c>
      <c r="AT141" t="e">
        <v>#DIV/0!</v>
      </c>
      <c r="AU141">
        <v>0.5</v>
      </c>
      <c r="AV141">
        <v>261.24124198838331</v>
      </c>
      <c r="AW141">
        <v>13.845837895623356</v>
      </c>
      <c r="AX141" t="e">
        <v>#DIV/0!</v>
      </c>
      <c r="AY141">
        <v>5.3000199318601629E-2</v>
      </c>
      <c r="AZ141" t="e">
        <v>#DIV/0!</v>
      </c>
      <c r="BA141" t="e">
        <v>#DIV/0!</v>
      </c>
      <c r="BB141" t="s">
        <v>285</v>
      </c>
      <c r="BC141">
        <v>0</v>
      </c>
      <c r="BD141" t="e">
        <v>#DIV/0!</v>
      </c>
      <c r="BE141" t="e">
        <v>#DIV/0!</v>
      </c>
      <c r="BF141" t="e">
        <v>#DIV/0!</v>
      </c>
      <c r="BG141" t="e">
        <v>#DIV/0!</v>
      </c>
      <c r="BH141" t="e">
        <v>#DIV/0!</v>
      </c>
      <c r="BI141" t="e">
        <v>#DIV/0!</v>
      </c>
      <c r="BJ141" t="e">
        <v>#DIV/0!</v>
      </c>
      <c r="BK141" t="e">
        <v>#DIV/0!</v>
      </c>
      <c r="BL141">
        <v>309.89400000000001</v>
      </c>
      <c r="BM141">
        <v>261.24124198838331</v>
      </c>
      <c r="BN141">
        <v>0.843001936108422</v>
      </c>
      <c r="BO141">
        <v>0.16539373668925461</v>
      </c>
      <c r="BP141">
        <v>6</v>
      </c>
      <c r="BQ141">
        <v>0.6</v>
      </c>
      <c r="BR141" t="s">
        <v>286</v>
      </c>
      <c r="BS141">
        <v>2</v>
      </c>
      <c r="BT141">
        <v>1665343263</v>
      </c>
      <c r="BU141">
        <v>453.60599999999999</v>
      </c>
      <c r="BV141">
        <v>474.91399999999999</v>
      </c>
      <c r="BW141">
        <v>33.9527</v>
      </c>
      <c r="BX141">
        <v>23.935300000000002</v>
      </c>
      <c r="BY141">
        <v>451.81200000000001</v>
      </c>
      <c r="BZ141">
        <v>33.761200000000002</v>
      </c>
      <c r="CA141">
        <v>500.32100000000003</v>
      </c>
      <c r="CB141">
        <v>99.753200000000007</v>
      </c>
      <c r="CC141">
        <v>9.9865300000000004E-2</v>
      </c>
      <c r="CD141">
        <v>36.107900000000001</v>
      </c>
      <c r="CE141">
        <v>34.132100000000001</v>
      </c>
      <c r="CF141">
        <v>999.9</v>
      </c>
      <c r="CG141">
        <v>0</v>
      </c>
      <c r="CH141">
        <v>0</v>
      </c>
      <c r="CI141">
        <v>9995.6200000000008</v>
      </c>
      <c r="CJ141">
        <v>0</v>
      </c>
      <c r="CK141">
        <v>327.83499999999998</v>
      </c>
      <c r="CL141">
        <v>309.89400000000001</v>
      </c>
      <c r="CM141">
        <v>0.89993699999999999</v>
      </c>
      <c r="CN141">
        <v>0.100063</v>
      </c>
      <c r="CO141">
        <v>0</v>
      </c>
      <c r="CP141">
        <v>3.3281000000000001</v>
      </c>
      <c r="CQ141">
        <v>0</v>
      </c>
      <c r="CR141">
        <v>3210.47</v>
      </c>
      <c r="CS141">
        <v>2657.24</v>
      </c>
      <c r="CT141">
        <v>35.561999999999998</v>
      </c>
      <c r="CU141">
        <v>38.436999999999998</v>
      </c>
      <c r="CV141">
        <v>36.686999999999998</v>
      </c>
      <c r="CW141">
        <v>37.686999999999998</v>
      </c>
      <c r="CX141">
        <v>36.561999999999998</v>
      </c>
      <c r="CY141">
        <v>278.89</v>
      </c>
      <c r="CZ141">
        <v>31.01</v>
      </c>
      <c r="DA141">
        <v>0</v>
      </c>
      <c r="DB141">
        <v>1665343302.4000001</v>
      </c>
      <c r="DC141">
        <v>0</v>
      </c>
      <c r="DD141">
        <v>3.2566639999999998</v>
      </c>
      <c r="DE141">
        <v>-0.32768459973613911</v>
      </c>
      <c r="DF141">
        <v>4.3115383679176507</v>
      </c>
      <c r="DG141">
        <v>3211.5675999999999</v>
      </c>
      <c r="DH141">
        <v>15</v>
      </c>
      <c r="DI141">
        <v>1665343284</v>
      </c>
      <c r="DJ141" t="s">
        <v>707</v>
      </c>
      <c r="DK141">
        <v>1665343284</v>
      </c>
      <c r="DL141">
        <v>1665343202</v>
      </c>
      <c r="DM141">
        <v>141</v>
      </c>
      <c r="DN141">
        <v>-0.02</v>
      </c>
      <c r="DO141">
        <v>-3.0000000000000001E-3</v>
      </c>
      <c r="DP141">
        <v>1.794</v>
      </c>
      <c r="DQ141">
        <v>0.158</v>
      </c>
      <c r="DR141">
        <v>475</v>
      </c>
      <c r="DS141">
        <v>24</v>
      </c>
      <c r="DT141">
        <v>0.11</v>
      </c>
      <c r="DU141">
        <v>0.01</v>
      </c>
      <c r="DV141">
        <v>100</v>
      </c>
      <c r="DW141">
        <v>100</v>
      </c>
      <c r="DX141">
        <v>1.794</v>
      </c>
      <c r="DY141">
        <v>0.1915</v>
      </c>
      <c r="DZ141">
        <v>2.1835823824988578</v>
      </c>
      <c r="EA141">
        <v>-6.7132856166521554E-4</v>
      </c>
      <c r="EB141">
        <v>-2.681329234238156E-7</v>
      </c>
      <c r="EC141">
        <v>8.1307759810197942E-11</v>
      </c>
      <c r="ED141">
        <v>0.19153301613281951</v>
      </c>
      <c r="EE141">
        <v>0</v>
      </c>
      <c r="EF141">
        <v>0</v>
      </c>
      <c r="EG141">
        <v>0</v>
      </c>
      <c r="EH141">
        <v>2</v>
      </c>
      <c r="EI141">
        <v>2028</v>
      </c>
      <c r="EJ141">
        <v>2</v>
      </c>
      <c r="EK141">
        <v>26</v>
      </c>
      <c r="EL141">
        <v>1.3</v>
      </c>
      <c r="EM141">
        <v>1</v>
      </c>
      <c r="EN141">
        <v>1.25</v>
      </c>
      <c r="EO141">
        <v>2.52441</v>
      </c>
      <c r="EP141">
        <v>1.39893</v>
      </c>
      <c r="EQ141">
        <v>2.32544</v>
      </c>
      <c r="ER141">
        <v>1.49902</v>
      </c>
      <c r="ES141">
        <v>2.4133300000000002</v>
      </c>
      <c r="ET141">
        <v>32.9983</v>
      </c>
      <c r="EU141">
        <v>13.9482</v>
      </c>
      <c r="EV141">
        <v>18</v>
      </c>
      <c r="EW141">
        <v>512.15</v>
      </c>
      <c r="EX141">
        <v>559.57799999999997</v>
      </c>
      <c r="EY141" s="3">
        <v>41.9998</v>
      </c>
      <c r="EZ141">
        <v>31.922699999999999</v>
      </c>
      <c r="FA141">
        <v>30.0001</v>
      </c>
      <c r="FB141">
        <v>31.7319</v>
      </c>
      <c r="FC141">
        <v>31.681799999999999</v>
      </c>
      <c r="FD141">
        <v>24.998799999999999</v>
      </c>
      <c r="FE141">
        <v>0</v>
      </c>
      <c r="FF141">
        <v>100</v>
      </c>
      <c r="FG141">
        <v>42</v>
      </c>
      <c r="FH141">
        <v>475</v>
      </c>
      <c r="FI141">
        <v>32.536299999999997</v>
      </c>
      <c r="FJ141">
        <v>99.831900000000005</v>
      </c>
      <c r="FK141">
        <v>101.931</v>
      </c>
      <c r="FL141" t="s">
        <v>880</v>
      </c>
      <c r="FM141">
        <v>2</v>
      </c>
      <c r="FN141" t="s">
        <v>881</v>
      </c>
      <c r="FO141">
        <v>42</v>
      </c>
    </row>
    <row r="142" spans="1:171" x14ac:dyDescent="0.2">
      <c r="A142">
        <v>141</v>
      </c>
      <c r="B142">
        <v>1665343263</v>
      </c>
      <c r="C142">
        <v>12825</v>
      </c>
      <c r="D142" t="s">
        <v>705</v>
      </c>
      <c r="E142" t="s">
        <v>706</v>
      </c>
      <c r="F142" t="s">
        <v>284</v>
      </c>
      <c r="G142">
        <v>1665343263</v>
      </c>
      <c r="H142">
        <v>8.6467739647254679E-3</v>
      </c>
      <c r="I142">
        <v>8.6467739647254671</v>
      </c>
      <c r="J142">
        <v>13.921270289986323</v>
      </c>
      <c r="K142">
        <v>453.60599999999999</v>
      </c>
      <c r="L142">
        <v>387.12848996024002</v>
      </c>
      <c r="M142">
        <v>38.65600962974257</v>
      </c>
      <c r="N142">
        <v>45.294000206261998</v>
      </c>
      <c r="O142">
        <v>0.45245721513139542</v>
      </c>
      <c r="P142">
        <v>2.9224754877223451</v>
      </c>
      <c r="Q142">
        <v>0.41819813508910453</v>
      </c>
      <c r="R142">
        <v>0.26424068080155561</v>
      </c>
      <c r="S142">
        <v>51.252492394110611</v>
      </c>
      <c r="T142">
        <v>34.148278497107846</v>
      </c>
      <c r="U142">
        <v>34.098700000000001</v>
      </c>
      <c r="V142">
        <v>5.3724965426015325</v>
      </c>
      <c r="W142">
        <v>56.558366151151283</v>
      </c>
      <c r="X142">
        <v>3.393110807637</v>
      </c>
      <c r="Y142">
        <v>5.9993083933311802</v>
      </c>
      <c r="Z142">
        <v>1.9793857349645325</v>
      </c>
      <c r="AA142">
        <v>-382.36884262907881</v>
      </c>
      <c r="AB142">
        <v>314.18341364705844</v>
      </c>
      <c r="AC142">
        <v>25.130738753668957</v>
      </c>
      <c r="AD142">
        <v>8.1978021657591853</v>
      </c>
      <c r="AE142">
        <v>0</v>
      </c>
      <c r="AF142">
        <v>0</v>
      </c>
      <c r="AG142">
        <v>1</v>
      </c>
      <c r="AH142">
        <v>0</v>
      </c>
      <c r="AI142">
        <v>51118.21784180242</v>
      </c>
      <c r="AJ142" t="s">
        <v>285</v>
      </c>
      <c r="AK142" t="s">
        <v>285</v>
      </c>
      <c r="AL142">
        <v>0</v>
      </c>
      <c r="AM142">
        <v>0</v>
      </c>
      <c r="AN142" t="e">
        <v>#DIV/0!</v>
      </c>
      <c r="AO142">
        <v>0</v>
      </c>
      <c r="AP142" t="s">
        <v>285</v>
      </c>
      <c r="AQ142" t="s">
        <v>285</v>
      </c>
      <c r="AR142">
        <v>0</v>
      </c>
      <c r="AS142">
        <v>0</v>
      </c>
      <c r="AT142" t="e">
        <v>#DIV/0!</v>
      </c>
      <c r="AU142">
        <v>0.5</v>
      </c>
      <c r="AV142">
        <v>261.23034300212981</v>
      </c>
      <c r="AW142">
        <v>13.921270289986323</v>
      </c>
      <c r="AX142" t="e">
        <v>#DIV/0!</v>
      </c>
      <c r="AY142">
        <v>5.3291168744026118E-2</v>
      </c>
      <c r="AZ142" t="e">
        <v>#DIV/0!</v>
      </c>
      <c r="BA142" t="e">
        <v>#DIV/0!</v>
      </c>
      <c r="BB142" t="s">
        <v>285</v>
      </c>
      <c r="BC142">
        <v>0</v>
      </c>
      <c r="BD142" t="e">
        <v>#DIV/0!</v>
      </c>
      <c r="BE142" t="e">
        <v>#DIV/0!</v>
      </c>
      <c r="BF142" t="e">
        <v>#DIV/0!</v>
      </c>
      <c r="BG142" t="e">
        <v>#DIV/0!</v>
      </c>
      <c r="BH142" t="e">
        <v>#DIV/0!</v>
      </c>
      <c r="BI142" t="e">
        <v>#DIV/0!</v>
      </c>
      <c r="BJ142" t="e">
        <v>#DIV/0!</v>
      </c>
      <c r="BK142" t="e">
        <v>#DIV/0!</v>
      </c>
      <c r="BL142">
        <v>309.88099999999997</v>
      </c>
      <c r="BM142">
        <v>261.23034300212981</v>
      </c>
      <c r="BN142">
        <v>0.84300212985671863</v>
      </c>
      <c r="BO142">
        <v>0.16539411062346712</v>
      </c>
      <c r="BP142">
        <v>6</v>
      </c>
      <c r="BQ142">
        <v>0.6</v>
      </c>
      <c r="BR142" t="s">
        <v>286</v>
      </c>
      <c r="BS142">
        <v>2</v>
      </c>
      <c r="BT142">
        <v>1665343345.0999999</v>
      </c>
      <c r="BU142">
        <v>453.60599999999999</v>
      </c>
      <c r="BV142">
        <v>475.024</v>
      </c>
      <c r="BW142">
        <v>33.981000000000002</v>
      </c>
      <c r="BX142">
        <v>23.933299999999999</v>
      </c>
      <c r="BY142">
        <v>451.77199999999999</v>
      </c>
      <c r="BZ142">
        <v>33.789400000000001</v>
      </c>
      <c r="CA142">
        <v>500.166</v>
      </c>
      <c r="CB142">
        <v>99.753100000000003</v>
      </c>
      <c r="CC142">
        <v>0.100077</v>
      </c>
      <c r="CD142">
        <v>36.092799999999997</v>
      </c>
      <c r="CE142">
        <v>34.098700000000001</v>
      </c>
      <c r="CF142">
        <v>999.9</v>
      </c>
      <c r="CG142">
        <v>0</v>
      </c>
      <c r="CH142">
        <v>0</v>
      </c>
      <c r="CI142">
        <v>9984.3799999999992</v>
      </c>
      <c r="CJ142">
        <v>0</v>
      </c>
      <c r="CK142">
        <v>327.82100000000003</v>
      </c>
      <c r="CL142">
        <v>309.88099999999997</v>
      </c>
      <c r="CM142">
        <v>0.89993699999999999</v>
      </c>
      <c r="CN142">
        <v>0.100063</v>
      </c>
      <c r="CO142">
        <v>0</v>
      </c>
      <c r="CP142">
        <v>3.3069000000000002</v>
      </c>
      <c r="CQ142">
        <v>0</v>
      </c>
      <c r="CR142">
        <v>3211.31</v>
      </c>
      <c r="CS142">
        <v>2657.13</v>
      </c>
      <c r="CT142">
        <v>35.561999999999998</v>
      </c>
      <c r="CU142">
        <v>38.436999999999998</v>
      </c>
      <c r="CV142">
        <v>36.686999999999998</v>
      </c>
      <c r="CW142">
        <v>37.686999999999998</v>
      </c>
      <c r="CX142">
        <v>36.561999999999998</v>
      </c>
      <c r="CY142">
        <v>278.87</v>
      </c>
      <c r="CZ142">
        <v>31.01</v>
      </c>
      <c r="DA142">
        <v>0</v>
      </c>
      <c r="DB142">
        <v>1665343384</v>
      </c>
      <c r="DC142">
        <v>0</v>
      </c>
      <c r="DD142">
        <v>3.286848</v>
      </c>
      <c r="DE142">
        <v>-0.1198692325858994</v>
      </c>
      <c r="DF142">
        <v>-4.4592307338455566</v>
      </c>
      <c r="DG142">
        <v>3212.4951999999998</v>
      </c>
      <c r="DH142">
        <v>15</v>
      </c>
      <c r="DI142">
        <v>1665343367.0999999</v>
      </c>
      <c r="DJ142" t="s">
        <v>710</v>
      </c>
      <c r="DK142">
        <v>1665343367.0999999</v>
      </c>
      <c r="DL142">
        <v>1665343202</v>
      </c>
      <c r="DM142">
        <v>142</v>
      </c>
      <c r="DN142">
        <v>0.04</v>
      </c>
      <c r="DO142">
        <v>-3.0000000000000001E-3</v>
      </c>
      <c r="DP142">
        <v>1.8340000000000001</v>
      </c>
      <c r="DQ142">
        <v>0.158</v>
      </c>
      <c r="DR142">
        <v>475</v>
      </c>
      <c r="DS142">
        <v>24</v>
      </c>
      <c r="DT142">
        <v>0.09</v>
      </c>
      <c r="DU142">
        <v>0.01</v>
      </c>
      <c r="DV142">
        <v>100</v>
      </c>
      <c r="DW142">
        <v>100</v>
      </c>
      <c r="DX142">
        <v>1.8340000000000001</v>
      </c>
      <c r="DY142">
        <v>0.19159999999999999</v>
      </c>
      <c r="DZ142">
        <v>2.163169421080295</v>
      </c>
      <c r="EA142">
        <v>-6.7132856166521554E-4</v>
      </c>
      <c r="EB142">
        <v>-2.681329234238156E-7</v>
      </c>
      <c r="EC142">
        <v>8.1307759810197942E-11</v>
      </c>
      <c r="ED142">
        <v>0.19153301613281951</v>
      </c>
      <c r="EE142">
        <v>0</v>
      </c>
      <c r="EF142">
        <v>0</v>
      </c>
      <c r="EG142">
        <v>0</v>
      </c>
      <c r="EH142">
        <v>2</v>
      </c>
      <c r="EI142">
        <v>2028</v>
      </c>
      <c r="EJ142">
        <v>2</v>
      </c>
      <c r="EK142">
        <v>26</v>
      </c>
      <c r="EL142">
        <v>1</v>
      </c>
      <c r="EM142">
        <v>2.4</v>
      </c>
      <c r="EN142">
        <v>1.25</v>
      </c>
      <c r="EO142">
        <v>2.5317400000000001</v>
      </c>
      <c r="EP142">
        <v>1.39893</v>
      </c>
      <c r="EQ142">
        <v>2.32422</v>
      </c>
      <c r="ER142">
        <v>1.49902</v>
      </c>
      <c r="ES142">
        <v>2.2778299999999998</v>
      </c>
      <c r="ET142">
        <v>32.9983</v>
      </c>
      <c r="EU142">
        <v>13.9131</v>
      </c>
      <c r="EV142">
        <v>18</v>
      </c>
      <c r="EW142">
        <v>511.95699999999999</v>
      </c>
      <c r="EX142">
        <v>559.54600000000005</v>
      </c>
      <c r="EY142" s="3">
        <v>41.9998</v>
      </c>
      <c r="EZ142">
        <v>31.9114</v>
      </c>
      <c r="FA142">
        <v>30</v>
      </c>
      <c r="FB142">
        <v>31.723600000000001</v>
      </c>
      <c r="FC142">
        <v>31.676200000000001</v>
      </c>
      <c r="FD142">
        <v>24.997199999999999</v>
      </c>
      <c r="FE142">
        <v>0</v>
      </c>
      <c r="FF142">
        <v>100</v>
      </c>
      <c r="FG142">
        <v>42</v>
      </c>
      <c r="FH142">
        <v>475</v>
      </c>
      <c r="FI142">
        <v>32.536299999999997</v>
      </c>
      <c r="FJ142">
        <v>99.832300000000004</v>
      </c>
      <c r="FK142">
        <v>101.93300000000001</v>
      </c>
      <c r="FL142" t="s">
        <v>880</v>
      </c>
      <c r="FM142">
        <v>2</v>
      </c>
      <c r="FN142" t="s">
        <v>881</v>
      </c>
      <c r="FO142">
        <v>43</v>
      </c>
    </row>
    <row r="143" spans="1:171" x14ac:dyDescent="0.2">
      <c r="A143">
        <v>142</v>
      </c>
      <c r="B143">
        <v>1665343345.0999999</v>
      </c>
      <c r="C143">
        <v>12907.099999904631</v>
      </c>
      <c r="D143" t="s">
        <v>708</v>
      </c>
      <c r="E143" t="s">
        <v>709</v>
      </c>
      <c r="F143" t="s">
        <v>284</v>
      </c>
      <c r="G143">
        <v>1665343345.0999999</v>
      </c>
      <c r="H143">
        <v>8.670495297711538E-3</v>
      </c>
      <c r="I143">
        <v>8.6704952977115379</v>
      </c>
      <c r="J143">
        <v>13.945931464577091</v>
      </c>
      <c r="K143">
        <v>453.57299999999998</v>
      </c>
      <c r="L143">
        <v>387.45889849964374</v>
      </c>
      <c r="M143">
        <v>38.686855449812278</v>
      </c>
      <c r="N143">
        <v>45.288192257001</v>
      </c>
      <c r="O143">
        <v>0.45618446320202888</v>
      </c>
      <c r="P143">
        <v>2.9233648254122784</v>
      </c>
      <c r="Q143">
        <v>0.42139105862261134</v>
      </c>
      <c r="R143">
        <v>0.26627939700712422</v>
      </c>
      <c r="S143">
        <v>51.303233611866538</v>
      </c>
      <c r="T143">
        <v>34.135428458168441</v>
      </c>
      <c r="U143">
        <v>34.0809</v>
      </c>
      <c r="V143">
        <v>5.367168384358262</v>
      </c>
      <c r="W143">
        <v>56.624031038763093</v>
      </c>
      <c r="X143">
        <v>3.3959679058255001</v>
      </c>
      <c r="Y143">
        <v>5.9973969417696944</v>
      </c>
      <c r="Z143">
        <v>1.9712004785327619</v>
      </c>
      <c r="AA143">
        <v>-383.71224820404166</v>
      </c>
      <c r="AB143">
        <v>316.17027604650661</v>
      </c>
      <c r="AC143">
        <v>25.279067762267289</v>
      </c>
      <c r="AD143">
        <v>9.0403292165988205</v>
      </c>
      <c r="AE143">
        <v>0</v>
      </c>
      <c r="AF143">
        <v>0</v>
      </c>
      <c r="AG143">
        <v>1</v>
      </c>
      <c r="AH143">
        <v>0</v>
      </c>
      <c r="AI143">
        <v>51143.963457522856</v>
      </c>
      <c r="AJ143" t="s">
        <v>285</v>
      </c>
      <c r="AK143" t="s">
        <v>285</v>
      </c>
      <c r="AL143">
        <v>0</v>
      </c>
      <c r="AM143">
        <v>0</v>
      </c>
      <c r="AN143" t="e">
        <v>#DIV/0!</v>
      </c>
      <c r="AO143">
        <v>0</v>
      </c>
      <c r="AP143" t="s">
        <v>285</v>
      </c>
      <c r="AQ143" t="s">
        <v>285</v>
      </c>
      <c r="AR143">
        <v>0</v>
      </c>
      <c r="AS143">
        <v>0</v>
      </c>
      <c r="AT143" t="e">
        <v>#DIV/0!</v>
      </c>
      <c r="AU143">
        <v>0.5</v>
      </c>
      <c r="AV143">
        <v>261.49745700096713</v>
      </c>
      <c r="AW143">
        <v>13.945931464577091</v>
      </c>
      <c r="AX143" t="e">
        <v>#DIV/0!</v>
      </c>
      <c r="AY143">
        <v>5.3331040479393702E-2</v>
      </c>
      <c r="AZ143" t="e">
        <v>#DIV/0!</v>
      </c>
      <c r="BA143" t="e">
        <v>#DIV/0!</v>
      </c>
      <c r="BB143" t="s">
        <v>285</v>
      </c>
      <c r="BC143">
        <v>0</v>
      </c>
      <c r="BD143" t="e">
        <v>#DIV/0!</v>
      </c>
      <c r="BE143" t="e">
        <v>#DIV/0!</v>
      </c>
      <c r="BF143" t="e">
        <v>#DIV/0!</v>
      </c>
      <c r="BG143" t="e">
        <v>#DIV/0!</v>
      </c>
      <c r="BH143" t="e">
        <v>#DIV/0!</v>
      </c>
      <c r="BI143" t="e">
        <v>#DIV/0!</v>
      </c>
      <c r="BJ143" t="e">
        <v>#DIV/0!</v>
      </c>
      <c r="BK143" t="e">
        <v>#DIV/0!</v>
      </c>
      <c r="BL143">
        <v>310.19900000000001</v>
      </c>
      <c r="BM143">
        <v>261.49745700096713</v>
      </c>
      <c r="BN143">
        <v>0.84299903288201161</v>
      </c>
      <c r="BO143">
        <v>0.1653881334622824</v>
      </c>
      <c r="BP143">
        <v>6</v>
      </c>
      <c r="BQ143">
        <v>0.6</v>
      </c>
      <c r="BR143" t="s">
        <v>286</v>
      </c>
      <c r="BS143">
        <v>2</v>
      </c>
      <c r="BT143">
        <v>1665343428.0999999</v>
      </c>
      <c r="BU143">
        <v>453.57299999999998</v>
      </c>
      <c r="BV143">
        <v>475.036</v>
      </c>
      <c r="BW143">
        <v>34.011499999999998</v>
      </c>
      <c r="BX143">
        <v>23.929200000000002</v>
      </c>
      <c r="BY143">
        <v>451.779</v>
      </c>
      <c r="BZ143">
        <v>33.82</v>
      </c>
      <c r="CA143">
        <v>500.185</v>
      </c>
      <c r="CB143">
        <v>99.747600000000006</v>
      </c>
      <c r="CC143">
        <v>0.100037</v>
      </c>
      <c r="CD143">
        <v>36.087000000000003</v>
      </c>
      <c r="CE143">
        <v>34.0809</v>
      </c>
      <c r="CF143">
        <v>999.9</v>
      </c>
      <c r="CG143">
        <v>0</v>
      </c>
      <c r="CH143">
        <v>0</v>
      </c>
      <c r="CI143">
        <v>9990</v>
      </c>
      <c r="CJ143">
        <v>0</v>
      </c>
      <c r="CK143">
        <v>327.82100000000003</v>
      </c>
      <c r="CL143">
        <v>310.19900000000001</v>
      </c>
      <c r="CM143">
        <v>0.90003699999999998</v>
      </c>
      <c r="CN143">
        <v>9.9962800000000004E-2</v>
      </c>
      <c r="CO143">
        <v>0</v>
      </c>
      <c r="CP143">
        <v>3.4784000000000002</v>
      </c>
      <c r="CQ143">
        <v>0</v>
      </c>
      <c r="CR143">
        <v>3215.76</v>
      </c>
      <c r="CS143">
        <v>2659.93</v>
      </c>
      <c r="CT143">
        <v>35.561999999999998</v>
      </c>
      <c r="CU143">
        <v>38.436999999999998</v>
      </c>
      <c r="CV143">
        <v>36.686999999999998</v>
      </c>
      <c r="CW143">
        <v>37.686999999999998</v>
      </c>
      <c r="CX143">
        <v>36.5</v>
      </c>
      <c r="CY143">
        <v>279.19</v>
      </c>
      <c r="CZ143">
        <v>31.01</v>
      </c>
      <c r="DA143">
        <v>0</v>
      </c>
      <c r="DB143">
        <v>1665343467.4000001</v>
      </c>
      <c r="DC143">
        <v>0</v>
      </c>
      <c r="DD143">
        <v>3.2071499999999999</v>
      </c>
      <c r="DE143">
        <v>0.49319999509523849</v>
      </c>
      <c r="DF143">
        <v>-0.30495729496367258</v>
      </c>
      <c r="DG143">
        <v>3213.8861538461529</v>
      </c>
      <c r="DH143">
        <v>15</v>
      </c>
      <c r="DI143">
        <v>1665343453.5999999</v>
      </c>
      <c r="DJ143" t="s">
        <v>713</v>
      </c>
      <c r="DK143">
        <v>1665343453.5999999</v>
      </c>
      <c r="DL143">
        <v>1665343202</v>
      </c>
      <c r="DM143">
        <v>143</v>
      </c>
      <c r="DN143">
        <v>-4.1000000000000002E-2</v>
      </c>
      <c r="DO143">
        <v>-3.0000000000000001E-3</v>
      </c>
      <c r="DP143">
        <v>1.794</v>
      </c>
      <c r="DQ143">
        <v>0.158</v>
      </c>
      <c r="DR143">
        <v>475</v>
      </c>
      <c r="DS143">
        <v>24</v>
      </c>
      <c r="DT143">
        <v>0.12</v>
      </c>
      <c r="DU143">
        <v>0.01</v>
      </c>
      <c r="DV143">
        <v>100</v>
      </c>
      <c r="DW143">
        <v>100</v>
      </c>
      <c r="DX143">
        <v>1.794</v>
      </c>
      <c r="DY143">
        <v>0.1915</v>
      </c>
      <c r="DZ143">
        <v>2.2035760367252282</v>
      </c>
      <c r="EA143">
        <v>-6.7132856166521554E-4</v>
      </c>
      <c r="EB143">
        <v>-2.681329234238156E-7</v>
      </c>
      <c r="EC143">
        <v>8.1307759810197942E-11</v>
      </c>
      <c r="ED143">
        <v>0.19153301613281951</v>
      </c>
      <c r="EE143">
        <v>0</v>
      </c>
      <c r="EF143">
        <v>0</v>
      </c>
      <c r="EG143">
        <v>0</v>
      </c>
      <c r="EH143">
        <v>2</v>
      </c>
      <c r="EI143">
        <v>2028</v>
      </c>
      <c r="EJ143">
        <v>2</v>
      </c>
      <c r="EK143">
        <v>26</v>
      </c>
      <c r="EL143">
        <v>1</v>
      </c>
      <c r="EM143">
        <v>3.8</v>
      </c>
      <c r="EN143">
        <v>1.25</v>
      </c>
      <c r="EO143">
        <v>2.5280800000000001</v>
      </c>
      <c r="EP143">
        <v>1.39893</v>
      </c>
      <c r="EQ143">
        <v>2.32422</v>
      </c>
      <c r="ER143">
        <v>1.49902</v>
      </c>
      <c r="ES143">
        <v>2.33765</v>
      </c>
      <c r="ET143">
        <v>32.9983</v>
      </c>
      <c r="EU143">
        <v>13.904400000000001</v>
      </c>
      <c r="EV143">
        <v>18</v>
      </c>
      <c r="EW143">
        <v>512.26700000000005</v>
      </c>
      <c r="EX143">
        <v>559.83900000000006</v>
      </c>
      <c r="EY143" s="3">
        <v>41.9998</v>
      </c>
      <c r="EZ143">
        <v>31.896699999999999</v>
      </c>
      <c r="FA143">
        <v>30.0001</v>
      </c>
      <c r="FB143">
        <v>31.712499999999999</v>
      </c>
      <c r="FC143">
        <v>31.665099999999999</v>
      </c>
      <c r="FD143">
        <v>24.9969</v>
      </c>
      <c r="FE143">
        <v>0</v>
      </c>
      <c r="FF143">
        <v>100</v>
      </c>
      <c r="FG143">
        <v>42</v>
      </c>
      <c r="FH143">
        <v>475</v>
      </c>
      <c r="FI143">
        <v>32.536299999999997</v>
      </c>
      <c r="FJ143">
        <v>99.835099999999997</v>
      </c>
      <c r="FK143">
        <v>101.935</v>
      </c>
      <c r="FL143" t="s">
        <v>880</v>
      </c>
      <c r="FM143">
        <v>2</v>
      </c>
      <c r="FN143" t="s">
        <v>881</v>
      </c>
      <c r="FO143">
        <v>44</v>
      </c>
    </row>
    <row r="144" spans="1:171" x14ac:dyDescent="0.2">
      <c r="A144">
        <v>143</v>
      </c>
      <c r="B144">
        <v>1665343428.0999999</v>
      </c>
      <c r="C144">
        <v>12990.099999904631</v>
      </c>
      <c r="D144" t="s">
        <v>711</v>
      </c>
      <c r="E144" t="s">
        <v>712</v>
      </c>
      <c r="F144" t="s">
        <v>284</v>
      </c>
      <c r="G144">
        <v>1665343428.0999999</v>
      </c>
      <c r="H144">
        <v>8.700958009161942E-3</v>
      </c>
      <c r="I144">
        <v>8.7009580091619423</v>
      </c>
      <c r="J144">
        <v>14.032511242035097</v>
      </c>
      <c r="K144">
        <v>453.49</v>
      </c>
      <c r="L144">
        <v>387.44212524721979</v>
      </c>
      <c r="M144">
        <v>38.683054010367449</v>
      </c>
      <c r="N144">
        <v>45.277415696520002</v>
      </c>
      <c r="O144">
        <v>0.45943176839273014</v>
      </c>
      <c r="P144">
        <v>2.9222770188119327</v>
      </c>
      <c r="Q144">
        <v>0.424149197298478</v>
      </c>
      <c r="R144">
        <v>0.26804262740410667</v>
      </c>
      <c r="S144">
        <v>51.251500029446873</v>
      </c>
      <c r="T144">
        <v>34.111021396833394</v>
      </c>
      <c r="U144">
        <v>34.069600000000001</v>
      </c>
      <c r="V144">
        <v>5.363788286811463</v>
      </c>
      <c r="W144">
        <v>56.71862462181754</v>
      </c>
      <c r="X144">
        <v>3.3987265600679994</v>
      </c>
      <c r="Y144">
        <v>5.9922584208091605</v>
      </c>
      <c r="Z144">
        <v>1.9650617267434636</v>
      </c>
      <c r="AA144">
        <v>-385.04186679144749</v>
      </c>
      <c r="AB144">
        <v>315.37517971392595</v>
      </c>
      <c r="AC144">
        <v>25.221578329622357</v>
      </c>
      <c r="AD144">
        <v>6.8063912815476897</v>
      </c>
      <c r="AE144">
        <v>0</v>
      </c>
      <c r="AF144">
        <v>0</v>
      </c>
      <c r="AG144">
        <v>1</v>
      </c>
      <c r="AH144">
        <v>0</v>
      </c>
      <c r="AI144">
        <v>51115.966193360371</v>
      </c>
      <c r="AJ144" t="s">
        <v>285</v>
      </c>
      <c r="AK144" t="s">
        <v>285</v>
      </c>
      <c r="AL144">
        <v>0</v>
      </c>
      <c r="AM144">
        <v>0</v>
      </c>
      <c r="AN144" t="e">
        <v>#DIV/0!</v>
      </c>
      <c r="AO144">
        <v>0</v>
      </c>
      <c r="AP144" t="s">
        <v>285</v>
      </c>
      <c r="AQ144" t="s">
        <v>285</v>
      </c>
      <c r="AR144">
        <v>0</v>
      </c>
      <c r="AS144">
        <v>0</v>
      </c>
      <c r="AT144" t="e">
        <v>#DIV/0!</v>
      </c>
      <c r="AU144">
        <v>0.5</v>
      </c>
      <c r="AV144">
        <v>261.22528498935071</v>
      </c>
      <c r="AW144">
        <v>14.032511242035097</v>
      </c>
      <c r="AX144" t="e">
        <v>#DIV/0!</v>
      </c>
      <c r="AY144">
        <v>5.3718043575326779E-2</v>
      </c>
      <c r="AZ144" t="e">
        <v>#DIV/0!</v>
      </c>
      <c r="BA144" t="e">
        <v>#DIV/0!</v>
      </c>
      <c r="BB144" t="s">
        <v>285</v>
      </c>
      <c r="BC144">
        <v>0</v>
      </c>
      <c r="BD144" t="e">
        <v>#DIV/0!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 t="e">
        <v>#DIV/0!</v>
      </c>
      <c r="BK144" t="e">
        <v>#DIV/0!</v>
      </c>
      <c r="BL144">
        <v>309.875</v>
      </c>
      <c r="BM144">
        <v>261.22528498935071</v>
      </c>
      <c r="BN144">
        <v>0.84300212985671863</v>
      </c>
      <c r="BO144">
        <v>0.16539411062346712</v>
      </c>
      <c r="BP144">
        <v>6</v>
      </c>
      <c r="BQ144">
        <v>0.6</v>
      </c>
      <c r="BR144" t="s">
        <v>286</v>
      </c>
      <c r="BS144">
        <v>2</v>
      </c>
      <c r="BT144">
        <v>1665343514.5999999</v>
      </c>
      <c r="BU144">
        <v>453.49</v>
      </c>
      <c r="BV144">
        <v>475.06700000000001</v>
      </c>
      <c r="BW144">
        <v>34.040999999999997</v>
      </c>
      <c r="BX144">
        <v>23.926600000000001</v>
      </c>
      <c r="BY144">
        <v>451.64499999999998</v>
      </c>
      <c r="BZ144">
        <v>33.849499999999999</v>
      </c>
      <c r="CA144">
        <v>500.31</v>
      </c>
      <c r="CB144">
        <v>99.741799999999998</v>
      </c>
      <c r="CC144">
        <v>0.10034800000000001</v>
      </c>
      <c r="CD144">
        <v>36.071399999999997</v>
      </c>
      <c r="CE144">
        <v>34.069600000000001</v>
      </c>
      <c r="CF144">
        <v>999.9</v>
      </c>
      <c r="CG144">
        <v>0</v>
      </c>
      <c r="CH144">
        <v>0</v>
      </c>
      <c r="CI144">
        <v>9984.3799999999992</v>
      </c>
      <c r="CJ144">
        <v>0</v>
      </c>
      <c r="CK144">
        <v>327.827</v>
      </c>
      <c r="CL144">
        <v>309.875</v>
      </c>
      <c r="CM144">
        <v>0.89993699999999999</v>
      </c>
      <c r="CN144">
        <v>0.100063</v>
      </c>
      <c r="CO144">
        <v>0</v>
      </c>
      <c r="CP144">
        <v>3.2178</v>
      </c>
      <c r="CQ144">
        <v>0</v>
      </c>
      <c r="CR144">
        <v>3213.28</v>
      </c>
      <c r="CS144">
        <v>2657.08</v>
      </c>
      <c r="CT144">
        <v>35.5</v>
      </c>
      <c r="CU144">
        <v>38.375</v>
      </c>
      <c r="CV144">
        <v>36.686999999999998</v>
      </c>
      <c r="CW144">
        <v>37.625</v>
      </c>
      <c r="CX144">
        <v>36.5</v>
      </c>
      <c r="CY144">
        <v>278.87</v>
      </c>
      <c r="CZ144">
        <v>31.01</v>
      </c>
      <c r="DA144">
        <v>0</v>
      </c>
      <c r="DB144">
        <v>1665343553.8</v>
      </c>
      <c r="DC144">
        <v>0</v>
      </c>
      <c r="DD144">
        <v>3.2902346153846151</v>
      </c>
      <c r="DE144">
        <v>-0.47165469929175768</v>
      </c>
      <c r="DF144">
        <v>2.7029060193851242</v>
      </c>
      <c r="DG144">
        <v>3214.2800000000011</v>
      </c>
      <c r="DH144">
        <v>15</v>
      </c>
      <c r="DI144">
        <v>1665343536.0999999</v>
      </c>
      <c r="DJ144" t="s">
        <v>716</v>
      </c>
      <c r="DK144">
        <v>1665343536.0999999</v>
      </c>
      <c r="DL144">
        <v>1665343202</v>
      </c>
      <c r="DM144">
        <v>144</v>
      </c>
      <c r="DN144">
        <v>5.0999999999999997E-2</v>
      </c>
      <c r="DO144">
        <v>-3.0000000000000001E-3</v>
      </c>
      <c r="DP144">
        <v>1.845</v>
      </c>
      <c r="DQ144">
        <v>0.158</v>
      </c>
      <c r="DR144">
        <v>475</v>
      </c>
      <c r="DS144">
        <v>24</v>
      </c>
      <c r="DT144">
        <v>0.12</v>
      </c>
      <c r="DU144">
        <v>0.01</v>
      </c>
      <c r="DV144">
        <v>100</v>
      </c>
      <c r="DW144">
        <v>100</v>
      </c>
      <c r="DX144">
        <v>1.845</v>
      </c>
      <c r="DY144">
        <v>0.1915</v>
      </c>
      <c r="DZ144">
        <v>2.162881557969802</v>
      </c>
      <c r="EA144">
        <v>-6.7132856166521554E-4</v>
      </c>
      <c r="EB144">
        <v>-2.681329234238156E-7</v>
      </c>
      <c r="EC144">
        <v>8.1307759810197942E-11</v>
      </c>
      <c r="ED144">
        <v>0.19153301613281951</v>
      </c>
      <c r="EE144">
        <v>0</v>
      </c>
      <c r="EF144">
        <v>0</v>
      </c>
      <c r="EG144">
        <v>0</v>
      </c>
      <c r="EH144">
        <v>2</v>
      </c>
      <c r="EI144">
        <v>2028</v>
      </c>
      <c r="EJ144">
        <v>2</v>
      </c>
      <c r="EK144">
        <v>26</v>
      </c>
      <c r="EL144">
        <v>1</v>
      </c>
      <c r="EM144">
        <v>5.2</v>
      </c>
      <c r="EN144">
        <v>1.24878</v>
      </c>
      <c r="EO144">
        <v>2.5293000000000001</v>
      </c>
      <c r="EP144">
        <v>1.39893</v>
      </c>
      <c r="EQ144">
        <v>2.32422</v>
      </c>
      <c r="ER144">
        <v>1.49902</v>
      </c>
      <c r="ES144">
        <v>2.2778299999999998</v>
      </c>
      <c r="ET144">
        <v>32.9983</v>
      </c>
      <c r="EU144">
        <v>13.886900000000001</v>
      </c>
      <c r="EV144">
        <v>18</v>
      </c>
      <c r="EW144">
        <v>512.31500000000005</v>
      </c>
      <c r="EX144">
        <v>559.63499999999999</v>
      </c>
      <c r="EY144" s="3">
        <v>41.999899999999997</v>
      </c>
      <c r="EZ144">
        <v>31.877700000000001</v>
      </c>
      <c r="FA144">
        <v>29.9999</v>
      </c>
      <c r="FB144">
        <v>31.696400000000001</v>
      </c>
      <c r="FC144">
        <v>31.651299999999999</v>
      </c>
      <c r="FD144">
        <v>24.992999999999999</v>
      </c>
      <c r="FE144">
        <v>0</v>
      </c>
      <c r="FF144">
        <v>100</v>
      </c>
      <c r="FG144">
        <v>42</v>
      </c>
      <c r="FH144">
        <v>475</v>
      </c>
      <c r="FI144">
        <v>32.536299999999997</v>
      </c>
      <c r="FJ144">
        <v>99.835599999999999</v>
      </c>
      <c r="FK144">
        <v>101.94</v>
      </c>
      <c r="FL144" t="s">
        <v>880</v>
      </c>
      <c r="FM144">
        <v>2</v>
      </c>
      <c r="FN144" t="s">
        <v>881</v>
      </c>
      <c r="FO144">
        <v>45</v>
      </c>
    </row>
    <row r="145" spans="1:171" x14ac:dyDescent="0.2">
      <c r="A145">
        <v>144</v>
      </c>
      <c r="B145">
        <v>1665343514.5999999</v>
      </c>
      <c r="C145">
        <v>13076.599999904631</v>
      </c>
      <c r="D145" t="s">
        <v>714</v>
      </c>
      <c r="E145" t="s">
        <v>715</v>
      </c>
      <c r="F145" t="s">
        <v>284</v>
      </c>
      <c r="G145">
        <v>1665343514.5999999</v>
      </c>
      <c r="H145">
        <v>8.7311080905090131E-3</v>
      </c>
      <c r="I145">
        <v>8.7311080905090126</v>
      </c>
      <c r="J145">
        <v>14.000208913192001</v>
      </c>
      <c r="K145">
        <v>453.43799999999999</v>
      </c>
      <c r="L145">
        <v>387.89146253940163</v>
      </c>
      <c r="M145">
        <v>38.728488950702641</v>
      </c>
      <c r="N145">
        <v>45.272892725873994</v>
      </c>
      <c r="O145">
        <v>0.46238622976201671</v>
      </c>
      <c r="P145">
        <v>2.9255894902066109</v>
      </c>
      <c r="Q145">
        <v>0.4267040381431586</v>
      </c>
      <c r="R145">
        <v>0.26967171713985039</v>
      </c>
      <c r="S145">
        <v>51.252930636458103</v>
      </c>
      <c r="T145">
        <v>34.095034534864915</v>
      </c>
      <c r="U145">
        <v>34.039099999999998</v>
      </c>
      <c r="V145">
        <v>5.3546742537819201</v>
      </c>
      <c r="W145">
        <v>56.785154351947234</v>
      </c>
      <c r="X145">
        <v>3.3996853475122997</v>
      </c>
      <c r="Y145">
        <v>5.9869263125384462</v>
      </c>
      <c r="Z145">
        <v>1.9549889062696204</v>
      </c>
      <c r="AA145">
        <v>-385.35313571697674</v>
      </c>
      <c r="AB145">
        <v>317.98812371963379</v>
      </c>
      <c r="AC145">
        <v>25.395978855652146</v>
      </c>
      <c r="AD145">
        <v>9.2838974947673023</v>
      </c>
      <c r="AE145">
        <v>0</v>
      </c>
      <c r="AF145">
        <v>0</v>
      </c>
      <c r="AG145">
        <v>1</v>
      </c>
      <c r="AH145">
        <v>0</v>
      </c>
      <c r="AI145">
        <v>51211.455784932499</v>
      </c>
      <c r="AJ145" t="s">
        <v>285</v>
      </c>
      <c r="AK145" t="s">
        <v>285</v>
      </c>
      <c r="AL145">
        <v>0</v>
      </c>
      <c r="AM145">
        <v>0</v>
      </c>
      <c r="AN145" t="e">
        <v>#DIV/0!</v>
      </c>
      <c r="AO145">
        <v>0</v>
      </c>
      <c r="AP145" t="s">
        <v>285</v>
      </c>
      <c r="AQ145" t="s">
        <v>285</v>
      </c>
      <c r="AR145">
        <v>0</v>
      </c>
      <c r="AS145">
        <v>0</v>
      </c>
      <c r="AT145" t="e">
        <v>#DIV/0!</v>
      </c>
      <c r="AU145">
        <v>0.5</v>
      </c>
      <c r="AV145">
        <v>261.23284198780215</v>
      </c>
      <c r="AW145">
        <v>14.000208913192001</v>
      </c>
      <c r="AX145" t="e">
        <v>#DIV/0!</v>
      </c>
      <c r="AY145">
        <v>5.3592836209490527E-2</v>
      </c>
      <c r="AZ145" t="e">
        <v>#DIV/0!</v>
      </c>
      <c r="BA145" t="e">
        <v>#DIV/0!</v>
      </c>
      <c r="BB145" t="s">
        <v>285</v>
      </c>
      <c r="BC145">
        <v>0</v>
      </c>
      <c r="BD145" t="e">
        <v>#DIV/0!</v>
      </c>
      <c r="BE145" t="e">
        <v>#DIV/0!</v>
      </c>
      <c r="BF145" t="e">
        <v>#DIV/0!</v>
      </c>
      <c r="BG145" t="e">
        <v>#DIV/0!</v>
      </c>
      <c r="BH145" t="e">
        <v>#DIV/0!</v>
      </c>
      <c r="BI145" t="e">
        <v>#DIV/0!</v>
      </c>
      <c r="BJ145" t="e">
        <v>#DIV/0!</v>
      </c>
      <c r="BK145" t="e">
        <v>#DIV/0!</v>
      </c>
      <c r="BL145">
        <v>309.88400000000001</v>
      </c>
      <c r="BM145">
        <v>261.23284198780215</v>
      </c>
      <c r="BN145">
        <v>0.84300203297944432</v>
      </c>
      <c r="BO145">
        <v>0.16539392365032754</v>
      </c>
      <c r="BP145">
        <v>6</v>
      </c>
      <c r="BQ145">
        <v>0.6</v>
      </c>
      <c r="BR145" t="s">
        <v>286</v>
      </c>
      <c r="BS145">
        <v>2</v>
      </c>
      <c r="BT145">
        <v>1665343597.0999999</v>
      </c>
      <c r="BU145">
        <v>453.43799999999999</v>
      </c>
      <c r="BV145">
        <v>474.983</v>
      </c>
      <c r="BW145">
        <v>34.0501</v>
      </c>
      <c r="BX145">
        <v>23.925999999999998</v>
      </c>
      <c r="BY145">
        <v>451.589</v>
      </c>
      <c r="BZ145">
        <v>33.858600000000003</v>
      </c>
      <c r="CA145">
        <v>500.23</v>
      </c>
      <c r="CB145">
        <v>99.743499999999997</v>
      </c>
      <c r="CC145">
        <v>0.100123</v>
      </c>
      <c r="CD145">
        <v>36.055199999999999</v>
      </c>
      <c r="CE145">
        <v>34.039099999999998</v>
      </c>
      <c r="CF145">
        <v>999.9</v>
      </c>
      <c r="CG145">
        <v>0</v>
      </c>
      <c r="CH145">
        <v>0</v>
      </c>
      <c r="CI145">
        <v>10003.1</v>
      </c>
      <c r="CJ145">
        <v>0</v>
      </c>
      <c r="CK145">
        <v>327.82499999999999</v>
      </c>
      <c r="CL145">
        <v>309.88400000000001</v>
      </c>
      <c r="CM145">
        <v>0.89993699999999999</v>
      </c>
      <c r="CN145">
        <v>0.100063</v>
      </c>
      <c r="CO145">
        <v>0</v>
      </c>
      <c r="CP145">
        <v>3.1667999999999998</v>
      </c>
      <c r="CQ145">
        <v>0</v>
      </c>
      <c r="CR145">
        <v>3214.05</v>
      </c>
      <c r="CS145">
        <v>2657.16</v>
      </c>
      <c r="CT145">
        <v>35.5</v>
      </c>
      <c r="CU145">
        <v>38.375</v>
      </c>
      <c r="CV145">
        <v>36.625</v>
      </c>
      <c r="CW145">
        <v>37.625</v>
      </c>
      <c r="CX145">
        <v>36.5</v>
      </c>
      <c r="CY145">
        <v>278.88</v>
      </c>
      <c r="CZ145">
        <v>31.01</v>
      </c>
      <c r="DA145">
        <v>0</v>
      </c>
      <c r="DB145">
        <v>1665343636</v>
      </c>
      <c r="DC145">
        <v>0</v>
      </c>
      <c r="DD145">
        <v>3.2742960000000001</v>
      </c>
      <c r="DE145">
        <v>-0.21988461511843779</v>
      </c>
      <c r="DF145">
        <v>-1.63461538622984</v>
      </c>
      <c r="DG145">
        <v>3215.3431999999998</v>
      </c>
      <c r="DH145">
        <v>15</v>
      </c>
      <c r="DI145">
        <v>1665343623.0999999</v>
      </c>
      <c r="DJ145" t="s">
        <v>719</v>
      </c>
      <c r="DK145">
        <v>1665343623.0999999</v>
      </c>
      <c r="DL145">
        <v>1665343202</v>
      </c>
      <c r="DM145">
        <v>145</v>
      </c>
      <c r="DN145">
        <v>4.0000000000000001E-3</v>
      </c>
      <c r="DO145">
        <v>-3.0000000000000001E-3</v>
      </c>
      <c r="DP145">
        <v>1.849</v>
      </c>
      <c r="DQ145">
        <v>0.158</v>
      </c>
      <c r="DR145">
        <v>475</v>
      </c>
      <c r="DS145">
        <v>24</v>
      </c>
      <c r="DT145">
        <v>0.09</v>
      </c>
      <c r="DU145">
        <v>0.01</v>
      </c>
      <c r="DV145">
        <v>100</v>
      </c>
      <c r="DW145">
        <v>100</v>
      </c>
      <c r="DX145">
        <v>1.849</v>
      </c>
      <c r="DY145">
        <v>0.1915</v>
      </c>
      <c r="DZ145">
        <v>2.2139721869507261</v>
      </c>
      <c r="EA145">
        <v>-6.7132856166521554E-4</v>
      </c>
      <c r="EB145">
        <v>-2.681329234238156E-7</v>
      </c>
      <c r="EC145">
        <v>8.1307759810197942E-11</v>
      </c>
      <c r="ED145">
        <v>0.19153301613281951</v>
      </c>
      <c r="EE145">
        <v>0</v>
      </c>
      <c r="EF145">
        <v>0</v>
      </c>
      <c r="EG145">
        <v>0</v>
      </c>
      <c r="EH145">
        <v>2</v>
      </c>
      <c r="EI145">
        <v>2028</v>
      </c>
      <c r="EJ145">
        <v>2</v>
      </c>
      <c r="EK145">
        <v>26</v>
      </c>
      <c r="EL145">
        <v>1</v>
      </c>
      <c r="EM145">
        <v>6.6</v>
      </c>
      <c r="EN145">
        <v>1.25</v>
      </c>
      <c r="EO145">
        <v>2.5280800000000001</v>
      </c>
      <c r="EP145">
        <v>1.39893</v>
      </c>
      <c r="EQ145">
        <v>2.32422</v>
      </c>
      <c r="ER145">
        <v>1.49902</v>
      </c>
      <c r="ES145">
        <v>2.3547400000000001</v>
      </c>
      <c r="ET145">
        <v>33.020600000000002</v>
      </c>
      <c r="EU145">
        <v>13.8781</v>
      </c>
      <c r="EV145">
        <v>18</v>
      </c>
      <c r="EW145">
        <v>512.28800000000001</v>
      </c>
      <c r="EX145">
        <v>559.78300000000002</v>
      </c>
      <c r="EY145" s="3">
        <v>41.999899999999997</v>
      </c>
      <c r="EZ145">
        <v>31.860299999999999</v>
      </c>
      <c r="FA145">
        <v>30.0001</v>
      </c>
      <c r="FB145">
        <v>31.680900000000001</v>
      </c>
      <c r="FC145">
        <v>31.634799999999998</v>
      </c>
      <c r="FD145">
        <v>24.996700000000001</v>
      </c>
      <c r="FE145">
        <v>0</v>
      </c>
      <c r="FF145">
        <v>100</v>
      </c>
      <c r="FG145">
        <v>42</v>
      </c>
      <c r="FH145">
        <v>475</v>
      </c>
      <c r="FI145">
        <v>32.536299999999997</v>
      </c>
      <c r="FJ145">
        <v>99.840500000000006</v>
      </c>
      <c r="FK145">
        <v>101.938</v>
      </c>
      <c r="FL145" t="s">
        <v>880</v>
      </c>
      <c r="FM145">
        <v>2</v>
      </c>
      <c r="FN145" t="s">
        <v>881</v>
      </c>
      <c r="FO145">
        <v>46</v>
      </c>
    </row>
    <row r="146" spans="1:171" x14ac:dyDescent="0.2">
      <c r="A146">
        <v>145</v>
      </c>
      <c r="B146">
        <v>1665343597.0999999</v>
      </c>
      <c r="C146">
        <v>13159.099999904631</v>
      </c>
      <c r="D146" t="s">
        <v>717</v>
      </c>
      <c r="E146" t="s">
        <v>718</v>
      </c>
      <c r="F146" t="s">
        <v>284</v>
      </c>
      <c r="G146">
        <v>1665343597.0999999</v>
      </c>
      <c r="H146">
        <v>8.7381663427885878E-3</v>
      </c>
      <c r="I146">
        <v>8.7381663427885883</v>
      </c>
      <c r="J146">
        <v>14.013481085005372</v>
      </c>
      <c r="K146">
        <v>453.48899999999998</v>
      </c>
      <c r="L146">
        <v>388.25619359442254</v>
      </c>
      <c r="M146">
        <v>38.762919556133738</v>
      </c>
      <c r="N146">
        <v>45.2756656985988</v>
      </c>
      <c r="O146">
        <v>0.46544809002864101</v>
      </c>
      <c r="P146">
        <v>2.9278015031182161</v>
      </c>
      <c r="Q146">
        <v>0.42933615978954903</v>
      </c>
      <c r="R146">
        <v>0.27135147429058604</v>
      </c>
      <c r="S146">
        <v>51.251500029446873</v>
      </c>
      <c r="T146">
        <v>34.079209855970227</v>
      </c>
      <c r="U146">
        <v>34.022500000000001</v>
      </c>
      <c r="V146">
        <v>5.3497194908479351</v>
      </c>
      <c r="W146">
        <v>56.851269172255691</v>
      </c>
      <c r="X146">
        <v>3.40156789540044</v>
      </c>
      <c r="Y146">
        <v>5.9832752107853704</v>
      </c>
      <c r="Z146">
        <v>1.9481515954474951</v>
      </c>
      <c r="AA146">
        <v>-386.38863062006715</v>
      </c>
      <c r="AB146">
        <v>319.09669178035841</v>
      </c>
      <c r="AC146">
        <v>25.46182694844914</v>
      </c>
      <c r="AD146">
        <v>9.4213881381872966</v>
      </c>
      <c r="AE146">
        <v>0</v>
      </c>
      <c r="AF146">
        <v>0</v>
      </c>
      <c r="AG146">
        <v>1</v>
      </c>
      <c r="AH146">
        <v>0</v>
      </c>
      <c r="AI146">
        <v>51275.18895961823</v>
      </c>
      <c r="AJ146" t="s">
        <v>285</v>
      </c>
      <c r="AK146" t="s">
        <v>285</v>
      </c>
      <c r="AL146">
        <v>0</v>
      </c>
      <c r="AM146">
        <v>0</v>
      </c>
      <c r="AN146" t="e">
        <v>#DIV/0!</v>
      </c>
      <c r="AO146">
        <v>0</v>
      </c>
      <c r="AP146" t="s">
        <v>285</v>
      </c>
      <c r="AQ146" t="s">
        <v>285</v>
      </c>
      <c r="AR146">
        <v>0</v>
      </c>
      <c r="AS146">
        <v>0</v>
      </c>
      <c r="AT146" t="e">
        <v>#DIV/0!</v>
      </c>
      <c r="AU146">
        <v>0.5</v>
      </c>
      <c r="AV146">
        <v>261.22528498935071</v>
      </c>
      <c r="AW146">
        <v>14.013481085005372</v>
      </c>
      <c r="AX146" t="e">
        <v>#DIV/0!</v>
      </c>
      <c r="AY146">
        <v>5.3645193977208815E-2</v>
      </c>
      <c r="AZ146" t="e">
        <v>#DIV/0!</v>
      </c>
      <c r="BA146" t="e">
        <v>#DIV/0!</v>
      </c>
      <c r="BB146" t="s">
        <v>285</v>
      </c>
      <c r="BC146">
        <v>0</v>
      </c>
      <c r="BD146" t="e">
        <v>#DIV/0!</v>
      </c>
      <c r="BE146" t="e">
        <v>#DIV/0!</v>
      </c>
      <c r="BF146" t="e">
        <v>#DIV/0!</v>
      </c>
      <c r="BG146" t="e">
        <v>#DIV/0!</v>
      </c>
      <c r="BH146" t="e">
        <v>#DIV/0!</v>
      </c>
      <c r="BI146" t="e">
        <v>#DIV/0!</v>
      </c>
      <c r="BJ146" t="e">
        <v>#DIV/0!</v>
      </c>
      <c r="BK146" t="e">
        <v>#DIV/0!</v>
      </c>
      <c r="BL146">
        <v>309.875</v>
      </c>
      <c r="BM146">
        <v>261.22528498935071</v>
      </c>
      <c r="BN146">
        <v>0.84300212985671863</v>
      </c>
      <c r="BO146">
        <v>0.16539411062346712</v>
      </c>
      <c r="BP146">
        <v>6</v>
      </c>
      <c r="BQ146">
        <v>0.6</v>
      </c>
      <c r="BR146" t="s">
        <v>286</v>
      </c>
      <c r="BS146">
        <v>2</v>
      </c>
      <c r="BT146">
        <v>1665343684.0999999</v>
      </c>
      <c r="BU146">
        <v>453.48899999999998</v>
      </c>
      <c r="BV146">
        <v>475.05900000000003</v>
      </c>
      <c r="BW146">
        <v>34.070700000000002</v>
      </c>
      <c r="BX146">
        <v>23.921600000000002</v>
      </c>
      <c r="BY146">
        <v>451.62200000000001</v>
      </c>
      <c r="BZ146">
        <v>33.879199999999997</v>
      </c>
      <c r="CA146">
        <v>500.32799999999997</v>
      </c>
      <c r="CB146">
        <v>99.738799999999998</v>
      </c>
      <c r="CC146">
        <v>9.9709199999999998E-2</v>
      </c>
      <c r="CD146">
        <v>36.0441</v>
      </c>
      <c r="CE146">
        <v>34.022500000000001</v>
      </c>
      <c r="CF146">
        <v>999.9</v>
      </c>
      <c r="CG146">
        <v>0</v>
      </c>
      <c r="CH146">
        <v>0</v>
      </c>
      <c r="CI146">
        <v>10016.200000000001</v>
      </c>
      <c r="CJ146">
        <v>0</v>
      </c>
      <c r="CK146">
        <v>327.83499999999998</v>
      </c>
      <c r="CL146">
        <v>309.875</v>
      </c>
      <c r="CM146">
        <v>0.89993699999999999</v>
      </c>
      <c r="CN146">
        <v>0.100063</v>
      </c>
      <c r="CO146">
        <v>0</v>
      </c>
      <c r="CP146">
        <v>3.3079000000000001</v>
      </c>
      <c r="CQ146">
        <v>0</v>
      </c>
      <c r="CR146">
        <v>3214.15</v>
      </c>
      <c r="CS146">
        <v>2657.08</v>
      </c>
      <c r="CT146">
        <v>35.5</v>
      </c>
      <c r="CU146">
        <v>38.375</v>
      </c>
      <c r="CV146">
        <v>36.625</v>
      </c>
      <c r="CW146">
        <v>37.561999999999998</v>
      </c>
      <c r="CX146">
        <v>36.436999999999998</v>
      </c>
      <c r="CY146">
        <v>278.87</v>
      </c>
      <c r="CZ146">
        <v>31.01</v>
      </c>
      <c r="DA146">
        <v>0</v>
      </c>
      <c r="DB146">
        <v>1665343723</v>
      </c>
      <c r="DC146">
        <v>0</v>
      </c>
      <c r="DD146">
        <v>3.244419230769231</v>
      </c>
      <c r="DE146">
        <v>8.4023922784318708E-2</v>
      </c>
      <c r="DF146">
        <v>-2.0085469932984452</v>
      </c>
      <c r="DG146">
        <v>3215.745769230768</v>
      </c>
      <c r="DH146">
        <v>15</v>
      </c>
      <c r="DI146">
        <v>1665343703.0999999</v>
      </c>
      <c r="DJ146" t="s">
        <v>722</v>
      </c>
      <c r="DK146">
        <v>1665343703.0999999</v>
      </c>
      <c r="DL146">
        <v>1665343202</v>
      </c>
      <c r="DM146">
        <v>146</v>
      </c>
      <c r="DN146">
        <v>1.7000000000000001E-2</v>
      </c>
      <c r="DO146">
        <v>-3.0000000000000001E-3</v>
      </c>
      <c r="DP146">
        <v>1.867</v>
      </c>
      <c r="DQ146">
        <v>0.158</v>
      </c>
      <c r="DR146">
        <v>475</v>
      </c>
      <c r="DS146">
        <v>24</v>
      </c>
      <c r="DT146">
        <v>0.12</v>
      </c>
      <c r="DU146">
        <v>0.01</v>
      </c>
      <c r="DV146">
        <v>100</v>
      </c>
      <c r="DW146">
        <v>100</v>
      </c>
      <c r="DX146">
        <v>1.867</v>
      </c>
      <c r="DY146">
        <v>0.1915</v>
      </c>
      <c r="DZ146">
        <v>2.218162326691107</v>
      </c>
      <c r="EA146">
        <v>-6.7132856166521554E-4</v>
      </c>
      <c r="EB146">
        <v>-2.681329234238156E-7</v>
      </c>
      <c r="EC146">
        <v>8.1307759810197942E-11</v>
      </c>
      <c r="ED146">
        <v>0.19153301613281951</v>
      </c>
      <c r="EE146">
        <v>0</v>
      </c>
      <c r="EF146">
        <v>0</v>
      </c>
      <c r="EG146">
        <v>0</v>
      </c>
      <c r="EH146">
        <v>2</v>
      </c>
      <c r="EI146">
        <v>2028</v>
      </c>
      <c r="EJ146">
        <v>2</v>
      </c>
      <c r="EK146">
        <v>26</v>
      </c>
      <c r="EL146">
        <v>1</v>
      </c>
      <c r="EM146">
        <v>8</v>
      </c>
      <c r="EN146">
        <v>1.25</v>
      </c>
      <c r="EO146">
        <v>2.5097700000000001</v>
      </c>
      <c r="EP146">
        <v>1.39893</v>
      </c>
      <c r="EQ146">
        <v>2.32544</v>
      </c>
      <c r="ER146">
        <v>1.49902</v>
      </c>
      <c r="ES146">
        <v>2.4682599999999999</v>
      </c>
      <c r="ET146">
        <v>33.020600000000002</v>
      </c>
      <c r="EU146">
        <v>13.869400000000001</v>
      </c>
      <c r="EV146">
        <v>18</v>
      </c>
      <c r="EW146">
        <v>512.31799999999998</v>
      </c>
      <c r="EX146">
        <v>559.77300000000002</v>
      </c>
      <c r="EY146" s="3">
        <v>41.999899999999997</v>
      </c>
      <c r="EZ146">
        <v>31.8385</v>
      </c>
      <c r="FA146">
        <v>30.0001</v>
      </c>
      <c r="FB146">
        <v>31.662600000000001</v>
      </c>
      <c r="FC146">
        <v>31.615500000000001</v>
      </c>
      <c r="FD146">
        <v>24.995100000000001</v>
      </c>
      <c r="FE146">
        <v>0</v>
      </c>
      <c r="FF146">
        <v>100</v>
      </c>
      <c r="FG146">
        <v>42</v>
      </c>
      <c r="FH146">
        <v>475</v>
      </c>
      <c r="FI146">
        <v>32.536299999999997</v>
      </c>
      <c r="FJ146">
        <v>99.843400000000003</v>
      </c>
      <c r="FK146">
        <v>101.94199999999999</v>
      </c>
      <c r="FL146" t="s">
        <v>880</v>
      </c>
      <c r="FM146">
        <v>2</v>
      </c>
      <c r="FN146" t="s">
        <v>881</v>
      </c>
      <c r="FO146">
        <v>47</v>
      </c>
    </row>
    <row r="147" spans="1:171" x14ac:dyDescent="0.2">
      <c r="A147">
        <v>146</v>
      </c>
      <c r="B147">
        <v>1665343684.0999999</v>
      </c>
      <c r="C147">
        <v>13246.099999904631</v>
      </c>
      <c r="D147" t="s">
        <v>720</v>
      </c>
      <c r="E147" t="s">
        <v>721</v>
      </c>
      <c r="F147" t="s">
        <v>284</v>
      </c>
      <c r="G147">
        <v>1665343684.0999999</v>
      </c>
      <c r="H147">
        <v>8.7616469528359903E-3</v>
      </c>
      <c r="I147">
        <v>8.7616469528359904</v>
      </c>
      <c r="J147">
        <v>14.060170670583336</v>
      </c>
      <c r="K147">
        <v>453.33800000000002</v>
      </c>
      <c r="L147">
        <v>388.26044727625009</v>
      </c>
      <c r="M147">
        <v>38.765258361391083</v>
      </c>
      <c r="N147">
        <v>45.262825040049606</v>
      </c>
      <c r="O147">
        <v>0.46797397330503565</v>
      </c>
      <c r="P147">
        <v>2.9338058279908128</v>
      </c>
      <c r="Q147">
        <v>0.43155369900450846</v>
      </c>
      <c r="R147">
        <v>0.27276247572485035</v>
      </c>
      <c r="S147">
        <v>51.250896394297605</v>
      </c>
      <c r="T147">
        <v>34.067371345592235</v>
      </c>
      <c r="U147">
        <v>33.999899999999997</v>
      </c>
      <c r="V147">
        <v>5.3429802588039728</v>
      </c>
      <c r="W147">
        <v>56.912852460332772</v>
      </c>
      <c r="X147">
        <v>3.4027642513752006</v>
      </c>
      <c r="Y147">
        <v>5.9789030144761508</v>
      </c>
      <c r="Z147">
        <v>1.9402160074287722</v>
      </c>
      <c r="AA147">
        <v>-386.77109915179227</v>
      </c>
      <c r="AB147">
        <v>321.22205039705983</v>
      </c>
      <c r="AC147">
        <v>25.574490563629368</v>
      </c>
      <c r="AD147">
        <v>11.276338203194541</v>
      </c>
      <c r="AE147">
        <v>0</v>
      </c>
      <c r="AF147">
        <v>0</v>
      </c>
      <c r="AG147">
        <v>1</v>
      </c>
      <c r="AH147">
        <v>0</v>
      </c>
      <c r="AI147">
        <v>51445.944922172057</v>
      </c>
      <c r="AJ147" t="s">
        <v>285</v>
      </c>
      <c r="AK147" t="s">
        <v>285</v>
      </c>
      <c r="AL147">
        <v>0</v>
      </c>
      <c r="AM147">
        <v>0</v>
      </c>
      <c r="AN147" t="e">
        <v>#DIV/0!</v>
      </c>
      <c r="AO147">
        <v>0</v>
      </c>
      <c r="AP147" t="s">
        <v>285</v>
      </c>
      <c r="AQ147" t="s">
        <v>285</v>
      </c>
      <c r="AR147">
        <v>0</v>
      </c>
      <c r="AS147">
        <v>0</v>
      </c>
      <c r="AT147" t="e">
        <v>#DIV/0!</v>
      </c>
      <c r="AU147">
        <v>0.5</v>
      </c>
      <c r="AV147">
        <v>261.22194300222674</v>
      </c>
      <c r="AW147">
        <v>14.060170670583336</v>
      </c>
      <c r="AX147" t="e">
        <v>#DIV/0!</v>
      </c>
      <c r="AY147">
        <v>5.3824615608434864E-2</v>
      </c>
      <c r="AZ147" t="e">
        <v>#DIV/0!</v>
      </c>
      <c r="BA147" t="e">
        <v>#DIV/0!</v>
      </c>
      <c r="BB147" t="s">
        <v>285</v>
      </c>
      <c r="BC147">
        <v>0</v>
      </c>
      <c r="BD147" t="e">
        <v>#DIV/0!</v>
      </c>
      <c r="BE147" t="e">
        <v>#DIV/0!</v>
      </c>
      <c r="BF147" t="e">
        <v>#DIV/0!</v>
      </c>
      <c r="BG147" t="e">
        <v>#DIV/0!</v>
      </c>
      <c r="BH147" t="e">
        <v>#DIV/0!</v>
      </c>
      <c r="BI147" t="e">
        <v>#DIV/0!</v>
      </c>
      <c r="BJ147" t="e">
        <v>#DIV/0!</v>
      </c>
      <c r="BK147" t="e">
        <v>#DIV/0!</v>
      </c>
      <c r="BL147">
        <v>309.87099999999998</v>
      </c>
      <c r="BM147">
        <v>261.22194300222674</v>
      </c>
      <c r="BN147">
        <v>0.84300222674024594</v>
      </c>
      <c r="BO147">
        <v>0.16539429760867461</v>
      </c>
      <c r="BP147">
        <v>6</v>
      </c>
      <c r="BQ147">
        <v>0.6</v>
      </c>
      <c r="BR147" t="s">
        <v>286</v>
      </c>
      <c r="BS147">
        <v>2</v>
      </c>
      <c r="BT147">
        <v>1665343764.0999999</v>
      </c>
      <c r="BU147">
        <v>453.33800000000002</v>
      </c>
      <c r="BV147">
        <v>474.97300000000001</v>
      </c>
      <c r="BW147">
        <v>34.081000000000003</v>
      </c>
      <c r="BX147">
        <v>23.9192</v>
      </c>
      <c r="BY147">
        <v>451.49</v>
      </c>
      <c r="BZ147">
        <v>33.889499999999998</v>
      </c>
      <c r="CA147">
        <v>500.19200000000001</v>
      </c>
      <c r="CB147">
        <v>99.744100000000003</v>
      </c>
      <c r="CC147">
        <v>9.9339200000000002E-2</v>
      </c>
      <c r="CD147">
        <v>36.030799999999999</v>
      </c>
      <c r="CE147">
        <v>33.999899999999997</v>
      </c>
      <c r="CF147">
        <v>999.9</v>
      </c>
      <c r="CG147">
        <v>0</v>
      </c>
      <c r="CH147">
        <v>0</v>
      </c>
      <c r="CI147">
        <v>10050</v>
      </c>
      <c r="CJ147">
        <v>0</v>
      </c>
      <c r="CK147">
        <v>328.73200000000003</v>
      </c>
      <c r="CL147">
        <v>309.87099999999998</v>
      </c>
      <c r="CM147">
        <v>0.89993699999999999</v>
      </c>
      <c r="CN147">
        <v>0.100063</v>
      </c>
      <c r="CO147">
        <v>0</v>
      </c>
      <c r="CP147">
        <v>3.2363</v>
      </c>
      <c r="CQ147">
        <v>0</v>
      </c>
      <c r="CR147">
        <v>3215.32</v>
      </c>
      <c r="CS147">
        <v>2657.05</v>
      </c>
      <c r="CT147">
        <v>35.436999999999998</v>
      </c>
      <c r="CU147">
        <v>38.311999999999998</v>
      </c>
      <c r="CV147">
        <v>36.625</v>
      </c>
      <c r="CW147">
        <v>37.561999999999998</v>
      </c>
      <c r="CX147">
        <v>36.436999999999998</v>
      </c>
      <c r="CY147">
        <v>278.86</v>
      </c>
      <c r="CZ147">
        <v>31.01</v>
      </c>
      <c r="DA147">
        <v>0</v>
      </c>
      <c r="DB147">
        <v>1665343803.4000001</v>
      </c>
      <c r="DC147">
        <v>0</v>
      </c>
      <c r="DD147">
        <v>3.2699500000000001</v>
      </c>
      <c r="DE147">
        <v>-0.26612991845437711</v>
      </c>
      <c r="DF147">
        <v>2.7729914440161769</v>
      </c>
      <c r="DG147">
        <v>3217.0111538461538</v>
      </c>
      <c r="DH147">
        <v>15</v>
      </c>
      <c r="DI147">
        <v>1665343787.0999999</v>
      </c>
      <c r="DJ147" t="s">
        <v>725</v>
      </c>
      <c r="DK147">
        <v>1665343787.0999999</v>
      </c>
      <c r="DL147">
        <v>1665343202</v>
      </c>
      <c r="DM147">
        <v>147</v>
      </c>
      <c r="DN147">
        <v>-1.7999999999999999E-2</v>
      </c>
      <c r="DO147">
        <v>-3.0000000000000001E-3</v>
      </c>
      <c r="DP147">
        <v>1.8480000000000001</v>
      </c>
      <c r="DQ147">
        <v>0.158</v>
      </c>
      <c r="DR147">
        <v>475</v>
      </c>
      <c r="DS147">
        <v>24</v>
      </c>
      <c r="DT147">
        <v>0.09</v>
      </c>
      <c r="DU147">
        <v>0.01</v>
      </c>
      <c r="DV147">
        <v>100</v>
      </c>
      <c r="DW147">
        <v>100</v>
      </c>
      <c r="DX147">
        <v>1.8480000000000001</v>
      </c>
      <c r="DY147">
        <v>0.1915</v>
      </c>
      <c r="DZ147">
        <v>2.2355701089664382</v>
      </c>
      <c r="EA147">
        <v>-6.7132856166521554E-4</v>
      </c>
      <c r="EB147">
        <v>-2.681329234238156E-7</v>
      </c>
      <c r="EC147">
        <v>8.1307759810197942E-11</v>
      </c>
      <c r="ED147">
        <v>0.19153301613281951</v>
      </c>
      <c r="EE147">
        <v>0</v>
      </c>
      <c r="EF147">
        <v>0</v>
      </c>
      <c r="EG147">
        <v>0</v>
      </c>
      <c r="EH147">
        <v>2</v>
      </c>
      <c r="EI147">
        <v>2028</v>
      </c>
      <c r="EJ147">
        <v>2</v>
      </c>
      <c r="EK147">
        <v>26</v>
      </c>
      <c r="EL147">
        <v>1</v>
      </c>
      <c r="EM147">
        <v>9.4</v>
      </c>
      <c r="EN147">
        <v>1.25</v>
      </c>
      <c r="EO147">
        <v>2.5280800000000001</v>
      </c>
      <c r="EP147">
        <v>1.39893</v>
      </c>
      <c r="EQ147">
        <v>2.32422</v>
      </c>
      <c r="ER147">
        <v>1.49902</v>
      </c>
      <c r="ES147">
        <v>2.3779300000000001</v>
      </c>
      <c r="ET147">
        <v>33.020600000000002</v>
      </c>
      <c r="EU147">
        <v>13.851800000000001</v>
      </c>
      <c r="EV147">
        <v>18</v>
      </c>
      <c r="EW147">
        <v>512.18100000000004</v>
      </c>
      <c r="EX147">
        <v>559.84500000000003</v>
      </c>
      <c r="EY147" s="3">
        <v>41.9998</v>
      </c>
      <c r="EZ147">
        <v>31.8217</v>
      </c>
      <c r="FA147">
        <v>29.9999</v>
      </c>
      <c r="FB147">
        <v>31.6433</v>
      </c>
      <c r="FC147">
        <v>31.599</v>
      </c>
      <c r="FD147">
        <v>24.995999999999999</v>
      </c>
      <c r="FE147">
        <v>0</v>
      </c>
      <c r="FF147">
        <v>100</v>
      </c>
      <c r="FG147">
        <v>42</v>
      </c>
      <c r="FH147">
        <v>475</v>
      </c>
      <c r="FI147">
        <v>32.536299999999997</v>
      </c>
      <c r="FJ147">
        <v>99.847399999999993</v>
      </c>
      <c r="FK147">
        <v>101.944</v>
      </c>
      <c r="FL147" t="s">
        <v>880</v>
      </c>
      <c r="FM147">
        <v>2</v>
      </c>
      <c r="FN147" t="s">
        <v>881</v>
      </c>
      <c r="FO147">
        <v>48</v>
      </c>
    </row>
    <row r="148" spans="1:171" x14ac:dyDescent="0.2">
      <c r="A148">
        <v>147</v>
      </c>
      <c r="B148">
        <v>1665343764.0999999</v>
      </c>
      <c r="C148">
        <v>13326.099999904631</v>
      </c>
      <c r="D148" t="s">
        <v>723</v>
      </c>
      <c r="E148" t="s">
        <v>724</v>
      </c>
      <c r="F148" t="s">
        <v>284</v>
      </c>
      <c r="G148">
        <v>1665343764.0999999</v>
      </c>
      <c r="H148">
        <v>8.7703197086574213E-3</v>
      </c>
      <c r="I148">
        <v>8.7703197086574214</v>
      </c>
      <c r="J148">
        <v>14.705832134340204</v>
      </c>
      <c r="K148">
        <v>453.57600000000002</v>
      </c>
      <c r="L148">
        <v>387.73796568722196</v>
      </c>
      <c r="M148">
        <v>38.714974780637611</v>
      </c>
      <c r="N148">
        <v>45.288790252920002</v>
      </c>
      <c r="O148">
        <v>0.45952716993890302</v>
      </c>
      <c r="P148">
        <v>2.9238138291747719</v>
      </c>
      <c r="Q148">
        <v>0.42424759636954473</v>
      </c>
      <c r="R148">
        <v>0.26810394114154007</v>
      </c>
      <c r="S148">
        <v>51.24552939298993</v>
      </c>
      <c r="T148">
        <v>32.279583276712899</v>
      </c>
      <c r="U148">
        <v>32.024000000000001</v>
      </c>
      <c r="V148">
        <v>4.7815736032255716</v>
      </c>
      <c r="W148">
        <v>60.5726407021806</v>
      </c>
      <c r="X148">
        <v>3.1993989773669997</v>
      </c>
      <c r="Y148">
        <v>5.2819209139280963</v>
      </c>
      <c r="Z148">
        <v>1.5821746258585718</v>
      </c>
      <c r="AA148">
        <v>-308.80540862743544</v>
      </c>
      <c r="AB148">
        <v>279.00271255049182</v>
      </c>
      <c r="AC148">
        <v>21.834855159145054</v>
      </c>
      <c r="AD148">
        <v>43.277688475191383</v>
      </c>
      <c r="AE148">
        <v>0</v>
      </c>
      <c r="AF148">
        <v>0</v>
      </c>
      <c r="AG148">
        <v>1</v>
      </c>
      <c r="AH148">
        <v>0</v>
      </c>
      <c r="AI148">
        <v>51538.897135257255</v>
      </c>
      <c r="AJ148" t="s">
        <v>285</v>
      </c>
      <c r="AK148" t="s">
        <v>285</v>
      </c>
      <c r="AL148">
        <v>0</v>
      </c>
      <c r="AM148">
        <v>0</v>
      </c>
      <c r="AN148" t="e">
        <v>#DIV/0!</v>
      </c>
      <c r="AO148">
        <v>0</v>
      </c>
      <c r="AP148" t="s">
        <v>285</v>
      </c>
      <c r="AQ148" t="s">
        <v>285</v>
      </c>
      <c r="AR148">
        <v>0</v>
      </c>
      <c r="AS148">
        <v>0</v>
      </c>
      <c r="AT148" t="e">
        <v>#DIV/0!</v>
      </c>
      <c r="AU148">
        <v>0.5</v>
      </c>
      <c r="AV148">
        <v>261.19644300154914</v>
      </c>
      <c r="AW148">
        <v>14.705832134340204</v>
      </c>
      <c r="AX148" t="e">
        <v>#DIV/0!</v>
      </c>
      <c r="AY148">
        <v>5.6301808574985013E-2</v>
      </c>
      <c r="AZ148" t="e">
        <v>#DIV/0!</v>
      </c>
      <c r="BA148" t="e">
        <v>#DIV/0!</v>
      </c>
      <c r="BB148" t="s">
        <v>285</v>
      </c>
      <c r="BC148">
        <v>0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>
        <v>309.84100000000001</v>
      </c>
      <c r="BM148">
        <v>261.19644300154914</v>
      </c>
      <c r="BN148">
        <v>0.84300154918667691</v>
      </c>
      <c r="BO148">
        <v>0.16539298993028659</v>
      </c>
      <c r="BP148">
        <v>6</v>
      </c>
      <c r="BQ148">
        <v>0.6</v>
      </c>
      <c r="BR148" t="s">
        <v>286</v>
      </c>
      <c r="BS148">
        <v>2</v>
      </c>
      <c r="BT148">
        <v>1665343848.0999999</v>
      </c>
      <c r="BU148">
        <v>453.57600000000002</v>
      </c>
      <c r="BV148">
        <v>475.024</v>
      </c>
      <c r="BW148">
        <v>32.0426</v>
      </c>
      <c r="BX148">
        <v>23.9129</v>
      </c>
      <c r="BY148">
        <v>451.66500000000002</v>
      </c>
      <c r="BZ148">
        <v>31.877600000000001</v>
      </c>
      <c r="CA148">
        <v>500.24099999999999</v>
      </c>
      <c r="CB148">
        <v>99.748199999999997</v>
      </c>
      <c r="CC148">
        <v>0.100095</v>
      </c>
      <c r="CD148">
        <v>33.793999999999997</v>
      </c>
      <c r="CE148">
        <v>32.024000000000001</v>
      </c>
      <c r="CF148">
        <v>999.9</v>
      </c>
      <c r="CG148">
        <v>0</v>
      </c>
      <c r="CH148">
        <v>0</v>
      </c>
      <c r="CI148">
        <v>9992.5</v>
      </c>
      <c r="CJ148">
        <v>0</v>
      </c>
      <c r="CK148">
        <v>320.20800000000003</v>
      </c>
      <c r="CL148">
        <v>309.84100000000001</v>
      </c>
      <c r="CM148">
        <v>0.89993699999999999</v>
      </c>
      <c r="CN148">
        <v>0.100063</v>
      </c>
      <c r="CO148">
        <v>0</v>
      </c>
      <c r="CP148">
        <v>3.2864</v>
      </c>
      <c r="CQ148">
        <v>0</v>
      </c>
      <c r="CR148">
        <v>3263.82</v>
      </c>
      <c r="CS148">
        <v>2656.79</v>
      </c>
      <c r="CT148">
        <v>35.436999999999998</v>
      </c>
      <c r="CU148">
        <v>38.311999999999998</v>
      </c>
      <c r="CV148">
        <v>36.625</v>
      </c>
      <c r="CW148">
        <v>37.561999999999998</v>
      </c>
      <c r="CX148">
        <v>36.375</v>
      </c>
      <c r="CY148">
        <v>278.83999999999997</v>
      </c>
      <c r="CZ148">
        <v>31</v>
      </c>
      <c r="DA148">
        <v>0</v>
      </c>
      <c r="DB148">
        <v>1665343887.4000001</v>
      </c>
      <c r="DC148">
        <v>0</v>
      </c>
      <c r="DD148">
        <v>3.3223461538461541</v>
      </c>
      <c r="DE148">
        <v>0.58546324094304203</v>
      </c>
      <c r="DF148">
        <v>36.196239427140007</v>
      </c>
      <c r="DG148">
        <v>3261.2869230769229</v>
      </c>
      <c r="DH148">
        <v>15</v>
      </c>
      <c r="DI148">
        <v>1665343888.5999999</v>
      </c>
      <c r="DJ148" t="s">
        <v>728</v>
      </c>
      <c r="DK148">
        <v>1665343868.5999999</v>
      </c>
      <c r="DL148">
        <v>1665343888.5999999</v>
      </c>
      <c r="DM148">
        <v>148</v>
      </c>
      <c r="DN148">
        <v>6.3E-2</v>
      </c>
      <c r="DO148">
        <v>7.0000000000000001E-3</v>
      </c>
      <c r="DP148">
        <v>1.911</v>
      </c>
      <c r="DQ148">
        <v>0.16500000000000001</v>
      </c>
      <c r="DR148">
        <v>475</v>
      </c>
      <c r="DS148">
        <v>24</v>
      </c>
      <c r="DT148">
        <v>0.19</v>
      </c>
      <c r="DU148">
        <v>0.02</v>
      </c>
      <c r="DV148">
        <v>100</v>
      </c>
      <c r="DW148">
        <v>100</v>
      </c>
      <c r="DX148">
        <v>1.911</v>
      </c>
      <c r="DY148">
        <v>0.16500000000000001</v>
      </c>
      <c r="DZ148">
        <v>2.2174161567881798</v>
      </c>
      <c r="EA148">
        <v>-6.7132856166521554E-4</v>
      </c>
      <c r="EB148">
        <v>-2.681329234238156E-7</v>
      </c>
      <c r="EC148">
        <v>8.1307759810197942E-11</v>
      </c>
      <c r="ED148">
        <v>0.19153301613281951</v>
      </c>
      <c r="EE148">
        <v>0</v>
      </c>
      <c r="EF148">
        <v>0</v>
      </c>
      <c r="EG148">
        <v>0</v>
      </c>
      <c r="EH148">
        <v>2</v>
      </c>
      <c r="EI148">
        <v>2028</v>
      </c>
      <c r="EJ148">
        <v>2</v>
      </c>
      <c r="EK148">
        <v>26</v>
      </c>
      <c r="EL148">
        <v>1</v>
      </c>
      <c r="EM148">
        <v>10.8</v>
      </c>
      <c r="EN148">
        <v>1.25</v>
      </c>
      <c r="EO148">
        <v>2.5329600000000001</v>
      </c>
      <c r="EP148">
        <v>1.39893</v>
      </c>
      <c r="EQ148">
        <v>2.32422</v>
      </c>
      <c r="ER148">
        <v>1.49902</v>
      </c>
      <c r="ES148">
        <v>2.2741699999999998</v>
      </c>
      <c r="ET148">
        <v>33.065199999999997</v>
      </c>
      <c r="EU148">
        <v>13.545400000000001</v>
      </c>
      <c r="EV148">
        <v>18</v>
      </c>
      <c r="EW148">
        <v>510.18599999999998</v>
      </c>
      <c r="EX148">
        <v>559.56600000000003</v>
      </c>
      <c r="EY148" s="2">
        <v>27.8446</v>
      </c>
      <c r="EZ148">
        <v>31.850100000000001</v>
      </c>
      <c r="FA148">
        <v>29.9999</v>
      </c>
      <c r="FB148">
        <v>31.6266</v>
      </c>
      <c r="FC148">
        <v>31.5852</v>
      </c>
      <c r="FD148">
        <v>24.998999999999999</v>
      </c>
      <c r="FE148">
        <v>0</v>
      </c>
      <c r="FF148">
        <v>100</v>
      </c>
      <c r="FG148">
        <v>28</v>
      </c>
      <c r="FH148">
        <v>475</v>
      </c>
      <c r="FI148">
        <v>32.536299999999997</v>
      </c>
      <c r="FJ148">
        <v>99.857500000000002</v>
      </c>
      <c r="FK148">
        <v>101.947</v>
      </c>
      <c r="FL148" t="s">
        <v>880</v>
      </c>
      <c r="FM148">
        <v>2</v>
      </c>
      <c r="FN148" t="s">
        <v>881</v>
      </c>
      <c r="FO148">
        <v>49</v>
      </c>
    </row>
    <row r="149" spans="1:171" x14ac:dyDescent="0.2">
      <c r="A149">
        <v>148</v>
      </c>
      <c r="B149">
        <v>1665343848.0999999</v>
      </c>
      <c r="C149">
        <v>13410.099999904631</v>
      </c>
      <c r="D149" t="s">
        <v>726</v>
      </c>
      <c r="E149" t="s">
        <v>727</v>
      </c>
      <c r="F149" t="s">
        <v>284</v>
      </c>
      <c r="G149">
        <v>1665343848.0999999</v>
      </c>
      <c r="H149">
        <v>7.0023902183091935E-3</v>
      </c>
      <c r="I149">
        <v>7.0023902183091931</v>
      </c>
      <c r="J149">
        <v>13.551170124030323</v>
      </c>
      <c r="K149">
        <v>456.91699999999997</v>
      </c>
      <c r="L149">
        <v>378.66714598378405</v>
      </c>
      <c r="M149">
        <v>37.804867158491881</v>
      </c>
      <c r="N149">
        <v>45.617072066231898</v>
      </c>
      <c r="O149">
        <v>0.32090376810835208</v>
      </c>
      <c r="P149">
        <v>2.9238309834435037</v>
      </c>
      <c r="Q149">
        <v>0.3032717644711862</v>
      </c>
      <c r="R149">
        <v>0.19105025654655533</v>
      </c>
      <c r="S149">
        <v>51.26424339467011</v>
      </c>
      <c r="T149">
        <v>28.59780904971759</v>
      </c>
      <c r="U149">
        <v>28.223400000000002</v>
      </c>
      <c r="V149">
        <v>3.8445432665597261</v>
      </c>
      <c r="W149">
        <v>68.441954542266075</v>
      </c>
      <c r="X149">
        <v>2.7791633859429696</v>
      </c>
      <c r="Y149">
        <v>4.0606137047513853</v>
      </c>
      <c r="Z149">
        <v>1.0653798806167565</v>
      </c>
      <c r="AA149">
        <v>-147.6168963099702</v>
      </c>
      <c r="AB149">
        <v>148.61316423338388</v>
      </c>
      <c r="AC149">
        <v>11.156314780715157</v>
      </c>
      <c r="AD149">
        <v>63.41682609879895</v>
      </c>
      <c r="AE149">
        <v>0</v>
      </c>
      <c r="AF149">
        <v>0</v>
      </c>
      <c r="AG149">
        <v>1</v>
      </c>
      <c r="AH149">
        <v>0</v>
      </c>
      <c r="AI149">
        <v>52328.48239991811</v>
      </c>
      <c r="AJ149" t="s">
        <v>285</v>
      </c>
      <c r="AK149" t="s">
        <v>285</v>
      </c>
      <c r="AL149">
        <v>0</v>
      </c>
      <c r="AM149">
        <v>0</v>
      </c>
      <c r="AN149" t="e">
        <v>#DIV/0!</v>
      </c>
      <c r="AO149">
        <v>0</v>
      </c>
      <c r="AP149" t="s">
        <v>285</v>
      </c>
      <c r="AQ149" t="s">
        <v>285</v>
      </c>
      <c r="AR149">
        <v>0</v>
      </c>
      <c r="AS149">
        <v>0</v>
      </c>
      <c r="AT149" t="e">
        <v>#DIV/0!</v>
      </c>
      <c r="AU149">
        <v>0.5</v>
      </c>
      <c r="AV149">
        <v>261.28944300241977</v>
      </c>
      <c r="AW149">
        <v>13.551170124030323</v>
      </c>
      <c r="AX149" t="e">
        <v>#DIV/0!</v>
      </c>
      <c r="AY149">
        <v>5.1862677528478743E-2</v>
      </c>
      <c r="AZ149" t="e">
        <v>#DIV/0!</v>
      </c>
      <c r="BA149" t="e">
        <v>#DIV/0!</v>
      </c>
      <c r="BB149" t="s">
        <v>285</v>
      </c>
      <c r="BC149">
        <v>0</v>
      </c>
      <c r="BD149" t="e">
        <v>#DIV/0!</v>
      </c>
      <c r="BE149" t="e">
        <v>#DIV/0!</v>
      </c>
      <c r="BF149" t="e">
        <v>#DIV/0!</v>
      </c>
      <c r="BG149" t="e">
        <v>#DIV/0!</v>
      </c>
      <c r="BH149" t="e">
        <v>#DIV/0!</v>
      </c>
      <c r="BI149" t="e">
        <v>#DIV/0!</v>
      </c>
      <c r="BJ149" t="e">
        <v>#DIV/0!</v>
      </c>
      <c r="BK149" t="e">
        <v>#DIV/0!</v>
      </c>
      <c r="BL149">
        <v>309.95100000000002</v>
      </c>
      <c r="BM149">
        <v>261.28944300241977</v>
      </c>
      <c r="BN149">
        <v>0.84300241974512014</v>
      </c>
      <c r="BO149">
        <v>0.16539467010808195</v>
      </c>
      <c r="BP149">
        <v>6</v>
      </c>
      <c r="BQ149">
        <v>0.6</v>
      </c>
      <c r="BR149" t="s">
        <v>286</v>
      </c>
      <c r="BS149">
        <v>2</v>
      </c>
      <c r="BT149">
        <v>1665344216.0999999</v>
      </c>
      <c r="BU149">
        <v>456.91699999999997</v>
      </c>
      <c r="BV149">
        <v>475.00599999999997</v>
      </c>
      <c r="BW149">
        <v>27.8371</v>
      </c>
      <c r="BX149">
        <v>23.933800000000002</v>
      </c>
      <c r="BY149">
        <v>455.08100000000002</v>
      </c>
      <c r="BZ149">
        <v>27.6721</v>
      </c>
      <c r="CA149">
        <v>500.214</v>
      </c>
      <c r="CB149">
        <v>99.736699999999999</v>
      </c>
      <c r="CC149">
        <v>9.9970699999999996E-2</v>
      </c>
      <c r="CD149">
        <v>29.1662</v>
      </c>
      <c r="CE149">
        <v>28.223400000000002</v>
      </c>
      <c r="CF149">
        <v>999.9</v>
      </c>
      <c r="CG149">
        <v>0</v>
      </c>
      <c r="CH149">
        <v>0</v>
      </c>
      <c r="CI149">
        <v>9993.75</v>
      </c>
      <c r="CJ149">
        <v>0</v>
      </c>
      <c r="CK149">
        <v>324.96600000000001</v>
      </c>
      <c r="CL149">
        <v>309.95100000000002</v>
      </c>
      <c r="CM149">
        <v>0.89992700000000003</v>
      </c>
      <c r="CN149">
        <v>0.100073</v>
      </c>
      <c r="CO149">
        <v>0</v>
      </c>
      <c r="CP149">
        <v>3.2309999999999999</v>
      </c>
      <c r="CQ149">
        <v>0</v>
      </c>
      <c r="CR149">
        <v>3071.15</v>
      </c>
      <c r="CS149">
        <v>2657.73</v>
      </c>
      <c r="CT149">
        <v>35</v>
      </c>
      <c r="CU149">
        <v>38</v>
      </c>
      <c r="CV149">
        <v>36.311999999999998</v>
      </c>
      <c r="CW149">
        <v>37.125</v>
      </c>
      <c r="CX149">
        <v>35.436999999999998</v>
      </c>
      <c r="CY149">
        <v>278.93</v>
      </c>
      <c r="CZ149">
        <v>31.02</v>
      </c>
      <c r="DA149">
        <v>0</v>
      </c>
      <c r="DB149">
        <v>1665344255.2</v>
      </c>
      <c r="DC149">
        <v>0</v>
      </c>
      <c r="DD149">
        <v>3.2687560000000002</v>
      </c>
      <c r="DE149">
        <v>0.63130769021694622</v>
      </c>
      <c r="DF149">
        <v>53.270769250090318</v>
      </c>
      <c r="DG149">
        <v>3065.4540000000002</v>
      </c>
      <c r="DH149">
        <v>15</v>
      </c>
      <c r="DI149">
        <v>1665344240.5999999</v>
      </c>
      <c r="DJ149" t="s">
        <v>731</v>
      </c>
      <c r="DK149">
        <v>1665344236.0999999</v>
      </c>
      <c r="DL149">
        <v>1665344240.5999999</v>
      </c>
      <c r="DM149">
        <v>149</v>
      </c>
      <c r="DN149">
        <v>-7.4999999999999997E-2</v>
      </c>
      <c r="DO149">
        <v>0</v>
      </c>
      <c r="DP149">
        <v>1.8360000000000001</v>
      </c>
      <c r="DQ149">
        <v>0.16500000000000001</v>
      </c>
      <c r="DR149">
        <v>475</v>
      </c>
      <c r="DS149">
        <v>24</v>
      </c>
      <c r="DT149">
        <v>0.12</v>
      </c>
      <c r="DU149">
        <v>0.03</v>
      </c>
      <c r="DV149">
        <v>100</v>
      </c>
      <c r="DW149">
        <v>100</v>
      </c>
      <c r="DX149">
        <v>1.8360000000000001</v>
      </c>
      <c r="DY149">
        <v>0.16500000000000001</v>
      </c>
      <c r="DZ149">
        <v>2.2805086730086832</v>
      </c>
      <c r="EA149">
        <v>-6.7132856166521554E-4</v>
      </c>
      <c r="EB149">
        <v>-2.681329234238156E-7</v>
      </c>
      <c r="EC149">
        <v>8.1307759810197942E-11</v>
      </c>
      <c r="ED149">
        <v>-3.043398394259442E-2</v>
      </c>
      <c r="EE149">
        <v>1.9805995112736431E-4</v>
      </c>
      <c r="EF149">
        <v>3.7201658972467829E-4</v>
      </c>
      <c r="EG149">
        <v>-1.4214358037409139E-6</v>
      </c>
      <c r="EH149">
        <v>2</v>
      </c>
      <c r="EI149">
        <v>2028</v>
      </c>
      <c r="EJ149">
        <v>2</v>
      </c>
      <c r="EK149">
        <v>26</v>
      </c>
      <c r="EL149">
        <v>5.8</v>
      </c>
      <c r="EM149">
        <v>5.5</v>
      </c>
      <c r="EN149">
        <v>1.24878</v>
      </c>
      <c r="EO149">
        <v>2.5280800000000001</v>
      </c>
      <c r="EP149">
        <v>1.39893</v>
      </c>
      <c r="EQ149">
        <v>2.32544</v>
      </c>
      <c r="ER149">
        <v>1.49902</v>
      </c>
      <c r="ES149">
        <v>2.3339799999999999</v>
      </c>
      <c r="ET149">
        <v>33.042900000000003</v>
      </c>
      <c r="EU149">
        <v>13.7818</v>
      </c>
      <c r="EV149">
        <v>18</v>
      </c>
      <c r="EW149">
        <v>508.61</v>
      </c>
      <c r="EX149">
        <v>560.36300000000006</v>
      </c>
      <c r="EY149" s="2">
        <v>27.997599999999998</v>
      </c>
      <c r="EZ149">
        <v>31.5654</v>
      </c>
      <c r="FA149">
        <v>29.999600000000001</v>
      </c>
      <c r="FB149">
        <v>31.5075</v>
      </c>
      <c r="FC149">
        <v>31.482399999999998</v>
      </c>
      <c r="FD149">
        <v>24.9772</v>
      </c>
      <c r="FE149">
        <v>0</v>
      </c>
      <c r="FF149">
        <v>100</v>
      </c>
      <c r="FG149">
        <v>28</v>
      </c>
      <c r="FH149">
        <v>475</v>
      </c>
      <c r="FI149">
        <v>32.536299999999997</v>
      </c>
      <c r="FJ149">
        <v>99.867199999999997</v>
      </c>
      <c r="FK149">
        <v>101.95699999999999</v>
      </c>
      <c r="FL149" t="s">
        <v>1466</v>
      </c>
      <c r="FM149">
        <v>2</v>
      </c>
      <c r="FN149" t="s">
        <v>881</v>
      </c>
      <c r="FO149">
        <v>1</v>
      </c>
    </row>
    <row r="150" spans="1:171" x14ac:dyDescent="0.2">
      <c r="A150">
        <v>149</v>
      </c>
      <c r="B150">
        <v>1665344216.0999999</v>
      </c>
      <c r="C150">
        <v>13778.099999904631</v>
      </c>
      <c r="D150" t="s">
        <v>729</v>
      </c>
      <c r="E150" t="s">
        <v>730</v>
      </c>
      <c r="F150" t="s">
        <v>284</v>
      </c>
      <c r="G150">
        <v>1665344216.0999999</v>
      </c>
      <c r="H150">
        <v>3.3473219117907075E-3</v>
      </c>
      <c r="I150">
        <v>3.3473219117907074</v>
      </c>
      <c r="J150">
        <v>13.097662739287452</v>
      </c>
      <c r="K150">
        <v>456.887</v>
      </c>
      <c r="L150">
        <v>376.12595379447839</v>
      </c>
      <c r="M150">
        <v>37.549115210559918</v>
      </c>
      <c r="N150">
        <v>45.611589490528104</v>
      </c>
      <c r="O150">
        <v>0.31012172587365222</v>
      </c>
      <c r="P150">
        <v>2.9309625419683645</v>
      </c>
      <c r="Q150">
        <v>0.29366066668139251</v>
      </c>
      <c r="R150">
        <v>0.18494585159744847</v>
      </c>
      <c r="S150">
        <v>51.26600478896632</v>
      </c>
      <c r="T150">
        <v>28.163559763046102</v>
      </c>
      <c r="U150">
        <v>27.978300000000001</v>
      </c>
      <c r="V150">
        <v>3.7900417210521669</v>
      </c>
      <c r="W150">
        <v>58.039784057670452</v>
      </c>
      <c r="X150">
        <v>2.3352819949774899</v>
      </c>
      <c r="Y150">
        <v>4.0235883590763679</v>
      </c>
      <c r="Z150">
        <v>1.454759726074677</v>
      </c>
      <c r="AA150">
        <v>-194.68896706937696</v>
      </c>
      <c r="AB150">
        <v>162.67546711319494</v>
      </c>
      <c r="AC150">
        <v>12.157833287087319</v>
      </c>
      <c r="AD150">
        <v>31.410338119871625</v>
      </c>
      <c r="AE150">
        <v>0</v>
      </c>
      <c r="AF150">
        <v>0</v>
      </c>
      <c r="AG150">
        <v>1</v>
      </c>
      <c r="AH150">
        <v>0</v>
      </c>
      <c r="AI150">
        <v>52560.365982237308</v>
      </c>
      <c r="AJ150" t="s">
        <v>285</v>
      </c>
      <c r="AK150" t="s">
        <v>285</v>
      </c>
      <c r="AL150">
        <v>0</v>
      </c>
      <c r="AM150">
        <v>0</v>
      </c>
      <c r="AN150" t="e">
        <v>#DIV/0!</v>
      </c>
      <c r="AO150">
        <v>0</v>
      </c>
      <c r="AP150" t="s">
        <v>285</v>
      </c>
      <c r="AQ150" t="s">
        <v>285</v>
      </c>
      <c r="AR150">
        <v>0</v>
      </c>
      <c r="AS150">
        <v>0</v>
      </c>
      <c r="AT150" t="e">
        <v>#DIV/0!</v>
      </c>
      <c r="AU150">
        <v>0.5</v>
      </c>
      <c r="AV150">
        <v>261.29868600464579</v>
      </c>
      <c r="AW150">
        <v>13.097662739287452</v>
      </c>
      <c r="AX150" t="e">
        <v>#DIV/0!</v>
      </c>
      <c r="AY150">
        <v>5.0125252979858384E-2</v>
      </c>
      <c r="AZ150" t="e">
        <v>#DIV/0!</v>
      </c>
      <c r="BA150" t="e">
        <v>#DIV/0!</v>
      </c>
      <c r="BB150" t="s">
        <v>285</v>
      </c>
      <c r="BC150">
        <v>0</v>
      </c>
      <c r="BD150" t="e">
        <v>#DIV/0!</v>
      </c>
      <c r="BE150" t="e">
        <v>#DIV/0!</v>
      </c>
      <c r="BF150" t="e">
        <v>#DIV/0!</v>
      </c>
      <c r="BG150" t="e">
        <v>#DIV/0!</v>
      </c>
      <c r="BH150" t="e">
        <v>#DIV/0!</v>
      </c>
      <c r="BI150" t="e">
        <v>#DIV/0!</v>
      </c>
      <c r="BJ150" t="e">
        <v>#DIV/0!</v>
      </c>
      <c r="BK150" t="e">
        <v>#DIV/0!</v>
      </c>
      <c r="BL150">
        <v>309.96199999999999</v>
      </c>
      <c r="BM150">
        <v>261.29868600464579</v>
      </c>
      <c r="BN150">
        <v>0.84300232288037169</v>
      </c>
      <c r="BO150">
        <v>0.16539448315911731</v>
      </c>
      <c r="BP150">
        <v>6</v>
      </c>
      <c r="BQ150">
        <v>0.6</v>
      </c>
      <c r="BR150" t="s">
        <v>286</v>
      </c>
      <c r="BS150">
        <v>2</v>
      </c>
      <c r="BT150">
        <v>1665344301.5999999</v>
      </c>
      <c r="BU150">
        <v>456.887</v>
      </c>
      <c r="BV150">
        <v>475.02100000000002</v>
      </c>
      <c r="BW150">
        <v>23.392299999999999</v>
      </c>
      <c r="BX150">
        <v>18.2196</v>
      </c>
      <c r="BY150">
        <v>455.024</v>
      </c>
      <c r="BZ150">
        <v>23.311299999999999</v>
      </c>
      <c r="CA150">
        <v>500.1</v>
      </c>
      <c r="CB150">
        <v>99.731499999999997</v>
      </c>
      <c r="CC150">
        <v>9.9726300000000004E-2</v>
      </c>
      <c r="CD150">
        <v>29.0078</v>
      </c>
      <c r="CE150">
        <v>27.978300000000001</v>
      </c>
      <c r="CF150">
        <v>999.9</v>
      </c>
      <c r="CG150">
        <v>0</v>
      </c>
      <c r="CH150">
        <v>0</v>
      </c>
      <c r="CI150">
        <v>10035</v>
      </c>
      <c r="CJ150">
        <v>0</v>
      </c>
      <c r="CK150">
        <v>322.815</v>
      </c>
      <c r="CL150">
        <v>309.96199999999999</v>
      </c>
      <c r="CM150">
        <v>0.89992700000000003</v>
      </c>
      <c r="CN150">
        <v>0.100073</v>
      </c>
      <c r="CO150">
        <v>0</v>
      </c>
      <c r="CP150">
        <v>3.2229999999999999</v>
      </c>
      <c r="CQ150">
        <v>0</v>
      </c>
      <c r="CR150">
        <v>3144.37</v>
      </c>
      <c r="CS150">
        <v>2657.82</v>
      </c>
      <c r="CT150">
        <v>34.936999999999998</v>
      </c>
      <c r="CU150">
        <v>38</v>
      </c>
      <c r="CV150">
        <v>36.25</v>
      </c>
      <c r="CW150">
        <v>37.061999999999998</v>
      </c>
      <c r="CX150">
        <v>35.311999999999998</v>
      </c>
      <c r="CY150">
        <v>278.94</v>
      </c>
      <c r="CZ150">
        <v>31.02</v>
      </c>
      <c r="DA150">
        <v>0</v>
      </c>
      <c r="DB150">
        <v>1665344341</v>
      </c>
      <c r="DC150">
        <v>0</v>
      </c>
      <c r="DD150">
        <v>3.2843923076923081</v>
      </c>
      <c r="DE150">
        <v>0.16689914269489409</v>
      </c>
      <c r="DF150">
        <v>43.681367421289202</v>
      </c>
      <c r="DG150">
        <v>3139.2792307692312</v>
      </c>
      <c r="DH150">
        <v>15</v>
      </c>
      <c r="DI150">
        <v>1665344336.5999999</v>
      </c>
      <c r="DJ150" t="s">
        <v>734</v>
      </c>
      <c r="DK150">
        <v>1665344326.0999999</v>
      </c>
      <c r="DL150">
        <v>1665344336.5999999</v>
      </c>
      <c r="DM150">
        <v>150</v>
      </c>
      <c r="DN150">
        <v>2.7E-2</v>
      </c>
      <c r="DO150">
        <v>-4.0000000000000001E-3</v>
      </c>
      <c r="DP150">
        <v>1.863</v>
      </c>
      <c r="DQ150">
        <v>8.1000000000000003E-2</v>
      </c>
      <c r="DR150">
        <v>475</v>
      </c>
      <c r="DS150">
        <v>18</v>
      </c>
      <c r="DT150">
        <v>0.19</v>
      </c>
      <c r="DU150">
        <v>0.02</v>
      </c>
      <c r="DV150">
        <v>100</v>
      </c>
      <c r="DW150">
        <v>100</v>
      </c>
      <c r="DX150">
        <v>1.863</v>
      </c>
      <c r="DY150">
        <v>8.1000000000000003E-2</v>
      </c>
      <c r="DZ150">
        <v>2.2054299016735919</v>
      </c>
      <c r="EA150">
        <v>-6.7132856166521554E-4</v>
      </c>
      <c r="EB150">
        <v>-2.681329234238156E-7</v>
      </c>
      <c r="EC150">
        <v>8.1307759810197942E-11</v>
      </c>
      <c r="ED150">
        <v>-3.0600016524815199E-2</v>
      </c>
      <c r="EE150">
        <v>1.9805995112736431E-4</v>
      </c>
      <c r="EF150">
        <v>3.7201658972467829E-4</v>
      </c>
      <c r="EG150">
        <v>-1.4214358037409139E-6</v>
      </c>
      <c r="EH150">
        <v>2</v>
      </c>
      <c r="EI150">
        <v>2028</v>
      </c>
      <c r="EJ150">
        <v>2</v>
      </c>
      <c r="EK150">
        <v>26</v>
      </c>
      <c r="EL150">
        <v>1.1000000000000001</v>
      </c>
      <c r="EM150">
        <v>1</v>
      </c>
      <c r="EN150">
        <v>1.24268</v>
      </c>
      <c r="EO150">
        <v>2.5268600000000001</v>
      </c>
      <c r="EP150">
        <v>1.39893</v>
      </c>
      <c r="EQ150">
        <v>2.32666</v>
      </c>
      <c r="ER150">
        <v>1.49902</v>
      </c>
      <c r="ES150">
        <v>2.3571800000000001</v>
      </c>
      <c r="ET150">
        <v>33.042900000000003</v>
      </c>
      <c r="EU150">
        <v>13.720499999999999</v>
      </c>
      <c r="EV150">
        <v>18</v>
      </c>
      <c r="EW150">
        <v>509.28399999999999</v>
      </c>
      <c r="EX150">
        <v>554.54100000000005</v>
      </c>
      <c r="EY150" s="2">
        <v>27.998899999999999</v>
      </c>
      <c r="EZ150">
        <v>31.4604</v>
      </c>
      <c r="FA150">
        <v>29.9998</v>
      </c>
      <c r="FB150">
        <v>31.436399999999999</v>
      </c>
      <c r="FC150">
        <v>31.420500000000001</v>
      </c>
      <c r="FD150">
        <v>24.854199999999999</v>
      </c>
      <c r="FE150">
        <v>40.383600000000001</v>
      </c>
      <c r="FF150">
        <v>98.486400000000003</v>
      </c>
      <c r="FG150">
        <v>28</v>
      </c>
      <c r="FH150">
        <v>475</v>
      </c>
      <c r="FI150">
        <v>18.030899999999999</v>
      </c>
      <c r="FJ150">
        <v>99.88</v>
      </c>
      <c r="FK150">
        <v>101.961</v>
      </c>
      <c r="FL150" t="s">
        <v>1466</v>
      </c>
      <c r="FM150">
        <v>2</v>
      </c>
      <c r="FN150" t="s">
        <v>881</v>
      </c>
      <c r="FO150">
        <v>2</v>
      </c>
    </row>
    <row r="151" spans="1:171" x14ac:dyDescent="0.2">
      <c r="A151">
        <v>150</v>
      </c>
      <c r="B151">
        <v>1665344301.5999999</v>
      </c>
      <c r="C151">
        <v>13863.599999904631</v>
      </c>
      <c r="D151" t="s">
        <v>732</v>
      </c>
      <c r="E151" t="s">
        <v>733</v>
      </c>
      <c r="F151" t="s">
        <v>284</v>
      </c>
      <c r="G151">
        <v>1665344301.5999999</v>
      </c>
      <c r="H151">
        <v>4.414715806561836E-3</v>
      </c>
      <c r="I151">
        <v>4.4147158065618362</v>
      </c>
      <c r="J151">
        <v>13.144190566420541</v>
      </c>
      <c r="K151">
        <v>457.166</v>
      </c>
      <c r="L151">
        <v>358.62233600880916</v>
      </c>
      <c r="M151">
        <v>35.80076031729174</v>
      </c>
      <c r="N151">
        <v>45.638234844393402</v>
      </c>
      <c r="O151">
        <v>0.2472269630607781</v>
      </c>
      <c r="P151">
        <v>2.9224855193069907</v>
      </c>
      <c r="Q151">
        <v>0.23661702339366608</v>
      </c>
      <c r="R151">
        <v>0.14880191064358422</v>
      </c>
      <c r="S151">
        <v>51.257718389626355</v>
      </c>
      <c r="T151">
        <v>28.307314238636955</v>
      </c>
      <c r="U151">
        <v>28.0413</v>
      </c>
      <c r="V151">
        <v>3.8039859199777704</v>
      </c>
      <c r="W151">
        <v>56.786113786918293</v>
      </c>
      <c r="X151">
        <v>2.2804143134461703</v>
      </c>
      <c r="Y151">
        <v>4.0157956961152443</v>
      </c>
      <c r="Z151">
        <v>1.5235716065316001</v>
      </c>
      <c r="AA151">
        <v>-164.26051438832687</v>
      </c>
      <c r="AB151">
        <v>147.0007176826476</v>
      </c>
      <c r="AC151">
        <v>11.019832415244405</v>
      </c>
      <c r="AD151">
        <v>45.017754099191492</v>
      </c>
      <c r="AE151">
        <v>0</v>
      </c>
      <c r="AF151">
        <v>0</v>
      </c>
      <c r="AG151">
        <v>1</v>
      </c>
      <c r="AH151">
        <v>0</v>
      </c>
      <c r="AI151">
        <v>52323.006436393618</v>
      </c>
      <c r="AJ151" t="s">
        <v>285</v>
      </c>
      <c r="AK151" t="s">
        <v>285</v>
      </c>
      <c r="AL151">
        <v>0</v>
      </c>
      <c r="AM151">
        <v>0</v>
      </c>
      <c r="AN151" t="e">
        <v>#DIV/0!</v>
      </c>
      <c r="AO151">
        <v>0</v>
      </c>
      <c r="AP151" t="s">
        <v>285</v>
      </c>
      <c r="AQ151" t="s">
        <v>285</v>
      </c>
      <c r="AR151">
        <v>0</v>
      </c>
      <c r="AS151">
        <v>0</v>
      </c>
      <c r="AT151" t="e">
        <v>#DIV/0!</v>
      </c>
      <c r="AU151">
        <v>0.5</v>
      </c>
      <c r="AV151">
        <v>261.26334299980641</v>
      </c>
      <c r="AW151">
        <v>13.144190566420541</v>
      </c>
      <c r="AX151" t="e">
        <v>#DIV/0!</v>
      </c>
      <c r="AY151">
        <v>5.0310121640104254E-2</v>
      </c>
      <c r="AZ151" t="e">
        <v>#DIV/0!</v>
      </c>
      <c r="BA151" t="e">
        <v>#DIV/0!</v>
      </c>
      <c r="BB151" t="s">
        <v>285</v>
      </c>
      <c r="BC151">
        <v>0</v>
      </c>
      <c r="BD151" t="e">
        <v>#DIV/0!</v>
      </c>
      <c r="BE151" t="e">
        <v>#DIV/0!</v>
      </c>
      <c r="BF151" t="e">
        <v>#DIV/0!</v>
      </c>
      <c r="BG151" t="e">
        <v>#DIV/0!</v>
      </c>
      <c r="BH151" t="e">
        <v>#DIV/0!</v>
      </c>
      <c r="BI151" t="e">
        <v>#DIV/0!</v>
      </c>
      <c r="BJ151" t="e">
        <v>#DIV/0!</v>
      </c>
      <c r="BK151" t="e">
        <v>#DIV/0!</v>
      </c>
      <c r="BL151">
        <v>309.92099999999999</v>
      </c>
      <c r="BM151">
        <v>261.26334299980641</v>
      </c>
      <c r="BN151">
        <v>0.84299980640165206</v>
      </c>
      <c r="BO151">
        <v>0.16538962635518845</v>
      </c>
      <c r="BP151">
        <v>6</v>
      </c>
      <c r="BQ151">
        <v>0.6</v>
      </c>
      <c r="BR151" t="s">
        <v>286</v>
      </c>
      <c r="BS151">
        <v>2</v>
      </c>
      <c r="BT151">
        <v>1665344397.5999999</v>
      </c>
      <c r="BU151">
        <v>457.166</v>
      </c>
      <c r="BV151">
        <v>474.976</v>
      </c>
      <c r="BW151">
        <v>22.843299999999999</v>
      </c>
      <c r="BX151">
        <v>18.4773</v>
      </c>
      <c r="BY151">
        <v>455.25799999999998</v>
      </c>
      <c r="BZ151">
        <v>22.752300000000002</v>
      </c>
      <c r="CA151">
        <v>500.18</v>
      </c>
      <c r="CB151">
        <v>99.728700000000003</v>
      </c>
      <c r="CC151">
        <v>9.9884899999999999E-2</v>
      </c>
      <c r="CD151">
        <v>28.974299999999999</v>
      </c>
      <c r="CE151">
        <v>28.0413</v>
      </c>
      <c r="CF151">
        <v>999.9</v>
      </c>
      <c r="CG151">
        <v>0</v>
      </c>
      <c r="CH151">
        <v>0</v>
      </c>
      <c r="CI151">
        <v>9986.8799999999992</v>
      </c>
      <c r="CJ151">
        <v>0</v>
      </c>
      <c r="CK151">
        <v>332.28300000000002</v>
      </c>
      <c r="CL151">
        <v>309.92099999999999</v>
      </c>
      <c r="CM151">
        <v>0.90001699999999996</v>
      </c>
      <c r="CN151">
        <v>9.9982500000000002E-2</v>
      </c>
      <c r="CO151">
        <v>0</v>
      </c>
      <c r="CP151">
        <v>3.2168000000000001</v>
      </c>
      <c r="CQ151">
        <v>0</v>
      </c>
      <c r="CR151">
        <v>3153.77</v>
      </c>
      <c r="CS151">
        <v>2657.54</v>
      </c>
      <c r="CT151">
        <v>34.936999999999998</v>
      </c>
      <c r="CU151">
        <v>38.061999999999998</v>
      </c>
      <c r="CV151">
        <v>36.25</v>
      </c>
      <c r="CW151">
        <v>37.125</v>
      </c>
      <c r="CX151">
        <v>35.375</v>
      </c>
      <c r="CY151">
        <v>278.93</v>
      </c>
      <c r="CZ151">
        <v>30.99</v>
      </c>
      <c r="DA151">
        <v>0</v>
      </c>
      <c r="DB151">
        <v>1665344437</v>
      </c>
      <c r="DC151">
        <v>0</v>
      </c>
      <c r="DD151">
        <v>3.2246038461538462</v>
      </c>
      <c r="DE151">
        <v>0.40948718315384353</v>
      </c>
      <c r="DF151">
        <v>2.6847863080965189</v>
      </c>
      <c r="DG151">
        <v>3155.3703846153849</v>
      </c>
      <c r="DH151">
        <v>15</v>
      </c>
      <c r="DI151">
        <v>1665344425.5999999</v>
      </c>
      <c r="DJ151" t="s">
        <v>737</v>
      </c>
      <c r="DK151">
        <v>1665344420.0999999</v>
      </c>
      <c r="DL151">
        <v>1665344425.5999999</v>
      </c>
      <c r="DM151">
        <v>151</v>
      </c>
      <c r="DN151">
        <v>4.3999999999999997E-2</v>
      </c>
      <c r="DO151">
        <v>5.0000000000000001E-3</v>
      </c>
      <c r="DP151">
        <v>1.9079999999999999</v>
      </c>
      <c r="DQ151">
        <v>9.0999999999999998E-2</v>
      </c>
      <c r="DR151">
        <v>475</v>
      </c>
      <c r="DS151">
        <v>18</v>
      </c>
      <c r="DT151">
        <v>0.11</v>
      </c>
      <c r="DU151">
        <v>0.03</v>
      </c>
      <c r="DV151">
        <v>100</v>
      </c>
      <c r="DW151">
        <v>100</v>
      </c>
      <c r="DX151">
        <v>1.9079999999999999</v>
      </c>
      <c r="DY151">
        <v>9.0999999999999998E-2</v>
      </c>
      <c r="DZ151">
        <v>2.2323559245868649</v>
      </c>
      <c r="EA151">
        <v>-6.7132856166521554E-4</v>
      </c>
      <c r="EB151">
        <v>-2.681329234238156E-7</v>
      </c>
      <c r="EC151">
        <v>8.1307759810197942E-11</v>
      </c>
      <c r="ED151">
        <v>-3.4596945396036957E-2</v>
      </c>
      <c r="EE151">
        <v>1.9805995112736431E-4</v>
      </c>
      <c r="EF151">
        <v>3.7201658972467829E-4</v>
      </c>
      <c r="EG151">
        <v>-1.4214358037409139E-6</v>
      </c>
      <c r="EH151">
        <v>2</v>
      </c>
      <c r="EI151">
        <v>2028</v>
      </c>
      <c r="EJ151">
        <v>2</v>
      </c>
      <c r="EK151">
        <v>26</v>
      </c>
      <c r="EL151">
        <v>1.2</v>
      </c>
      <c r="EM151">
        <v>1</v>
      </c>
      <c r="EN151">
        <v>1.24268</v>
      </c>
      <c r="EO151">
        <v>2.5134300000000001</v>
      </c>
      <c r="EP151">
        <v>1.39893</v>
      </c>
      <c r="EQ151">
        <v>2.32544</v>
      </c>
      <c r="ER151">
        <v>1.49902</v>
      </c>
      <c r="ES151">
        <v>2.4572799999999999</v>
      </c>
      <c r="ET151">
        <v>33.042900000000003</v>
      </c>
      <c r="EU151">
        <v>13.7643</v>
      </c>
      <c r="EV151">
        <v>18</v>
      </c>
      <c r="EW151">
        <v>508.90199999999999</v>
      </c>
      <c r="EX151">
        <v>554.68200000000002</v>
      </c>
      <c r="EY151" s="2">
        <v>27.9998</v>
      </c>
      <c r="EZ151">
        <v>31.411100000000001</v>
      </c>
      <c r="FA151">
        <v>30</v>
      </c>
      <c r="FB151">
        <v>31.406199999999998</v>
      </c>
      <c r="FC151">
        <v>31.3932</v>
      </c>
      <c r="FD151">
        <v>24.856300000000001</v>
      </c>
      <c r="FE151">
        <v>38.092799999999997</v>
      </c>
      <c r="FF151">
        <v>97.0505</v>
      </c>
      <c r="FG151">
        <v>28</v>
      </c>
      <c r="FH151">
        <v>475</v>
      </c>
      <c r="FI151">
        <v>18.535599999999999</v>
      </c>
      <c r="FJ151">
        <v>99.881399999999999</v>
      </c>
      <c r="FK151">
        <v>101.96299999999999</v>
      </c>
      <c r="FL151" t="s">
        <v>1466</v>
      </c>
      <c r="FM151">
        <v>2</v>
      </c>
      <c r="FN151" t="s">
        <v>881</v>
      </c>
      <c r="FO151">
        <v>3</v>
      </c>
    </row>
    <row r="152" spans="1:171" x14ac:dyDescent="0.2">
      <c r="A152">
        <v>151</v>
      </c>
      <c r="B152">
        <v>1665344397.5999999</v>
      </c>
      <c r="C152">
        <v>13959.599999904631</v>
      </c>
      <c r="D152" t="s">
        <v>735</v>
      </c>
      <c r="E152" t="s">
        <v>736</v>
      </c>
      <c r="F152" t="s">
        <v>284</v>
      </c>
      <c r="G152">
        <v>1665344397.5999999</v>
      </c>
      <c r="H152">
        <v>3.7247282174223779E-3</v>
      </c>
      <c r="I152">
        <v>3.7247282174223777</v>
      </c>
      <c r="J152">
        <v>13.096750011766165</v>
      </c>
      <c r="K152">
        <v>457.40899999999999</v>
      </c>
      <c r="L152">
        <v>348.26613351628913</v>
      </c>
      <c r="M152">
        <v>34.76423613581369</v>
      </c>
      <c r="N152">
        <v>45.658974434568897</v>
      </c>
      <c r="O152">
        <v>0.21879915975195791</v>
      </c>
      <c r="P152">
        <v>2.9234428922269453</v>
      </c>
      <c r="Q152">
        <v>0.21044834668176932</v>
      </c>
      <c r="R152">
        <v>0.13225461927315915</v>
      </c>
      <c r="S152">
        <v>51.264516238617887</v>
      </c>
      <c r="T152">
        <v>28.421069026325945</v>
      </c>
      <c r="U152">
        <v>28.154699999999998</v>
      </c>
      <c r="V152">
        <v>3.8291982973218985</v>
      </c>
      <c r="W152">
        <v>57.301888953187138</v>
      </c>
      <c r="X152">
        <v>2.3022590733051898</v>
      </c>
      <c r="Y152">
        <v>4.0177716919350139</v>
      </c>
      <c r="Z152">
        <v>1.5269392240167088</v>
      </c>
      <c r="AA152">
        <v>-146.46427571629306</v>
      </c>
      <c r="AB152">
        <v>130.51572571967296</v>
      </c>
      <c r="AC152">
        <v>9.7867672963535828</v>
      </c>
      <c r="AD152">
        <v>45.102733538351373</v>
      </c>
      <c r="AE152">
        <v>0</v>
      </c>
      <c r="AF152">
        <v>0</v>
      </c>
      <c r="AG152">
        <v>1</v>
      </c>
      <c r="AH152">
        <v>0</v>
      </c>
      <c r="AI152">
        <v>52348.801865715905</v>
      </c>
      <c r="AJ152" t="s">
        <v>285</v>
      </c>
      <c r="AK152" t="s">
        <v>285</v>
      </c>
      <c r="AL152">
        <v>0</v>
      </c>
      <c r="AM152">
        <v>0</v>
      </c>
      <c r="AN152" t="e">
        <v>#DIV/0!</v>
      </c>
      <c r="AO152">
        <v>0</v>
      </c>
      <c r="AP152" t="s">
        <v>285</v>
      </c>
      <c r="AQ152" t="s">
        <v>285</v>
      </c>
      <c r="AR152">
        <v>0</v>
      </c>
      <c r="AS152">
        <v>0</v>
      </c>
      <c r="AT152" t="e">
        <v>#DIV/0!</v>
      </c>
      <c r="AU152">
        <v>0.5</v>
      </c>
      <c r="AV152">
        <v>261.2910989837398</v>
      </c>
      <c r="AW152">
        <v>13.096750011766165</v>
      </c>
      <c r="AX152" t="e">
        <v>#DIV/0!</v>
      </c>
      <c r="AY152">
        <v>5.0123215305474984E-2</v>
      </c>
      <c r="AZ152" t="e">
        <v>#DIV/0!</v>
      </c>
      <c r="BA152" t="e">
        <v>#DIV/0!</v>
      </c>
      <c r="BB152" t="s">
        <v>285</v>
      </c>
      <c r="BC152">
        <v>0</v>
      </c>
      <c r="BD152" t="e">
        <v>#DIV/0!</v>
      </c>
      <c r="BE152" t="e">
        <v>#DIV/0!</v>
      </c>
      <c r="BF152" t="e">
        <v>#DIV/0!</v>
      </c>
      <c r="BG152" t="e">
        <v>#DIV/0!</v>
      </c>
      <c r="BH152" t="e">
        <v>#DIV/0!</v>
      </c>
      <c r="BI152" t="e">
        <v>#DIV/0!</v>
      </c>
      <c r="BJ152" t="e">
        <v>#DIV/0!</v>
      </c>
      <c r="BK152" t="e">
        <v>#DIV/0!</v>
      </c>
      <c r="BL152">
        <v>309.95299999999997</v>
      </c>
      <c r="BM152">
        <v>261.2910989837398</v>
      </c>
      <c r="BN152">
        <v>0.84300232288037169</v>
      </c>
      <c r="BO152">
        <v>0.16539448315911731</v>
      </c>
      <c r="BP152">
        <v>6</v>
      </c>
      <c r="BQ152">
        <v>0.6</v>
      </c>
      <c r="BR152" t="s">
        <v>286</v>
      </c>
      <c r="BS152">
        <v>2</v>
      </c>
      <c r="BT152">
        <v>1665344486.5999999</v>
      </c>
      <c r="BU152">
        <v>457.40899999999999</v>
      </c>
      <c r="BV152">
        <v>474.94400000000002</v>
      </c>
      <c r="BW152">
        <v>23.0639</v>
      </c>
      <c r="BX152">
        <v>19.171299999999999</v>
      </c>
      <c r="BY152">
        <v>455.50700000000001</v>
      </c>
      <c r="BZ152">
        <v>22.959900000000001</v>
      </c>
      <c r="CA152">
        <v>500.11599999999999</v>
      </c>
      <c r="CB152">
        <v>99.7209</v>
      </c>
      <c r="CC152">
        <v>9.99921E-2</v>
      </c>
      <c r="CD152">
        <v>28.982800000000001</v>
      </c>
      <c r="CE152">
        <v>28.154699999999998</v>
      </c>
      <c r="CF152">
        <v>999.9</v>
      </c>
      <c r="CG152">
        <v>0</v>
      </c>
      <c r="CH152">
        <v>0</v>
      </c>
      <c r="CI152">
        <v>9993.1200000000008</v>
      </c>
      <c r="CJ152">
        <v>0</v>
      </c>
      <c r="CK152">
        <v>332.22800000000001</v>
      </c>
      <c r="CL152">
        <v>309.95299999999997</v>
      </c>
      <c r="CM152">
        <v>0.89992700000000003</v>
      </c>
      <c r="CN152">
        <v>0.100073</v>
      </c>
      <c r="CO152">
        <v>0</v>
      </c>
      <c r="CP152">
        <v>3.2886000000000002</v>
      </c>
      <c r="CQ152">
        <v>0</v>
      </c>
      <c r="CR152">
        <v>3146.89</v>
      </c>
      <c r="CS152">
        <v>2657.75</v>
      </c>
      <c r="CT152">
        <v>34.936999999999998</v>
      </c>
      <c r="CU152">
        <v>38.125</v>
      </c>
      <c r="CV152">
        <v>36.311999999999998</v>
      </c>
      <c r="CW152">
        <v>37.186999999999998</v>
      </c>
      <c r="CX152">
        <v>35.375</v>
      </c>
      <c r="CY152">
        <v>278.94</v>
      </c>
      <c r="CZ152">
        <v>31.02</v>
      </c>
      <c r="DA152">
        <v>0</v>
      </c>
      <c r="DB152">
        <v>1665344525.8</v>
      </c>
      <c r="DC152">
        <v>0</v>
      </c>
      <c r="DD152">
        <v>3.2387384615384609</v>
      </c>
      <c r="DE152">
        <v>-0.44820512427367443</v>
      </c>
      <c r="DF152">
        <v>-2.7323076772300792</v>
      </c>
      <c r="DG152">
        <v>3147.7684615384619</v>
      </c>
      <c r="DH152">
        <v>15</v>
      </c>
      <c r="DI152">
        <v>1665344511.5999999</v>
      </c>
      <c r="DJ152" t="s">
        <v>740</v>
      </c>
      <c r="DK152">
        <v>1665344504.5999999</v>
      </c>
      <c r="DL152">
        <v>1665344511.5999999</v>
      </c>
      <c r="DM152">
        <v>152</v>
      </c>
      <c r="DN152">
        <v>-6.0000000000000001E-3</v>
      </c>
      <c r="DO152">
        <v>3.0000000000000001E-3</v>
      </c>
      <c r="DP152">
        <v>1.9019999999999999</v>
      </c>
      <c r="DQ152">
        <v>0.104</v>
      </c>
      <c r="DR152">
        <v>475</v>
      </c>
      <c r="DS152">
        <v>19</v>
      </c>
      <c r="DT152">
        <v>0.13</v>
      </c>
      <c r="DU152">
        <v>0.02</v>
      </c>
      <c r="DV152">
        <v>100</v>
      </c>
      <c r="DW152">
        <v>100</v>
      </c>
      <c r="DX152">
        <v>1.9019999999999999</v>
      </c>
      <c r="DY152">
        <v>0.104</v>
      </c>
      <c r="DZ152">
        <v>2.276671336471026</v>
      </c>
      <c r="EA152">
        <v>-6.7132856166521554E-4</v>
      </c>
      <c r="EB152">
        <v>-2.681329234238156E-7</v>
      </c>
      <c r="EC152">
        <v>8.1307759810197942E-11</v>
      </c>
      <c r="ED152">
        <v>-2.9468279580895259E-2</v>
      </c>
      <c r="EE152">
        <v>1.9805995112736431E-4</v>
      </c>
      <c r="EF152">
        <v>3.7201658972467829E-4</v>
      </c>
      <c r="EG152">
        <v>-1.4214358037409139E-6</v>
      </c>
      <c r="EH152">
        <v>2</v>
      </c>
      <c r="EI152">
        <v>2028</v>
      </c>
      <c r="EJ152">
        <v>2</v>
      </c>
      <c r="EK152">
        <v>26</v>
      </c>
      <c r="EL152">
        <v>1.1000000000000001</v>
      </c>
      <c r="EM152">
        <v>1</v>
      </c>
      <c r="EN152">
        <v>1.2439</v>
      </c>
      <c r="EO152">
        <v>2.52563</v>
      </c>
      <c r="EP152">
        <v>1.39893</v>
      </c>
      <c r="EQ152">
        <v>2.32544</v>
      </c>
      <c r="ER152">
        <v>1.49902</v>
      </c>
      <c r="ES152">
        <v>2.4206500000000002</v>
      </c>
      <c r="ET152">
        <v>33.020600000000002</v>
      </c>
      <c r="EU152">
        <v>13.7468</v>
      </c>
      <c r="EV152">
        <v>18</v>
      </c>
      <c r="EW152">
        <v>508.72800000000001</v>
      </c>
      <c r="EX152">
        <v>555.03700000000003</v>
      </c>
      <c r="EY152" s="2">
        <v>27.999700000000001</v>
      </c>
      <c r="EZ152">
        <v>31.4132</v>
      </c>
      <c r="FA152">
        <v>30.000299999999999</v>
      </c>
      <c r="FB152">
        <v>31.406199999999998</v>
      </c>
      <c r="FC152">
        <v>31.3932</v>
      </c>
      <c r="FD152">
        <v>24.8688</v>
      </c>
      <c r="FE152">
        <v>33.3371</v>
      </c>
      <c r="FF152">
        <v>96.464100000000002</v>
      </c>
      <c r="FG152">
        <v>28</v>
      </c>
      <c r="FH152">
        <v>475</v>
      </c>
      <c r="FI152">
        <v>19.372299999999999</v>
      </c>
      <c r="FJ152">
        <v>99.875100000000003</v>
      </c>
      <c r="FK152">
        <v>101.958</v>
      </c>
      <c r="FL152" t="s">
        <v>1466</v>
      </c>
      <c r="FM152">
        <v>2</v>
      </c>
      <c r="FN152" t="s">
        <v>881</v>
      </c>
      <c r="FO152">
        <v>4</v>
      </c>
    </row>
    <row r="153" spans="1:171" x14ac:dyDescent="0.2">
      <c r="A153">
        <v>152</v>
      </c>
      <c r="B153">
        <v>1665344486.5999999</v>
      </c>
      <c r="C153">
        <v>14048.599999904631</v>
      </c>
      <c r="D153" t="s">
        <v>738</v>
      </c>
      <c r="E153" t="s">
        <v>739</v>
      </c>
      <c r="F153" t="s">
        <v>284</v>
      </c>
      <c r="G153">
        <v>1665344486.5999999</v>
      </c>
      <c r="H153">
        <v>3.3211853903921331E-3</v>
      </c>
      <c r="I153">
        <v>3.3211853903921331</v>
      </c>
      <c r="J153">
        <v>13.052907741729742</v>
      </c>
      <c r="K153">
        <v>457.67399999999998</v>
      </c>
      <c r="L153">
        <v>339.1539719814914</v>
      </c>
      <c r="M153">
        <v>33.852857544869721</v>
      </c>
      <c r="N153">
        <v>45.683005372073993</v>
      </c>
      <c r="O153">
        <v>0.19829642017766216</v>
      </c>
      <c r="P153">
        <v>2.9283912627257682</v>
      </c>
      <c r="Q153">
        <v>0.19142270537982789</v>
      </c>
      <c r="R153">
        <v>0.12023741962915827</v>
      </c>
      <c r="S153">
        <v>51.311627221866239</v>
      </c>
      <c r="T153">
        <v>28.484308262374601</v>
      </c>
      <c r="U153">
        <v>28.217199999999998</v>
      </c>
      <c r="V153">
        <v>3.843156223537326</v>
      </c>
      <c r="W153">
        <v>57.912482180118133</v>
      </c>
      <c r="X153">
        <v>2.3241264168041997</v>
      </c>
      <c r="Y153">
        <v>4.0131700961733134</v>
      </c>
      <c r="Z153">
        <v>1.5190298067331263</v>
      </c>
      <c r="AA153">
        <v>-132.56483905512741</v>
      </c>
      <c r="AB153">
        <v>117.74349551207865</v>
      </c>
      <c r="AC153">
        <v>8.8159869365868868</v>
      </c>
      <c r="AD153">
        <v>45.306270615404372</v>
      </c>
      <c r="AE153">
        <v>0</v>
      </c>
      <c r="AF153">
        <v>0</v>
      </c>
      <c r="AG153">
        <v>1</v>
      </c>
      <c r="AH153">
        <v>0</v>
      </c>
      <c r="AI153">
        <v>52494.019500000308</v>
      </c>
      <c r="AJ153" t="s">
        <v>285</v>
      </c>
      <c r="AK153" t="s">
        <v>285</v>
      </c>
      <c r="AL153">
        <v>0</v>
      </c>
      <c r="AM153">
        <v>0</v>
      </c>
      <c r="AN153" t="e">
        <v>#DIV/0!</v>
      </c>
      <c r="AO153">
        <v>0</v>
      </c>
      <c r="AP153" t="s">
        <v>285</v>
      </c>
      <c r="AQ153" t="s">
        <v>285</v>
      </c>
      <c r="AR153">
        <v>0</v>
      </c>
      <c r="AS153">
        <v>0</v>
      </c>
      <c r="AT153" t="e">
        <v>#DIV/0!</v>
      </c>
      <c r="AU153">
        <v>0.5</v>
      </c>
      <c r="AV153">
        <v>261.53891400096694</v>
      </c>
      <c r="AW153">
        <v>13.052907741729742</v>
      </c>
      <c r="AX153" t="e">
        <v>#DIV/0!</v>
      </c>
      <c r="AY153">
        <v>4.9908090318374128E-2</v>
      </c>
      <c r="AZ153" t="e">
        <v>#DIV/0!</v>
      </c>
      <c r="BA153" t="e">
        <v>#DIV/0!</v>
      </c>
      <c r="BB153" t="s">
        <v>285</v>
      </c>
      <c r="BC153">
        <v>0</v>
      </c>
      <c r="BD153" t="e">
        <v>#DIV/0!</v>
      </c>
      <c r="BE153" t="e">
        <v>#DIV/0!</v>
      </c>
      <c r="BF153" t="e">
        <v>#DIV/0!</v>
      </c>
      <c r="BG153" t="e">
        <v>#DIV/0!</v>
      </c>
      <c r="BH153" t="e">
        <v>#DIV/0!</v>
      </c>
      <c r="BI153" t="e">
        <v>#DIV/0!</v>
      </c>
      <c r="BJ153" t="e">
        <v>#DIV/0!</v>
      </c>
      <c r="BK153" t="e">
        <v>#DIV/0!</v>
      </c>
      <c r="BL153">
        <v>310.24799999999999</v>
      </c>
      <c r="BM153">
        <v>261.53891400096694</v>
      </c>
      <c r="BN153">
        <v>0.84299951651893634</v>
      </c>
      <c r="BO153">
        <v>0.16538906688154714</v>
      </c>
      <c r="BP153">
        <v>6</v>
      </c>
      <c r="BQ153">
        <v>0.6</v>
      </c>
      <c r="BR153" t="s">
        <v>286</v>
      </c>
      <c r="BS153">
        <v>2</v>
      </c>
      <c r="BT153">
        <v>1665344572.5999999</v>
      </c>
      <c r="BU153">
        <v>457.67399999999998</v>
      </c>
      <c r="BV153">
        <v>474.97899999999998</v>
      </c>
      <c r="BW153">
        <v>23.284199999999998</v>
      </c>
      <c r="BX153">
        <v>19.762899999999998</v>
      </c>
      <c r="BY153">
        <v>455.75400000000002</v>
      </c>
      <c r="BZ153">
        <v>23.170200000000001</v>
      </c>
      <c r="CA153">
        <v>500.27199999999999</v>
      </c>
      <c r="CB153">
        <v>99.715599999999995</v>
      </c>
      <c r="CC153">
        <v>0.10000100000000001</v>
      </c>
      <c r="CD153">
        <v>28.963000000000001</v>
      </c>
      <c r="CE153">
        <v>28.217199999999998</v>
      </c>
      <c r="CF153">
        <v>999.9</v>
      </c>
      <c r="CG153">
        <v>0</v>
      </c>
      <c r="CH153">
        <v>0</v>
      </c>
      <c r="CI153">
        <v>10021.9</v>
      </c>
      <c r="CJ153">
        <v>0</v>
      </c>
      <c r="CK153">
        <v>332.17899999999997</v>
      </c>
      <c r="CL153">
        <v>310.24799999999999</v>
      </c>
      <c r="CM153">
        <v>0.90002700000000002</v>
      </c>
      <c r="CN153">
        <v>9.9972699999999998E-2</v>
      </c>
      <c r="CO153">
        <v>0</v>
      </c>
      <c r="CP153">
        <v>3.3134000000000001</v>
      </c>
      <c r="CQ153">
        <v>0</v>
      </c>
      <c r="CR153">
        <v>3150.1</v>
      </c>
      <c r="CS153">
        <v>2660.34</v>
      </c>
      <c r="CT153">
        <v>35</v>
      </c>
      <c r="CU153">
        <v>38.125</v>
      </c>
      <c r="CV153">
        <v>36.311999999999998</v>
      </c>
      <c r="CW153">
        <v>37.25</v>
      </c>
      <c r="CX153">
        <v>35.375</v>
      </c>
      <c r="CY153">
        <v>279.23</v>
      </c>
      <c r="CZ153">
        <v>31.02</v>
      </c>
      <c r="DA153">
        <v>0</v>
      </c>
      <c r="DB153">
        <v>1665344611.5999999</v>
      </c>
      <c r="DC153">
        <v>0</v>
      </c>
      <c r="DD153">
        <v>3.241563999999999</v>
      </c>
      <c r="DE153">
        <v>1.1576916251356061E-2</v>
      </c>
      <c r="DF153">
        <v>4.3653846046999121</v>
      </c>
      <c r="DG153">
        <v>3147.6224000000002</v>
      </c>
      <c r="DH153">
        <v>15</v>
      </c>
      <c r="DI153">
        <v>1665344598.0999999</v>
      </c>
      <c r="DJ153" t="s">
        <v>743</v>
      </c>
      <c r="DK153">
        <v>1665344592.5999999</v>
      </c>
      <c r="DL153">
        <v>1665344598.0999999</v>
      </c>
      <c r="DM153">
        <v>153</v>
      </c>
      <c r="DN153">
        <v>1.7999999999999999E-2</v>
      </c>
      <c r="DO153">
        <v>3.0000000000000001E-3</v>
      </c>
      <c r="DP153">
        <v>1.92</v>
      </c>
      <c r="DQ153">
        <v>0.114</v>
      </c>
      <c r="DR153">
        <v>475</v>
      </c>
      <c r="DS153">
        <v>20</v>
      </c>
      <c r="DT153">
        <v>0.21</v>
      </c>
      <c r="DU153">
        <v>0.03</v>
      </c>
      <c r="DV153">
        <v>100</v>
      </c>
      <c r="DW153">
        <v>100</v>
      </c>
      <c r="DX153">
        <v>1.92</v>
      </c>
      <c r="DY153">
        <v>0.114</v>
      </c>
      <c r="DZ153">
        <v>2.2708887657061898</v>
      </c>
      <c r="EA153">
        <v>-6.7132856166521554E-4</v>
      </c>
      <c r="EB153">
        <v>-2.681329234238156E-7</v>
      </c>
      <c r="EC153">
        <v>8.1307759810197942E-11</v>
      </c>
      <c r="ED153">
        <v>-2.6107254753586578E-2</v>
      </c>
      <c r="EE153">
        <v>1.9805995112736431E-4</v>
      </c>
      <c r="EF153">
        <v>3.7201658972467829E-4</v>
      </c>
      <c r="EG153">
        <v>-1.4214358037409139E-6</v>
      </c>
      <c r="EH153">
        <v>2</v>
      </c>
      <c r="EI153">
        <v>2028</v>
      </c>
      <c r="EJ153">
        <v>2</v>
      </c>
      <c r="EK153">
        <v>26</v>
      </c>
      <c r="EL153">
        <v>1.1000000000000001</v>
      </c>
      <c r="EM153">
        <v>1</v>
      </c>
      <c r="EN153">
        <v>1.2439</v>
      </c>
      <c r="EO153">
        <v>2.5134300000000001</v>
      </c>
      <c r="EP153">
        <v>1.39893</v>
      </c>
      <c r="EQ153">
        <v>2.32544</v>
      </c>
      <c r="ER153">
        <v>1.49902</v>
      </c>
      <c r="ES153">
        <v>2.4609399999999999</v>
      </c>
      <c r="ET153">
        <v>33.020600000000002</v>
      </c>
      <c r="EU153">
        <v>13.7293</v>
      </c>
      <c r="EV153">
        <v>18</v>
      </c>
      <c r="EW153">
        <v>508.49599999999998</v>
      </c>
      <c r="EX153">
        <v>555.27499999999998</v>
      </c>
      <c r="EY153" s="2">
        <v>27.999400000000001</v>
      </c>
      <c r="EZ153">
        <v>31.4194</v>
      </c>
      <c r="FA153">
        <v>30</v>
      </c>
      <c r="FB153">
        <v>31.408999999999999</v>
      </c>
      <c r="FC153">
        <v>31.398599999999998</v>
      </c>
      <c r="FD153">
        <v>24.878</v>
      </c>
      <c r="FE153">
        <v>30.2181</v>
      </c>
      <c r="FF153">
        <v>95.913200000000003</v>
      </c>
      <c r="FG153">
        <v>28</v>
      </c>
      <c r="FH153">
        <v>475</v>
      </c>
      <c r="FI153">
        <v>19.870100000000001</v>
      </c>
      <c r="FJ153">
        <v>99.87</v>
      </c>
      <c r="FK153">
        <v>101.956</v>
      </c>
      <c r="FL153" t="s">
        <v>1466</v>
      </c>
      <c r="FM153">
        <v>2</v>
      </c>
      <c r="FN153" t="s">
        <v>881</v>
      </c>
      <c r="FO153">
        <v>5</v>
      </c>
    </row>
    <row r="154" spans="1:171" x14ac:dyDescent="0.2">
      <c r="A154">
        <v>153</v>
      </c>
      <c r="B154">
        <v>1665344572.5999999</v>
      </c>
      <c r="C154">
        <v>14134.599999904631</v>
      </c>
      <c r="D154" t="s">
        <v>741</v>
      </c>
      <c r="E154" t="s">
        <v>742</v>
      </c>
      <c r="F154" t="s">
        <v>284</v>
      </c>
      <c r="G154">
        <v>1665344572.5999999</v>
      </c>
      <c r="H154">
        <v>3.0060054207511882E-3</v>
      </c>
      <c r="I154">
        <v>3.0060054207511882</v>
      </c>
      <c r="J154">
        <v>13.138767733525333</v>
      </c>
      <c r="K154">
        <v>457.74</v>
      </c>
      <c r="L154">
        <v>329.48504082987586</v>
      </c>
      <c r="M154">
        <v>32.887913431404172</v>
      </c>
      <c r="N154">
        <v>45.689823902699992</v>
      </c>
      <c r="O154">
        <v>0.18255120024609045</v>
      </c>
      <c r="P154">
        <v>2.9239055607866118</v>
      </c>
      <c r="Q154">
        <v>0.17670019712922641</v>
      </c>
      <c r="R154">
        <v>0.11094808718273769</v>
      </c>
      <c r="S154">
        <v>51.257115000000006</v>
      </c>
      <c r="T154">
        <v>28.532428562717257</v>
      </c>
      <c r="U154">
        <v>28.274699999999999</v>
      </c>
      <c r="V154">
        <v>3.8560366942554416</v>
      </c>
      <c r="W154">
        <v>58.324774353783738</v>
      </c>
      <c r="X154">
        <v>2.3390606597384997</v>
      </c>
      <c r="Y154">
        <v>4.0104067022194254</v>
      </c>
      <c r="Z154">
        <v>1.5169760345169419</v>
      </c>
      <c r="AA154">
        <v>-122.22063559233</v>
      </c>
      <c r="AB154">
        <v>106.62336473559182</v>
      </c>
      <c r="AC154">
        <v>7.9974315809705656</v>
      </c>
      <c r="AD154">
        <v>43.657275724232392</v>
      </c>
      <c r="AE154">
        <v>0</v>
      </c>
      <c r="AF154">
        <v>0</v>
      </c>
      <c r="AG154">
        <v>1</v>
      </c>
      <c r="AH154">
        <v>0</v>
      </c>
      <c r="AI154">
        <v>52367.454270857852</v>
      </c>
      <c r="AJ154" t="s">
        <v>285</v>
      </c>
      <c r="AK154" t="s">
        <v>285</v>
      </c>
      <c r="AL154">
        <v>0</v>
      </c>
      <c r="AM154">
        <v>0</v>
      </c>
      <c r="AN154" t="e">
        <v>#DIV/0!</v>
      </c>
      <c r="AO154">
        <v>0</v>
      </c>
      <c r="AP154" t="s">
        <v>285</v>
      </c>
      <c r="AQ154" t="s">
        <v>285</v>
      </c>
      <c r="AR154">
        <v>0</v>
      </c>
      <c r="AS154">
        <v>0</v>
      </c>
      <c r="AT154" t="e">
        <v>#DIV/0!</v>
      </c>
      <c r="AU154">
        <v>0.5</v>
      </c>
      <c r="AV154">
        <v>261.25470000000001</v>
      </c>
      <c r="AW154">
        <v>13.138767733525333</v>
      </c>
      <c r="AX154" t="e">
        <v>#DIV/0!</v>
      </c>
      <c r="AY154">
        <v>5.0291029150960086E-2</v>
      </c>
      <c r="AZ154" t="e">
        <v>#DIV/0!</v>
      </c>
      <c r="BA154" t="e">
        <v>#DIV/0!</v>
      </c>
      <c r="BB154" t="s">
        <v>285</v>
      </c>
      <c r="BC154">
        <v>0</v>
      </c>
      <c r="BD154" t="e">
        <v>#DIV/0!</v>
      </c>
      <c r="BE154" t="e">
        <v>#DIV/0!</v>
      </c>
      <c r="BF154" t="e">
        <v>#DIV/0!</v>
      </c>
      <c r="BG154" t="e">
        <v>#DIV/0!</v>
      </c>
      <c r="BH154" t="e">
        <v>#DIV/0!</v>
      </c>
      <c r="BI154" t="e">
        <v>#DIV/0!</v>
      </c>
      <c r="BJ154" t="e">
        <v>#DIV/0!</v>
      </c>
      <c r="BK154" t="e">
        <v>#DIV/0!</v>
      </c>
      <c r="BL154">
        <v>309.91000000000003</v>
      </c>
      <c r="BM154">
        <v>261.25470000000001</v>
      </c>
      <c r="BN154">
        <v>0.84300183924365135</v>
      </c>
      <c r="BO154">
        <v>0.16539354974024717</v>
      </c>
      <c r="BP154">
        <v>6</v>
      </c>
      <c r="BQ154">
        <v>0.6</v>
      </c>
      <c r="BR154" t="s">
        <v>286</v>
      </c>
      <c r="BS154">
        <v>2</v>
      </c>
      <c r="BT154">
        <v>1665344659.0999999</v>
      </c>
      <c r="BU154">
        <v>457.74</v>
      </c>
      <c r="BV154">
        <v>475.02300000000002</v>
      </c>
      <c r="BW154">
        <v>23.433700000000002</v>
      </c>
      <c r="BX154">
        <v>20.187000000000001</v>
      </c>
      <c r="BY154">
        <v>455.84899999999999</v>
      </c>
      <c r="BZ154">
        <v>23.313700000000001</v>
      </c>
      <c r="CA154">
        <v>500.16899999999998</v>
      </c>
      <c r="CB154">
        <v>99.715999999999994</v>
      </c>
      <c r="CC154">
        <v>0.100105</v>
      </c>
      <c r="CD154">
        <v>28.9511</v>
      </c>
      <c r="CE154">
        <v>28.274699999999999</v>
      </c>
      <c r="CF154">
        <v>999.9</v>
      </c>
      <c r="CG154">
        <v>0</v>
      </c>
      <c r="CH154">
        <v>0</v>
      </c>
      <c r="CI154">
        <v>9996.25</v>
      </c>
      <c r="CJ154">
        <v>0</v>
      </c>
      <c r="CK154">
        <v>322.39999999999998</v>
      </c>
      <c r="CL154">
        <v>309.91000000000003</v>
      </c>
      <c r="CM154">
        <v>0.89992700000000003</v>
      </c>
      <c r="CN154">
        <v>0.100073</v>
      </c>
      <c r="CO154">
        <v>0</v>
      </c>
      <c r="CP154">
        <v>3.6099000000000001</v>
      </c>
      <c r="CQ154">
        <v>0</v>
      </c>
      <c r="CR154">
        <v>3147.66</v>
      </c>
      <c r="CS154">
        <v>2657.38</v>
      </c>
      <c r="CT154">
        <v>34.936999999999998</v>
      </c>
      <c r="CU154">
        <v>38.125</v>
      </c>
      <c r="CV154">
        <v>36.311999999999998</v>
      </c>
      <c r="CW154">
        <v>37.186999999999998</v>
      </c>
      <c r="CX154">
        <v>35.375</v>
      </c>
      <c r="CY154">
        <v>278.89999999999998</v>
      </c>
      <c r="CZ154">
        <v>31.01</v>
      </c>
      <c r="DA154">
        <v>0</v>
      </c>
      <c r="DB154">
        <v>1665344698</v>
      </c>
      <c r="DC154">
        <v>0</v>
      </c>
      <c r="DD154">
        <v>3.2748680000000001</v>
      </c>
      <c r="DE154">
        <v>-1.8230652582437419E-3</v>
      </c>
      <c r="DF154">
        <v>-6.3430768434850107</v>
      </c>
      <c r="DG154">
        <v>3148.5007999999998</v>
      </c>
      <c r="DH154">
        <v>15</v>
      </c>
      <c r="DI154">
        <v>1665344684.0999999</v>
      </c>
      <c r="DJ154" t="s">
        <v>746</v>
      </c>
      <c r="DK154">
        <v>1665344680.0999999</v>
      </c>
      <c r="DL154">
        <v>1665344684.0999999</v>
      </c>
      <c r="DM154">
        <v>154</v>
      </c>
      <c r="DN154">
        <v>-2.9000000000000001E-2</v>
      </c>
      <c r="DO154">
        <v>1E-3</v>
      </c>
      <c r="DP154">
        <v>1.891</v>
      </c>
      <c r="DQ154">
        <v>0.12</v>
      </c>
      <c r="DR154">
        <v>475</v>
      </c>
      <c r="DS154">
        <v>20</v>
      </c>
      <c r="DT154">
        <v>0.08</v>
      </c>
      <c r="DU154">
        <v>0.03</v>
      </c>
      <c r="DV154">
        <v>100</v>
      </c>
      <c r="DW154">
        <v>100</v>
      </c>
      <c r="DX154">
        <v>1.891</v>
      </c>
      <c r="DY154">
        <v>0.12</v>
      </c>
      <c r="DZ154">
        <v>2.2891312867032521</v>
      </c>
      <c r="EA154">
        <v>-6.7132856166521554E-4</v>
      </c>
      <c r="EB154">
        <v>-2.681329234238156E-7</v>
      </c>
      <c r="EC154">
        <v>8.1307759810197942E-11</v>
      </c>
      <c r="ED154">
        <v>-2.355389623400125E-2</v>
      </c>
      <c r="EE154">
        <v>1.9805995112736431E-4</v>
      </c>
      <c r="EF154">
        <v>3.7201658972467829E-4</v>
      </c>
      <c r="EG154">
        <v>-1.4214358037409139E-6</v>
      </c>
      <c r="EH154">
        <v>2</v>
      </c>
      <c r="EI154">
        <v>2028</v>
      </c>
      <c r="EJ154">
        <v>2</v>
      </c>
      <c r="EK154">
        <v>26</v>
      </c>
      <c r="EL154">
        <v>1.1000000000000001</v>
      </c>
      <c r="EM154">
        <v>1</v>
      </c>
      <c r="EN154">
        <v>1.2439</v>
      </c>
      <c r="EO154">
        <v>2.5305200000000001</v>
      </c>
      <c r="EP154">
        <v>1.39893</v>
      </c>
      <c r="EQ154">
        <v>2.32422</v>
      </c>
      <c r="ER154">
        <v>1.49902</v>
      </c>
      <c r="ES154">
        <v>2.3120099999999999</v>
      </c>
      <c r="ET154">
        <v>33.020600000000002</v>
      </c>
      <c r="EU154">
        <v>13.702999999999999</v>
      </c>
      <c r="EV154">
        <v>18</v>
      </c>
      <c r="EW154">
        <v>508.42399999999998</v>
      </c>
      <c r="EX154">
        <v>555.71900000000005</v>
      </c>
      <c r="EY154" s="2">
        <v>27.999700000000001</v>
      </c>
      <c r="EZ154">
        <v>31.416599999999999</v>
      </c>
      <c r="FA154">
        <v>30.0001</v>
      </c>
      <c r="FB154">
        <v>31.407800000000002</v>
      </c>
      <c r="FC154">
        <v>31.395900000000001</v>
      </c>
      <c r="FD154">
        <v>24.882200000000001</v>
      </c>
      <c r="FE154">
        <v>27.332999999999998</v>
      </c>
      <c r="FF154">
        <v>95.386499999999998</v>
      </c>
      <c r="FG154">
        <v>28</v>
      </c>
      <c r="FH154">
        <v>475</v>
      </c>
      <c r="FI154">
        <v>20.282699999999998</v>
      </c>
      <c r="FJ154">
        <v>99.869900000000001</v>
      </c>
      <c r="FK154">
        <v>101.95699999999999</v>
      </c>
      <c r="FL154" t="s">
        <v>1466</v>
      </c>
      <c r="FM154">
        <v>2</v>
      </c>
      <c r="FN154" t="s">
        <v>881</v>
      </c>
      <c r="FO154">
        <v>6</v>
      </c>
    </row>
    <row r="155" spans="1:171" x14ac:dyDescent="0.2">
      <c r="A155">
        <v>154</v>
      </c>
      <c r="B155">
        <v>1665344659.0999999</v>
      </c>
      <c r="C155">
        <v>14221.099999904631</v>
      </c>
      <c r="D155" t="s">
        <v>744</v>
      </c>
      <c r="E155" t="s">
        <v>745</v>
      </c>
      <c r="F155" t="s">
        <v>284</v>
      </c>
      <c r="G155">
        <v>1665344659.0999999</v>
      </c>
      <c r="H155">
        <v>2.7714429839530612E-3</v>
      </c>
      <c r="I155">
        <v>2.7714429839530612</v>
      </c>
      <c r="J155">
        <v>13.079514878465217</v>
      </c>
      <c r="K155">
        <v>457.87</v>
      </c>
      <c r="L155">
        <v>324.56083004917389</v>
      </c>
      <c r="M155">
        <v>32.395921435776984</v>
      </c>
      <c r="N155">
        <v>45.702127843189999</v>
      </c>
      <c r="O155">
        <v>0.17396522496445999</v>
      </c>
      <c r="P155">
        <v>2.9235531120438134</v>
      </c>
      <c r="Q155">
        <v>0.168642623380413</v>
      </c>
      <c r="R155">
        <v>0.10586663369017198</v>
      </c>
      <c r="S155">
        <v>51.2477287777577</v>
      </c>
      <c r="T155">
        <v>28.566784022232021</v>
      </c>
      <c r="U155">
        <v>28.338200000000001</v>
      </c>
      <c r="V155">
        <v>3.870304955782859</v>
      </c>
      <c r="W155">
        <v>58.732701380506732</v>
      </c>
      <c r="X155">
        <v>2.3555156370993</v>
      </c>
      <c r="Y155">
        <v>4.0105692088617104</v>
      </c>
      <c r="Z155">
        <v>1.514789318683559</v>
      </c>
      <c r="AA155">
        <v>-116.49946851657585</v>
      </c>
      <c r="AB155">
        <v>96.712315723023849</v>
      </c>
      <c r="AC155">
        <v>7.2572292817817976</v>
      </c>
      <c r="AD155">
        <v>38.717805265987501</v>
      </c>
      <c r="AE155">
        <v>0</v>
      </c>
      <c r="AF155">
        <v>0</v>
      </c>
      <c r="AG155">
        <v>1</v>
      </c>
      <c r="AH155">
        <v>0</v>
      </c>
      <c r="AI155">
        <v>52357.20066913317</v>
      </c>
      <c r="AJ155" t="s">
        <v>285</v>
      </c>
      <c r="AK155" t="s">
        <v>285</v>
      </c>
      <c r="AL155">
        <v>0</v>
      </c>
      <c r="AM155">
        <v>0</v>
      </c>
      <c r="AN155" t="e">
        <v>#DIV/0!</v>
      </c>
      <c r="AO155">
        <v>0</v>
      </c>
      <c r="AP155" t="s">
        <v>285</v>
      </c>
      <c r="AQ155" t="s">
        <v>285</v>
      </c>
      <c r="AR155">
        <v>0</v>
      </c>
      <c r="AS155">
        <v>0</v>
      </c>
      <c r="AT155" t="e">
        <v>#DIV/0!</v>
      </c>
      <c r="AU155">
        <v>0.5</v>
      </c>
      <c r="AV155">
        <v>261.21348599883817</v>
      </c>
      <c r="AW155">
        <v>13.079514878465217</v>
      </c>
      <c r="AX155" t="e">
        <v>#DIV/0!</v>
      </c>
      <c r="AY155">
        <v>5.0072127127936239E-2</v>
      </c>
      <c r="AZ155" t="e">
        <v>#DIV/0!</v>
      </c>
      <c r="BA155" t="e">
        <v>#DIV/0!</v>
      </c>
      <c r="BB155" t="s">
        <v>285</v>
      </c>
      <c r="BC155">
        <v>0</v>
      </c>
      <c r="BD155" t="e">
        <v>#DIV/0!</v>
      </c>
      <c r="BE155" t="e">
        <v>#DIV/0!</v>
      </c>
      <c r="BF155" t="e">
        <v>#DIV/0!</v>
      </c>
      <c r="BG155" t="e">
        <v>#DIV/0!</v>
      </c>
      <c r="BH155" t="e">
        <v>#DIV/0!</v>
      </c>
      <c r="BI155" t="e">
        <v>#DIV/0!</v>
      </c>
      <c r="BJ155" t="e">
        <v>#DIV/0!</v>
      </c>
      <c r="BK155" t="e">
        <v>#DIV/0!</v>
      </c>
      <c r="BL155">
        <v>309.86200000000002</v>
      </c>
      <c r="BM155">
        <v>261.21348599883817</v>
      </c>
      <c r="BN155">
        <v>0.84299941909249332</v>
      </c>
      <c r="BO155">
        <v>0.16538887884851222</v>
      </c>
      <c r="BP155">
        <v>6</v>
      </c>
      <c r="BQ155">
        <v>0.6</v>
      </c>
      <c r="BR155" t="s">
        <v>286</v>
      </c>
      <c r="BS155">
        <v>2</v>
      </c>
      <c r="BT155">
        <v>1665344745.0999999</v>
      </c>
      <c r="BU155">
        <v>457.87</v>
      </c>
      <c r="BV155">
        <v>475.01</v>
      </c>
      <c r="BW155">
        <v>23.5989</v>
      </c>
      <c r="BX155">
        <v>20.504899999999999</v>
      </c>
      <c r="BY155">
        <v>455.99200000000002</v>
      </c>
      <c r="BZ155">
        <v>23.472899999999999</v>
      </c>
      <c r="CA155">
        <v>500.20100000000002</v>
      </c>
      <c r="CB155">
        <v>99.714600000000004</v>
      </c>
      <c r="CC155">
        <v>0.100037</v>
      </c>
      <c r="CD155">
        <v>28.951799999999999</v>
      </c>
      <c r="CE155">
        <v>28.338200000000001</v>
      </c>
      <c r="CF155">
        <v>999.9</v>
      </c>
      <c r="CG155">
        <v>0</v>
      </c>
      <c r="CH155">
        <v>0</v>
      </c>
      <c r="CI155">
        <v>9994.3799999999992</v>
      </c>
      <c r="CJ155">
        <v>0</v>
      </c>
      <c r="CK155">
        <v>321.06299999999999</v>
      </c>
      <c r="CL155">
        <v>309.86200000000002</v>
      </c>
      <c r="CM155">
        <v>0.90001699999999996</v>
      </c>
      <c r="CN155">
        <v>9.9982500000000002E-2</v>
      </c>
      <c r="CO155">
        <v>0</v>
      </c>
      <c r="CP155">
        <v>3.1006</v>
      </c>
      <c r="CQ155">
        <v>0</v>
      </c>
      <c r="CR155">
        <v>3145.43</v>
      </c>
      <c r="CS155">
        <v>2657.03</v>
      </c>
      <c r="CT155">
        <v>35</v>
      </c>
      <c r="CU155">
        <v>38.186999999999998</v>
      </c>
      <c r="CV155">
        <v>36.311999999999998</v>
      </c>
      <c r="CW155">
        <v>37.25</v>
      </c>
      <c r="CX155">
        <v>35.375</v>
      </c>
      <c r="CY155">
        <v>278.88</v>
      </c>
      <c r="CZ155">
        <v>30.98</v>
      </c>
      <c r="DA155">
        <v>0</v>
      </c>
      <c r="DB155">
        <v>1665344784.4000001</v>
      </c>
      <c r="DC155">
        <v>0</v>
      </c>
      <c r="DD155">
        <v>3.306012</v>
      </c>
      <c r="DE155">
        <v>9.9238455510642434E-2</v>
      </c>
      <c r="DF155">
        <v>-8.8984614931567716</v>
      </c>
      <c r="DG155">
        <v>3147.061999999999</v>
      </c>
      <c r="DH155">
        <v>15</v>
      </c>
      <c r="DI155">
        <v>1665344770.0999999</v>
      </c>
      <c r="DJ155" t="s">
        <v>749</v>
      </c>
      <c r="DK155">
        <v>1665344769.5999999</v>
      </c>
      <c r="DL155">
        <v>1665344770.0999999</v>
      </c>
      <c r="DM155">
        <v>155</v>
      </c>
      <c r="DN155">
        <v>-1.2999999999999999E-2</v>
      </c>
      <c r="DO155">
        <v>2E-3</v>
      </c>
      <c r="DP155">
        <v>1.8779999999999999</v>
      </c>
      <c r="DQ155">
        <v>0.126</v>
      </c>
      <c r="DR155">
        <v>475</v>
      </c>
      <c r="DS155">
        <v>21</v>
      </c>
      <c r="DT155">
        <v>0.16</v>
      </c>
      <c r="DU155">
        <v>0.02</v>
      </c>
      <c r="DV155">
        <v>100</v>
      </c>
      <c r="DW155">
        <v>100</v>
      </c>
      <c r="DX155">
        <v>1.8779999999999999</v>
      </c>
      <c r="DY155">
        <v>0.126</v>
      </c>
      <c r="DZ155">
        <v>2.2604591276531418</v>
      </c>
      <c r="EA155">
        <v>-6.7132856166521554E-4</v>
      </c>
      <c r="EB155">
        <v>-2.681329234238156E-7</v>
      </c>
      <c r="EC155">
        <v>8.1307759810197942E-11</v>
      </c>
      <c r="ED155">
        <v>-2.2783068608626441E-2</v>
      </c>
      <c r="EE155">
        <v>1.9805995112736431E-4</v>
      </c>
      <c r="EF155">
        <v>3.7201658972467829E-4</v>
      </c>
      <c r="EG155">
        <v>-1.4214358037409139E-6</v>
      </c>
      <c r="EH155">
        <v>2</v>
      </c>
      <c r="EI155">
        <v>2028</v>
      </c>
      <c r="EJ155">
        <v>2</v>
      </c>
      <c r="EK155">
        <v>26</v>
      </c>
      <c r="EL155">
        <v>1.1000000000000001</v>
      </c>
      <c r="EM155">
        <v>1</v>
      </c>
      <c r="EN155">
        <v>1.2439</v>
      </c>
      <c r="EO155">
        <v>2.5317400000000001</v>
      </c>
      <c r="EP155">
        <v>1.39893</v>
      </c>
      <c r="EQ155">
        <v>2.32544</v>
      </c>
      <c r="ER155">
        <v>1.49902</v>
      </c>
      <c r="ES155">
        <v>2.2619600000000002</v>
      </c>
      <c r="ET155">
        <v>33.020600000000002</v>
      </c>
      <c r="EU155">
        <v>13.685499999999999</v>
      </c>
      <c r="EV155">
        <v>18</v>
      </c>
      <c r="EW155">
        <v>508.33199999999999</v>
      </c>
      <c r="EX155">
        <v>555.96199999999999</v>
      </c>
      <c r="EY155" s="2">
        <v>27.9998</v>
      </c>
      <c r="EZ155">
        <v>31.413799999999998</v>
      </c>
      <c r="FA155">
        <v>30.0001</v>
      </c>
      <c r="FB155">
        <v>31.406199999999998</v>
      </c>
      <c r="FC155">
        <v>31.395900000000001</v>
      </c>
      <c r="FD155">
        <v>24.8889</v>
      </c>
      <c r="FE155">
        <v>25.787600000000001</v>
      </c>
      <c r="FF155">
        <v>95.463200000000001</v>
      </c>
      <c r="FG155">
        <v>28</v>
      </c>
      <c r="FH155">
        <v>475</v>
      </c>
      <c r="FI155">
        <v>20.5901</v>
      </c>
      <c r="FJ155">
        <v>99.870500000000007</v>
      </c>
      <c r="FK155">
        <v>101.956</v>
      </c>
      <c r="FL155" t="s">
        <v>1466</v>
      </c>
      <c r="FM155">
        <v>2</v>
      </c>
      <c r="FN155" t="s">
        <v>881</v>
      </c>
      <c r="FO155">
        <v>7</v>
      </c>
    </row>
    <row r="156" spans="1:171" x14ac:dyDescent="0.2">
      <c r="A156">
        <v>155</v>
      </c>
      <c r="B156">
        <v>1665344745.0999999</v>
      </c>
      <c r="C156">
        <v>14307.099999904631</v>
      </c>
      <c r="D156" t="s">
        <v>747</v>
      </c>
      <c r="E156" t="s">
        <v>748</v>
      </c>
      <c r="F156" t="s">
        <v>284</v>
      </c>
      <c r="G156">
        <v>1665344745.0999999</v>
      </c>
      <c r="H156">
        <v>2.6417113042307449E-3</v>
      </c>
      <c r="I156">
        <v>2.641711304230745</v>
      </c>
      <c r="J156">
        <v>13.064098870805573</v>
      </c>
      <c r="K156">
        <v>457.86900000000003</v>
      </c>
      <c r="L156">
        <v>323.96190437119009</v>
      </c>
      <c r="M156">
        <v>32.335570879950211</v>
      </c>
      <c r="N156">
        <v>45.701223827441403</v>
      </c>
      <c r="O156">
        <v>0.17283509843569958</v>
      </c>
      <c r="P156">
        <v>2.9280165252891202</v>
      </c>
      <c r="Q156">
        <v>0.16758808562244329</v>
      </c>
      <c r="R156">
        <v>0.10520104520713736</v>
      </c>
      <c r="S156">
        <v>51.250400211404781</v>
      </c>
      <c r="T156">
        <v>28.568737573714294</v>
      </c>
      <c r="U156">
        <v>28.3598</v>
      </c>
      <c r="V156">
        <v>3.8751688974966845</v>
      </c>
      <c r="W156">
        <v>58.990894496149181</v>
      </c>
      <c r="X156">
        <v>2.3651859812737204</v>
      </c>
      <c r="Y156">
        <v>4.009408573094472</v>
      </c>
      <c r="Z156">
        <v>1.5099829162229641</v>
      </c>
      <c r="AA156">
        <v>-115.41441685825669</v>
      </c>
      <c r="AB156">
        <v>92.661018196984159</v>
      </c>
      <c r="AC156">
        <v>6.943195689828733</v>
      </c>
      <c r="AD156">
        <v>35.440197239960987</v>
      </c>
      <c r="AE156">
        <v>0</v>
      </c>
      <c r="AF156">
        <v>0</v>
      </c>
      <c r="AG156">
        <v>1</v>
      </c>
      <c r="AH156">
        <v>0</v>
      </c>
      <c r="AI156">
        <v>52486.031776509772</v>
      </c>
      <c r="AJ156" t="s">
        <v>285</v>
      </c>
      <c r="AK156" t="s">
        <v>285</v>
      </c>
      <c r="AL156">
        <v>0</v>
      </c>
      <c r="AM156">
        <v>0</v>
      </c>
      <c r="AN156" t="e">
        <v>#DIV/0!</v>
      </c>
      <c r="AO156">
        <v>0</v>
      </c>
      <c r="AP156" t="s">
        <v>285</v>
      </c>
      <c r="AQ156" t="s">
        <v>285</v>
      </c>
      <c r="AR156">
        <v>0</v>
      </c>
      <c r="AS156">
        <v>0</v>
      </c>
      <c r="AT156" t="e">
        <v>#DIV/0!</v>
      </c>
      <c r="AU156">
        <v>0.5</v>
      </c>
      <c r="AV156">
        <v>261.21941399554652</v>
      </c>
      <c r="AW156">
        <v>13.064098870805573</v>
      </c>
      <c r="AX156" t="e">
        <v>#DIV/0!</v>
      </c>
      <c r="AY156">
        <v>5.0011975262406416E-2</v>
      </c>
      <c r="AZ156" t="e">
        <v>#DIV/0!</v>
      </c>
      <c r="BA156" t="e">
        <v>#DIV/0!</v>
      </c>
      <c r="BB156" t="s">
        <v>285</v>
      </c>
      <c r="BC156">
        <v>0</v>
      </c>
      <c r="BD156" t="e">
        <v>#DIV/0!</v>
      </c>
      <c r="BE156" t="e">
        <v>#DIV/0!</v>
      </c>
      <c r="BF156" t="e">
        <v>#DIV/0!</v>
      </c>
      <c r="BG156" t="e">
        <v>#DIV/0!</v>
      </c>
      <c r="BH156" t="e">
        <v>#DIV/0!</v>
      </c>
      <c r="BI156" t="e">
        <v>#DIV/0!</v>
      </c>
      <c r="BJ156" t="e">
        <v>#DIV/0!</v>
      </c>
      <c r="BK156" t="e">
        <v>#DIV/0!</v>
      </c>
      <c r="BL156">
        <v>309.86799999999999</v>
      </c>
      <c r="BM156">
        <v>261.21941399554652</v>
      </c>
      <c r="BN156">
        <v>0.84300222674024594</v>
      </c>
      <c r="BO156">
        <v>0.16539429760867461</v>
      </c>
      <c r="BP156">
        <v>6</v>
      </c>
      <c r="BQ156">
        <v>0.6</v>
      </c>
      <c r="BR156" t="s">
        <v>286</v>
      </c>
      <c r="BS156">
        <v>2</v>
      </c>
      <c r="BT156">
        <v>1665344831.0999999</v>
      </c>
      <c r="BU156">
        <v>457.86900000000003</v>
      </c>
      <c r="BV156">
        <v>474.976</v>
      </c>
      <c r="BW156">
        <v>23.696200000000001</v>
      </c>
      <c r="BX156">
        <v>20.631499999999999</v>
      </c>
      <c r="BY156">
        <v>455.98399999999998</v>
      </c>
      <c r="BZ156">
        <v>23.5702</v>
      </c>
      <c r="CA156">
        <v>500.23</v>
      </c>
      <c r="CB156">
        <v>99.713200000000001</v>
      </c>
      <c r="CC156">
        <v>9.9680599999999994E-2</v>
      </c>
      <c r="CD156">
        <v>28.9468</v>
      </c>
      <c r="CE156">
        <v>28.3598</v>
      </c>
      <c r="CF156">
        <v>999.9</v>
      </c>
      <c r="CG156">
        <v>0</v>
      </c>
      <c r="CH156">
        <v>0</v>
      </c>
      <c r="CI156">
        <v>10020</v>
      </c>
      <c r="CJ156">
        <v>0</v>
      </c>
      <c r="CK156">
        <v>328.73200000000003</v>
      </c>
      <c r="CL156">
        <v>309.86799999999999</v>
      </c>
      <c r="CM156">
        <v>0.89992700000000003</v>
      </c>
      <c r="CN156">
        <v>0.100073</v>
      </c>
      <c r="CO156">
        <v>0</v>
      </c>
      <c r="CP156">
        <v>3.0773000000000001</v>
      </c>
      <c r="CQ156">
        <v>0</v>
      </c>
      <c r="CR156">
        <v>3142.56</v>
      </c>
      <c r="CS156">
        <v>2657.01</v>
      </c>
      <c r="CT156">
        <v>35</v>
      </c>
      <c r="CU156">
        <v>38.186999999999998</v>
      </c>
      <c r="CV156">
        <v>36.311999999999998</v>
      </c>
      <c r="CW156">
        <v>37.25</v>
      </c>
      <c r="CX156">
        <v>35.375</v>
      </c>
      <c r="CY156">
        <v>278.86</v>
      </c>
      <c r="CZ156">
        <v>31.01</v>
      </c>
      <c r="DA156">
        <v>0</v>
      </c>
      <c r="DB156">
        <v>1665344870.2</v>
      </c>
      <c r="DC156">
        <v>0</v>
      </c>
      <c r="DD156">
        <v>3.234</v>
      </c>
      <c r="DE156">
        <v>-0.86142222476946295</v>
      </c>
      <c r="DF156">
        <v>-1.846153722733249</v>
      </c>
      <c r="DG156">
        <v>3144.8069230769229</v>
      </c>
      <c r="DH156">
        <v>15</v>
      </c>
      <c r="DI156">
        <v>1665344858.0999999</v>
      </c>
      <c r="DJ156" t="s">
        <v>752</v>
      </c>
      <c r="DK156">
        <v>1665344858.0999999</v>
      </c>
      <c r="DL156">
        <v>1665344852.5999999</v>
      </c>
      <c r="DM156">
        <v>156</v>
      </c>
      <c r="DN156">
        <v>7.0000000000000001E-3</v>
      </c>
      <c r="DO156">
        <v>-2E-3</v>
      </c>
      <c r="DP156">
        <v>1.885</v>
      </c>
      <c r="DQ156">
        <v>0.126</v>
      </c>
      <c r="DR156">
        <v>475</v>
      </c>
      <c r="DS156">
        <v>21</v>
      </c>
      <c r="DT156">
        <v>0.1</v>
      </c>
      <c r="DU156">
        <v>0.04</v>
      </c>
      <c r="DV156">
        <v>100</v>
      </c>
      <c r="DW156">
        <v>100</v>
      </c>
      <c r="DX156">
        <v>1.885</v>
      </c>
      <c r="DY156">
        <v>0.126</v>
      </c>
      <c r="DZ156">
        <v>2.2471683833149791</v>
      </c>
      <c r="EA156">
        <v>-6.7132856166521554E-4</v>
      </c>
      <c r="EB156">
        <v>-2.681329234238156E-7</v>
      </c>
      <c r="EC156">
        <v>8.1307759810197942E-11</v>
      </c>
      <c r="ED156">
        <v>-2.0554324045091971E-2</v>
      </c>
      <c r="EE156">
        <v>1.9805995112736431E-4</v>
      </c>
      <c r="EF156">
        <v>3.7201658972467829E-4</v>
      </c>
      <c r="EG156">
        <v>-1.4214358037409139E-6</v>
      </c>
      <c r="EH156">
        <v>2</v>
      </c>
      <c r="EI156">
        <v>2028</v>
      </c>
      <c r="EJ156">
        <v>2</v>
      </c>
      <c r="EK156">
        <v>26</v>
      </c>
      <c r="EL156">
        <v>1</v>
      </c>
      <c r="EM156">
        <v>1</v>
      </c>
      <c r="EN156">
        <v>1.24512</v>
      </c>
      <c r="EO156">
        <v>2.5329600000000001</v>
      </c>
      <c r="EP156">
        <v>1.39893</v>
      </c>
      <c r="EQ156">
        <v>2.32544</v>
      </c>
      <c r="ER156">
        <v>1.49902</v>
      </c>
      <c r="ES156">
        <v>2.2741699999999998</v>
      </c>
      <c r="ET156">
        <v>33.020600000000002</v>
      </c>
      <c r="EU156">
        <v>13.667999999999999</v>
      </c>
      <c r="EV156">
        <v>18</v>
      </c>
      <c r="EW156">
        <v>508.221</v>
      </c>
      <c r="EX156">
        <v>556.27499999999998</v>
      </c>
      <c r="EY156" s="2">
        <v>27.999700000000001</v>
      </c>
      <c r="EZ156">
        <v>31.411100000000001</v>
      </c>
      <c r="FA156">
        <v>30.0001</v>
      </c>
      <c r="FB156">
        <v>31.406199999999998</v>
      </c>
      <c r="FC156">
        <v>31.3932</v>
      </c>
      <c r="FD156">
        <v>24.891300000000001</v>
      </c>
      <c r="FE156">
        <v>25.272600000000001</v>
      </c>
      <c r="FF156">
        <v>95.310599999999994</v>
      </c>
      <c r="FG156">
        <v>28</v>
      </c>
      <c r="FH156">
        <v>475</v>
      </c>
      <c r="FI156">
        <v>20.629899999999999</v>
      </c>
      <c r="FJ156">
        <v>99.872299999999996</v>
      </c>
      <c r="FK156">
        <v>101.95699999999999</v>
      </c>
      <c r="FL156" t="s">
        <v>1466</v>
      </c>
      <c r="FM156">
        <v>2</v>
      </c>
      <c r="FN156" t="s">
        <v>881</v>
      </c>
      <c r="FO156">
        <v>8</v>
      </c>
    </row>
    <row r="157" spans="1:171" x14ac:dyDescent="0.2">
      <c r="A157">
        <v>156</v>
      </c>
      <c r="B157">
        <v>1665344831.0999999</v>
      </c>
      <c r="C157">
        <v>14393.099999904631</v>
      </c>
      <c r="D157" t="s">
        <v>750</v>
      </c>
      <c r="E157" t="s">
        <v>751</v>
      </c>
      <c r="F157" t="s">
        <v>284</v>
      </c>
      <c r="G157">
        <v>1665344831.0999999</v>
      </c>
      <c r="H157">
        <v>2.617106958237113E-3</v>
      </c>
      <c r="I157">
        <v>2.6171069582371129</v>
      </c>
      <c r="J157">
        <v>13.22206213156708</v>
      </c>
      <c r="K157">
        <v>457.791</v>
      </c>
      <c r="L157">
        <v>321.61842519221983</v>
      </c>
      <c r="M157">
        <v>32.099323949756773</v>
      </c>
      <c r="N157">
        <v>45.690111197766598</v>
      </c>
      <c r="O157">
        <v>0.17164632858941511</v>
      </c>
      <c r="P157">
        <v>2.9262406596393911</v>
      </c>
      <c r="Q157">
        <v>0.16646707007950384</v>
      </c>
      <c r="R157">
        <v>0.10449456769313248</v>
      </c>
      <c r="S157">
        <v>51.297949445226813</v>
      </c>
      <c r="T157">
        <v>28.555749513671955</v>
      </c>
      <c r="U157">
        <v>28.365500000000001</v>
      </c>
      <c r="V157">
        <v>3.8764533265010486</v>
      </c>
      <c r="W157">
        <v>59.319024048120724</v>
      </c>
      <c r="X157">
        <v>2.3753835604412603</v>
      </c>
      <c r="Y157">
        <v>4.0044211761041515</v>
      </c>
      <c r="Z157">
        <v>1.5010697660597883</v>
      </c>
      <c r="AA157">
        <v>-113.98101893198317</v>
      </c>
      <c r="AB157">
        <v>88.313760510499549</v>
      </c>
      <c r="AC157">
        <v>6.6209459078532706</v>
      </c>
      <c r="AD157">
        <v>32.251636931596458</v>
      </c>
      <c r="AE157">
        <v>0</v>
      </c>
      <c r="AF157">
        <v>0</v>
      </c>
      <c r="AG157">
        <v>1</v>
      </c>
      <c r="AH157">
        <v>0</v>
      </c>
      <c r="AI157">
        <v>52438.665337532177</v>
      </c>
      <c r="AJ157" t="s">
        <v>285</v>
      </c>
      <c r="AK157" t="s">
        <v>285</v>
      </c>
      <c r="AL157">
        <v>0</v>
      </c>
      <c r="AM157">
        <v>0</v>
      </c>
      <c r="AN157" t="e">
        <v>#DIV/0!</v>
      </c>
      <c r="AO157">
        <v>0</v>
      </c>
      <c r="AP157" t="s">
        <v>285</v>
      </c>
      <c r="AQ157" t="s">
        <v>285</v>
      </c>
      <c r="AR157">
        <v>0</v>
      </c>
      <c r="AS157">
        <v>0</v>
      </c>
      <c r="AT157" t="e">
        <v>#DIV/0!</v>
      </c>
      <c r="AU157">
        <v>0.5</v>
      </c>
      <c r="AV157">
        <v>261.46972800270817</v>
      </c>
      <c r="AW157">
        <v>13.22206213156708</v>
      </c>
      <c r="AX157" t="e">
        <v>#DIV/0!</v>
      </c>
      <c r="AY157">
        <v>5.0568233013307505E-2</v>
      </c>
      <c r="AZ157" t="e">
        <v>#DIV/0!</v>
      </c>
      <c r="BA157" t="e">
        <v>#DIV/0!</v>
      </c>
      <c r="BB157" t="s">
        <v>285</v>
      </c>
      <c r="BC157">
        <v>0</v>
      </c>
      <c r="BD157" t="e">
        <v>#DIV/0!</v>
      </c>
      <c r="BE157" t="e">
        <v>#DIV/0!</v>
      </c>
      <c r="BF157" t="e">
        <v>#DIV/0!</v>
      </c>
      <c r="BG157" t="e">
        <v>#DIV/0!</v>
      </c>
      <c r="BH157" t="e">
        <v>#DIV/0!</v>
      </c>
      <c r="BI157" t="e">
        <v>#DIV/0!</v>
      </c>
      <c r="BJ157" t="e">
        <v>#DIV/0!</v>
      </c>
      <c r="BK157" t="e">
        <v>#DIV/0!</v>
      </c>
      <c r="BL157">
        <v>310.166</v>
      </c>
      <c r="BM157">
        <v>261.46972800270817</v>
      </c>
      <c r="BN157">
        <v>0.84299932295192959</v>
      </c>
      <c r="BO157">
        <v>0.16538869329722411</v>
      </c>
      <c r="BP157">
        <v>6</v>
      </c>
      <c r="BQ157">
        <v>0.6</v>
      </c>
      <c r="BR157" t="s">
        <v>286</v>
      </c>
      <c r="BS157">
        <v>2</v>
      </c>
      <c r="BT157">
        <v>1665344919.0999999</v>
      </c>
      <c r="BU157">
        <v>457.791</v>
      </c>
      <c r="BV157">
        <v>475.07100000000003</v>
      </c>
      <c r="BW157">
        <v>23.8001</v>
      </c>
      <c r="BX157">
        <v>20.773499999999999</v>
      </c>
      <c r="BY157">
        <v>455.87099999999998</v>
      </c>
      <c r="BZ157">
        <v>23.671099999999999</v>
      </c>
      <c r="CA157">
        <v>500.18299999999999</v>
      </c>
      <c r="CB157">
        <v>99.705799999999996</v>
      </c>
      <c r="CC157">
        <v>9.9812600000000001E-2</v>
      </c>
      <c r="CD157">
        <v>28.9253</v>
      </c>
      <c r="CE157">
        <v>28.365500000000001</v>
      </c>
      <c r="CF157">
        <v>999.9</v>
      </c>
      <c r="CG157">
        <v>0</v>
      </c>
      <c r="CH157">
        <v>0</v>
      </c>
      <c r="CI157">
        <v>10010.6</v>
      </c>
      <c r="CJ157">
        <v>0</v>
      </c>
      <c r="CK157">
        <v>328.709</v>
      </c>
      <c r="CL157">
        <v>310.166</v>
      </c>
      <c r="CM157">
        <v>0.90002700000000002</v>
      </c>
      <c r="CN157">
        <v>9.9972699999999998E-2</v>
      </c>
      <c r="CO157">
        <v>0</v>
      </c>
      <c r="CP157">
        <v>3.4003000000000001</v>
      </c>
      <c r="CQ157">
        <v>0</v>
      </c>
      <c r="CR157">
        <v>3145.03</v>
      </c>
      <c r="CS157">
        <v>2659.64</v>
      </c>
      <c r="CT157">
        <v>35</v>
      </c>
      <c r="CU157">
        <v>38.186999999999998</v>
      </c>
      <c r="CV157">
        <v>36.311999999999998</v>
      </c>
      <c r="CW157">
        <v>37.25</v>
      </c>
      <c r="CX157">
        <v>35.375</v>
      </c>
      <c r="CY157">
        <v>279.16000000000003</v>
      </c>
      <c r="CZ157">
        <v>31.01</v>
      </c>
      <c r="DA157">
        <v>0</v>
      </c>
      <c r="DB157">
        <v>1665344958.4000001</v>
      </c>
      <c r="DC157">
        <v>0</v>
      </c>
      <c r="DD157">
        <v>3.2522039999999999</v>
      </c>
      <c r="DE157">
        <v>0.18089230430221359</v>
      </c>
      <c r="DF157">
        <v>1.398461445429833</v>
      </c>
      <c r="DG157">
        <v>3143.4756000000002</v>
      </c>
      <c r="DH157">
        <v>15</v>
      </c>
      <c r="DI157">
        <v>1665344941.0999999</v>
      </c>
      <c r="DJ157" t="s">
        <v>755</v>
      </c>
      <c r="DK157">
        <v>1665344936.5999999</v>
      </c>
      <c r="DL157">
        <v>1665344941.0999999</v>
      </c>
      <c r="DM157">
        <v>157</v>
      </c>
      <c r="DN157">
        <v>3.5000000000000003E-2</v>
      </c>
      <c r="DO157">
        <v>1E-3</v>
      </c>
      <c r="DP157">
        <v>1.92</v>
      </c>
      <c r="DQ157">
        <v>0.129</v>
      </c>
      <c r="DR157">
        <v>475</v>
      </c>
      <c r="DS157">
        <v>21</v>
      </c>
      <c r="DT157">
        <v>0.17</v>
      </c>
      <c r="DU157">
        <v>0.03</v>
      </c>
      <c r="DV157">
        <v>100</v>
      </c>
      <c r="DW157">
        <v>100</v>
      </c>
      <c r="DX157">
        <v>1.92</v>
      </c>
      <c r="DY157">
        <v>0.129</v>
      </c>
      <c r="DZ157">
        <v>2.254182164882518</v>
      </c>
      <c r="EA157">
        <v>-6.7132856166521554E-4</v>
      </c>
      <c r="EB157">
        <v>-2.681329234238156E-7</v>
      </c>
      <c r="EC157">
        <v>8.1307759810197942E-11</v>
      </c>
      <c r="ED157">
        <v>-2.240918807081568E-2</v>
      </c>
      <c r="EE157">
        <v>1.9805995112736431E-4</v>
      </c>
      <c r="EF157">
        <v>3.7201658972467829E-4</v>
      </c>
      <c r="EG157">
        <v>-1.4214358037409139E-6</v>
      </c>
      <c r="EH157">
        <v>2</v>
      </c>
      <c r="EI157">
        <v>2028</v>
      </c>
      <c r="EJ157">
        <v>2</v>
      </c>
      <c r="EK157">
        <v>26</v>
      </c>
      <c r="EL157">
        <v>1</v>
      </c>
      <c r="EM157">
        <v>1.1000000000000001</v>
      </c>
      <c r="EN157">
        <v>1.24512</v>
      </c>
      <c r="EO157">
        <v>2.5293000000000001</v>
      </c>
      <c r="EP157">
        <v>1.39893</v>
      </c>
      <c r="EQ157">
        <v>2.32544</v>
      </c>
      <c r="ER157">
        <v>1.49902</v>
      </c>
      <c r="ES157">
        <v>2.3290999999999999</v>
      </c>
      <c r="ET157">
        <v>33.020600000000002</v>
      </c>
      <c r="EU157">
        <v>13.6592</v>
      </c>
      <c r="EV157">
        <v>18</v>
      </c>
      <c r="EW157">
        <v>508.39400000000001</v>
      </c>
      <c r="EX157">
        <v>556.37900000000002</v>
      </c>
      <c r="EY157" s="2">
        <v>27.999700000000001</v>
      </c>
      <c r="EZ157">
        <v>31.400099999999998</v>
      </c>
      <c r="FA157">
        <v>30</v>
      </c>
      <c r="FB157">
        <v>31.398</v>
      </c>
      <c r="FC157">
        <v>31.386199999999999</v>
      </c>
      <c r="FD157">
        <v>24.889600000000002</v>
      </c>
      <c r="FE157">
        <v>24.503299999999999</v>
      </c>
      <c r="FF157">
        <v>95.2333</v>
      </c>
      <c r="FG157">
        <v>28</v>
      </c>
      <c r="FH157">
        <v>475</v>
      </c>
      <c r="FI157">
        <v>20.749300000000002</v>
      </c>
      <c r="FJ157">
        <v>99.873500000000007</v>
      </c>
      <c r="FK157">
        <v>101.958</v>
      </c>
      <c r="FL157" t="s">
        <v>1466</v>
      </c>
      <c r="FM157">
        <v>2</v>
      </c>
      <c r="FN157" t="s">
        <v>881</v>
      </c>
      <c r="FO157">
        <v>9</v>
      </c>
    </row>
    <row r="158" spans="1:171" x14ac:dyDescent="0.2">
      <c r="A158">
        <v>157</v>
      </c>
      <c r="B158">
        <v>1665344919.0999999</v>
      </c>
      <c r="C158">
        <v>14481.099999904631</v>
      </c>
      <c r="D158" t="s">
        <v>753</v>
      </c>
      <c r="E158" t="s">
        <v>754</v>
      </c>
      <c r="F158" t="s">
        <v>284</v>
      </c>
      <c r="G158">
        <v>1665344919.0999999</v>
      </c>
      <c r="H158">
        <v>2.584603603899845E-3</v>
      </c>
      <c r="I158">
        <v>2.5846036038998452</v>
      </c>
      <c r="J158">
        <v>13.272356508592585</v>
      </c>
      <c r="K158">
        <v>457.68</v>
      </c>
      <c r="L158">
        <v>322.45909441311773</v>
      </c>
      <c r="M158">
        <v>32.183110564920725</v>
      </c>
      <c r="N158">
        <v>45.678866865767993</v>
      </c>
      <c r="O158">
        <v>0.17361687341909901</v>
      </c>
      <c r="P158">
        <v>2.9267939857966061</v>
      </c>
      <c r="Q158">
        <v>0.1683209085267553</v>
      </c>
      <c r="R158">
        <v>0.10566327449098499</v>
      </c>
      <c r="S158">
        <v>51.24621584262708</v>
      </c>
      <c r="T158">
        <v>28.5255035488819</v>
      </c>
      <c r="U158">
        <v>28.3492</v>
      </c>
      <c r="V158">
        <v>3.8727812972834195</v>
      </c>
      <c r="W158">
        <v>59.456001472226916</v>
      </c>
      <c r="X158">
        <v>2.3774109600070497</v>
      </c>
      <c r="Y158">
        <v>3.9986055253271373</v>
      </c>
      <c r="Z158">
        <v>1.4953703372763698</v>
      </c>
      <c r="AA158">
        <v>-114.8122120063472</v>
      </c>
      <c r="AB158">
        <v>86.941913866609212</v>
      </c>
      <c r="AC158">
        <v>6.5155235856252132</v>
      </c>
      <c r="AD158">
        <v>29.891441288514308</v>
      </c>
      <c r="AE158">
        <v>0</v>
      </c>
      <c r="AF158">
        <v>0</v>
      </c>
      <c r="AG158">
        <v>1</v>
      </c>
      <c r="AH158">
        <v>0</v>
      </c>
      <c r="AI158">
        <v>52458.888417172049</v>
      </c>
      <c r="AJ158" t="s">
        <v>285</v>
      </c>
      <c r="AK158" t="s">
        <v>285</v>
      </c>
      <c r="AL158">
        <v>0</v>
      </c>
      <c r="AM158">
        <v>0</v>
      </c>
      <c r="AN158" t="e">
        <v>#DIV/0!</v>
      </c>
      <c r="AO158">
        <v>0</v>
      </c>
      <c r="AP158" t="s">
        <v>285</v>
      </c>
      <c r="AQ158" t="s">
        <v>285</v>
      </c>
      <c r="AR158">
        <v>0</v>
      </c>
      <c r="AS158">
        <v>0</v>
      </c>
      <c r="AT158" t="e">
        <v>#DIV/0!</v>
      </c>
      <c r="AU158">
        <v>0.5</v>
      </c>
      <c r="AV158">
        <v>261.1975559806358</v>
      </c>
      <c r="AW158">
        <v>13.272356508592585</v>
      </c>
      <c r="AX158" t="e">
        <v>#DIV/0!</v>
      </c>
      <c r="AY158">
        <v>5.0813478934605909E-2</v>
      </c>
      <c r="AZ158" t="e">
        <v>#DIV/0!</v>
      </c>
      <c r="BA158" t="e">
        <v>#DIV/0!</v>
      </c>
      <c r="BB158" t="s">
        <v>285</v>
      </c>
      <c r="BC158">
        <v>0</v>
      </c>
      <c r="BD158" t="e">
        <v>#DIV/0!</v>
      </c>
      <c r="BE158" t="e">
        <v>#DIV/0!</v>
      </c>
      <c r="BF158" t="e">
        <v>#DIV/0!</v>
      </c>
      <c r="BG158" t="e">
        <v>#DIV/0!</v>
      </c>
      <c r="BH158" t="e">
        <v>#DIV/0!</v>
      </c>
      <c r="BI158" t="e">
        <v>#DIV/0!</v>
      </c>
      <c r="BJ158" t="e">
        <v>#DIV/0!</v>
      </c>
      <c r="BK158" t="e">
        <v>#DIV/0!</v>
      </c>
      <c r="BL158">
        <v>309.84199999999998</v>
      </c>
      <c r="BM158">
        <v>261.1975559806358</v>
      </c>
      <c r="BN158">
        <v>0.84300242052606111</v>
      </c>
      <c r="BO158">
        <v>0.16539467161529775</v>
      </c>
      <c r="BP158">
        <v>6</v>
      </c>
      <c r="BQ158">
        <v>0.6</v>
      </c>
      <c r="BR158" t="s">
        <v>286</v>
      </c>
      <c r="BS158">
        <v>2</v>
      </c>
      <c r="BT158">
        <v>1665345002.0999999</v>
      </c>
      <c r="BU158">
        <v>457.68</v>
      </c>
      <c r="BV158">
        <v>475.03199999999998</v>
      </c>
      <c r="BW158">
        <v>23.820499999999999</v>
      </c>
      <c r="BX158">
        <v>20.771599999999999</v>
      </c>
      <c r="BY158">
        <v>455.779</v>
      </c>
      <c r="BZ158">
        <v>23.689499999999999</v>
      </c>
      <c r="CA158">
        <v>500.13499999999999</v>
      </c>
      <c r="CB158">
        <v>99.705399999999997</v>
      </c>
      <c r="CC158">
        <v>9.9850099999999997E-2</v>
      </c>
      <c r="CD158">
        <v>28.900200000000002</v>
      </c>
      <c r="CE158">
        <v>28.3492</v>
      </c>
      <c r="CF158">
        <v>999.9</v>
      </c>
      <c r="CG158">
        <v>0</v>
      </c>
      <c r="CH158">
        <v>0</v>
      </c>
      <c r="CI158">
        <v>10013.799999999999</v>
      </c>
      <c r="CJ158">
        <v>0</v>
      </c>
      <c r="CK158">
        <v>328.77300000000002</v>
      </c>
      <c r="CL158">
        <v>309.84199999999998</v>
      </c>
      <c r="CM158">
        <v>0.89992700000000003</v>
      </c>
      <c r="CN158">
        <v>0.100073</v>
      </c>
      <c r="CO158">
        <v>0</v>
      </c>
      <c r="CP158">
        <v>3.0489999999999999</v>
      </c>
      <c r="CQ158">
        <v>0</v>
      </c>
      <c r="CR158">
        <v>3141.81</v>
      </c>
      <c r="CS158">
        <v>2656.79</v>
      </c>
      <c r="CT158">
        <v>34.936999999999998</v>
      </c>
      <c r="CU158">
        <v>38.125</v>
      </c>
      <c r="CV158">
        <v>36.311999999999998</v>
      </c>
      <c r="CW158">
        <v>37.186999999999998</v>
      </c>
      <c r="CX158">
        <v>35.375</v>
      </c>
      <c r="CY158">
        <v>278.83999999999997</v>
      </c>
      <c r="CZ158">
        <v>31.01</v>
      </c>
      <c r="DA158">
        <v>0</v>
      </c>
      <c r="DB158">
        <v>1665345041.2</v>
      </c>
      <c r="DC158">
        <v>0</v>
      </c>
      <c r="DD158">
        <v>3.249228</v>
      </c>
      <c r="DE158">
        <v>0.647115375203968</v>
      </c>
      <c r="DF158">
        <v>0.76769247146987718</v>
      </c>
      <c r="DG158">
        <v>3142.7836000000002</v>
      </c>
      <c r="DH158">
        <v>15</v>
      </c>
      <c r="DI158">
        <v>1665345027.0999999</v>
      </c>
      <c r="DJ158" t="s">
        <v>758</v>
      </c>
      <c r="DK158">
        <v>1665345022.0999999</v>
      </c>
      <c r="DL158">
        <v>1665345027.0999999</v>
      </c>
      <c r="DM158">
        <v>158</v>
      </c>
      <c r="DN158">
        <v>-1.9E-2</v>
      </c>
      <c r="DO158">
        <v>3.0000000000000001E-3</v>
      </c>
      <c r="DP158">
        <v>1.901</v>
      </c>
      <c r="DQ158">
        <v>0.13100000000000001</v>
      </c>
      <c r="DR158">
        <v>475</v>
      </c>
      <c r="DS158">
        <v>21</v>
      </c>
      <c r="DT158">
        <v>0.09</v>
      </c>
      <c r="DU158">
        <v>0.02</v>
      </c>
      <c r="DV158">
        <v>100</v>
      </c>
      <c r="DW158">
        <v>100</v>
      </c>
      <c r="DX158">
        <v>1.901</v>
      </c>
      <c r="DY158">
        <v>0.13100000000000001</v>
      </c>
      <c r="DZ158">
        <v>2.2887925571019871</v>
      </c>
      <c r="EA158">
        <v>-6.7132856166521554E-4</v>
      </c>
      <c r="EB158">
        <v>-2.681329234238156E-7</v>
      </c>
      <c r="EC158">
        <v>8.1307759810197942E-11</v>
      </c>
      <c r="ED158">
        <v>-2.1248075827304591E-2</v>
      </c>
      <c r="EE158">
        <v>1.9805995112736431E-4</v>
      </c>
      <c r="EF158">
        <v>3.7201658972467829E-4</v>
      </c>
      <c r="EG158">
        <v>-1.4214358037409139E-6</v>
      </c>
      <c r="EH158">
        <v>2</v>
      </c>
      <c r="EI158">
        <v>2028</v>
      </c>
      <c r="EJ158">
        <v>2</v>
      </c>
      <c r="EK158">
        <v>26</v>
      </c>
      <c r="EL158">
        <v>1.1000000000000001</v>
      </c>
      <c r="EM158">
        <v>1</v>
      </c>
      <c r="EN158">
        <v>1.2439</v>
      </c>
      <c r="EO158">
        <v>2.5268600000000001</v>
      </c>
      <c r="EP158">
        <v>1.39893</v>
      </c>
      <c r="EQ158">
        <v>2.32544</v>
      </c>
      <c r="ER158">
        <v>1.49902</v>
      </c>
      <c r="ES158">
        <v>2.4487299999999999</v>
      </c>
      <c r="ET158">
        <v>33.020600000000002</v>
      </c>
      <c r="EU158">
        <v>13.6592</v>
      </c>
      <c r="EV158">
        <v>18</v>
      </c>
      <c r="EW158">
        <v>508.39600000000002</v>
      </c>
      <c r="EX158">
        <v>556.44799999999998</v>
      </c>
      <c r="EY158" s="2">
        <v>27.999700000000001</v>
      </c>
      <c r="EZ158">
        <v>31.3809</v>
      </c>
      <c r="FA158">
        <v>30</v>
      </c>
      <c r="FB158">
        <v>31.3843</v>
      </c>
      <c r="FC158">
        <v>31.371400000000001</v>
      </c>
      <c r="FD158">
        <v>24.889700000000001</v>
      </c>
      <c r="FE158">
        <v>24.8264</v>
      </c>
      <c r="FF158">
        <v>95.232699999999994</v>
      </c>
      <c r="FG158">
        <v>28</v>
      </c>
      <c r="FH158">
        <v>475</v>
      </c>
      <c r="FI158">
        <v>20.708200000000001</v>
      </c>
      <c r="FJ158">
        <v>99.879900000000006</v>
      </c>
      <c r="FK158">
        <v>101.959</v>
      </c>
      <c r="FL158" t="s">
        <v>1466</v>
      </c>
      <c r="FM158">
        <v>2</v>
      </c>
      <c r="FN158" t="s">
        <v>881</v>
      </c>
      <c r="FO158">
        <v>10</v>
      </c>
    </row>
    <row r="159" spans="1:171" x14ac:dyDescent="0.2">
      <c r="A159">
        <v>158</v>
      </c>
      <c r="B159">
        <v>1665345002.0999999</v>
      </c>
      <c r="C159">
        <v>14564.099999904631</v>
      </c>
      <c r="D159" t="s">
        <v>756</v>
      </c>
      <c r="E159" t="s">
        <v>757</v>
      </c>
      <c r="F159" t="s">
        <v>284</v>
      </c>
      <c r="G159">
        <v>1665345002.0999999</v>
      </c>
      <c r="H159">
        <v>2.6034515194183036E-3</v>
      </c>
      <c r="I159">
        <v>2.6034515194183037</v>
      </c>
      <c r="J159">
        <v>13.279226958287778</v>
      </c>
      <c r="K159">
        <v>457.56599999999997</v>
      </c>
      <c r="L159">
        <v>324.49815920259613</v>
      </c>
      <c r="M159">
        <v>32.387295184424211</v>
      </c>
      <c r="N159">
        <v>45.668441216345997</v>
      </c>
      <c r="O159">
        <v>0.17682675696245417</v>
      </c>
      <c r="P159">
        <v>2.9196929731430843</v>
      </c>
      <c r="Q159">
        <v>0.17132348668115019</v>
      </c>
      <c r="R159">
        <v>0.10755772125613751</v>
      </c>
      <c r="S159">
        <v>51.241568361305312</v>
      </c>
      <c r="T159">
        <v>28.49058549794842</v>
      </c>
      <c r="U159">
        <v>28.319800000000001</v>
      </c>
      <c r="V159">
        <v>3.866165799253594</v>
      </c>
      <c r="W159">
        <v>59.476607021344897</v>
      </c>
      <c r="X159">
        <v>2.3749453833443002</v>
      </c>
      <c r="Y159">
        <v>3.993074760454951</v>
      </c>
      <c r="Z159">
        <v>1.4912204159092939</v>
      </c>
      <c r="AA159">
        <v>-116.52799079588534</v>
      </c>
      <c r="AB159">
        <v>87.596710331642029</v>
      </c>
      <c r="AC159">
        <v>6.5788165646420396</v>
      </c>
      <c r="AD159">
        <v>28.889104461704036</v>
      </c>
      <c r="AE159">
        <v>0</v>
      </c>
      <c r="AF159">
        <v>0</v>
      </c>
      <c r="AG159">
        <v>1</v>
      </c>
      <c r="AH159">
        <v>0</v>
      </c>
      <c r="AI159">
        <v>52259.519960095007</v>
      </c>
      <c r="AJ159" t="s">
        <v>285</v>
      </c>
      <c r="AK159" t="s">
        <v>285</v>
      </c>
      <c r="AL159">
        <v>0</v>
      </c>
      <c r="AM159">
        <v>0</v>
      </c>
      <c r="AN159" t="e">
        <v>#DIV/0!</v>
      </c>
      <c r="AO159">
        <v>0</v>
      </c>
      <c r="AP159" t="s">
        <v>285</v>
      </c>
      <c r="AQ159" t="s">
        <v>285</v>
      </c>
      <c r="AR159">
        <v>0</v>
      </c>
      <c r="AS159">
        <v>0</v>
      </c>
      <c r="AT159" t="e">
        <v>#DIV/0!</v>
      </c>
      <c r="AU159">
        <v>0.5</v>
      </c>
      <c r="AV159">
        <v>261.17545801103898</v>
      </c>
      <c r="AW159">
        <v>13.279226958287778</v>
      </c>
      <c r="AX159" t="e">
        <v>#DIV/0!</v>
      </c>
      <c r="AY159">
        <v>5.0844084124192522E-2</v>
      </c>
      <c r="AZ159" t="e">
        <v>#DIV/0!</v>
      </c>
      <c r="BA159" t="e">
        <v>#DIV/0!</v>
      </c>
      <c r="BB159" t="s">
        <v>285</v>
      </c>
      <c r="BC159">
        <v>0</v>
      </c>
      <c r="BD159" t="e">
        <v>#DIV/0!</v>
      </c>
      <c r="BE159" t="e">
        <v>#DIV/0!</v>
      </c>
      <c r="BF159" t="e">
        <v>#DIV/0!</v>
      </c>
      <c r="BG159" t="e">
        <v>#DIV/0!</v>
      </c>
      <c r="BH159" t="e">
        <v>#DIV/0!</v>
      </c>
      <c r="BI159" t="e">
        <v>#DIV/0!</v>
      </c>
      <c r="BJ159" t="e">
        <v>#DIV/0!</v>
      </c>
      <c r="BK159" t="e">
        <v>#DIV/0!</v>
      </c>
      <c r="BL159">
        <v>309.81599999999997</v>
      </c>
      <c r="BM159">
        <v>261.17545801103898</v>
      </c>
      <c r="BN159">
        <v>0.84300183983731958</v>
      </c>
      <c r="BO159">
        <v>0.16539355088602692</v>
      </c>
      <c r="BP159">
        <v>6</v>
      </c>
      <c r="BQ159">
        <v>0.6</v>
      </c>
      <c r="BR159" t="s">
        <v>286</v>
      </c>
      <c r="BS159">
        <v>2</v>
      </c>
      <c r="BT159">
        <v>1665345088.5</v>
      </c>
      <c r="BU159">
        <v>457.56599999999997</v>
      </c>
      <c r="BV159">
        <v>474.947</v>
      </c>
      <c r="BW159">
        <v>23.795300000000001</v>
      </c>
      <c r="BX159">
        <v>20.700800000000001</v>
      </c>
      <c r="BY159">
        <v>455.62599999999998</v>
      </c>
      <c r="BZ159">
        <v>23.664300000000001</v>
      </c>
      <c r="CA159">
        <v>500.142</v>
      </c>
      <c r="CB159">
        <v>99.7072</v>
      </c>
      <c r="CC159">
        <v>0.100131</v>
      </c>
      <c r="CD159">
        <v>28.876300000000001</v>
      </c>
      <c r="CE159">
        <v>28.319800000000001</v>
      </c>
      <c r="CF159">
        <v>999.9</v>
      </c>
      <c r="CG159">
        <v>0</v>
      </c>
      <c r="CH159">
        <v>0</v>
      </c>
      <c r="CI159">
        <v>9973.1200000000008</v>
      </c>
      <c r="CJ159">
        <v>0</v>
      </c>
      <c r="CK159">
        <v>328.78699999999998</v>
      </c>
      <c r="CL159">
        <v>309.81599999999997</v>
      </c>
      <c r="CM159">
        <v>0.89992700000000003</v>
      </c>
      <c r="CN159">
        <v>0.100073</v>
      </c>
      <c r="CO159">
        <v>0</v>
      </c>
      <c r="CP159">
        <v>3.3228</v>
      </c>
      <c r="CQ159">
        <v>0</v>
      </c>
      <c r="CR159">
        <v>3141.86</v>
      </c>
      <c r="CS159">
        <v>2656.57</v>
      </c>
      <c r="CT159">
        <v>34.936999999999998</v>
      </c>
      <c r="CU159">
        <v>38.125</v>
      </c>
      <c r="CV159">
        <v>36.25</v>
      </c>
      <c r="CW159">
        <v>37.186999999999998</v>
      </c>
      <c r="CX159">
        <v>35.311999999999998</v>
      </c>
      <c r="CY159">
        <v>278.81</v>
      </c>
      <c r="CZ159">
        <v>31</v>
      </c>
      <c r="DA159">
        <v>0</v>
      </c>
      <c r="DB159">
        <v>1665345127.5999999</v>
      </c>
      <c r="DC159">
        <v>0</v>
      </c>
      <c r="DD159">
        <v>3.223004</v>
      </c>
      <c r="DE159">
        <v>0.53284615420758563</v>
      </c>
      <c r="DF159">
        <v>0.62615386964911801</v>
      </c>
      <c r="DG159">
        <v>3143.5272</v>
      </c>
      <c r="DH159">
        <v>15</v>
      </c>
      <c r="DI159">
        <v>1665345118</v>
      </c>
      <c r="DJ159" t="s">
        <v>761</v>
      </c>
      <c r="DK159">
        <v>1665345106.5</v>
      </c>
      <c r="DL159">
        <v>1665345118</v>
      </c>
      <c r="DM159">
        <v>159</v>
      </c>
      <c r="DN159">
        <v>3.9E-2</v>
      </c>
      <c r="DO159">
        <v>1E-3</v>
      </c>
      <c r="DP159">
        <v>1.94</v>
      </c>
      <c r="DQ159">
        <v>0.13100000000000001</v>
      </c>
      <c r="DR159">
        <v>475</v>
      </c>
      <c r="DS159">
        <v>21</v>
      </c>
      <c r="DT159">
        <v>0.09</v>
      </c>
      <c r="DU159">
        <v>0.03</v>
      </c>
      <c r="DV159">
        <v>100</v>
      </c>
      <c r="DW159">
        <v>100</v>
      </c>
      <c r="DX159">
        <v>1.94</v>
      </c>
      <c r="DY159">
        <v>0.13100000000000001</v>
      </c>
      <c r="DZ159">
        <v>2.2702399041484851</v>
      </c>
      <c r="EA159">
        <v>-6.7132856166521554E-4</v>
      </c>
      <c r="EB159">
        <v>-2.681329234238156E-7</v>
      </c>
      <c r="EC159">
        <v>8.1307759810197942E-11</v>
      </c>
      <c r="ED159">
        <v>-1.8700811486104921E-2</v>
      </c>
      <c r="EE159">
        <v>1.9805995112736431E-4</v>
      </c>
      <c r="EF159">
        <v>3.7201658972467829E-4</v>
      </c>
      <c r="EG159">
        <v>-1.4214358037409139E-6</v>
      </c>
      <c r="EH159">
        <v>2</v>
      </c>
      <c r="EI159">
        <v>2028</v>
      </c>
      <c r="EJ159">
        <v>2</v>
      </c>
      <c r="EK159">
        <v>26</v>
      </c>
      <c r="EL159">
        <v>1.1000000000000001</v>
      </c>
      <c r="EM159">
        <v>1</v>
      </c>
      <c r="EN159">
        <v>1.2439</v>
      </c>
      <c r="EO159">
        <v>2.5305200000000001</v>
      </c>
      <c r="EP159">
        <v>1.39893</v>
      </c>
      <c r="EQ159">
        <v>2.32544</v>
      </c>
      <c r="ER159">
        <v>1.49902</v>
      </c>
      <c r="ES159">
        <v>2.33765</v>
      </c>
      <c r="ET159">
        <v>33.020600000000002</v>
      </c>
      <c r="EU159">
        <v>13.6242</v>
      </c>
      <c r="EV159">
        <v>18</v>
      </c>
      <c r="EW159">
        <v>508.50799999999998</v>
      </c>
      <c r="EX159">
        <v>556.56100000000004</v>
      </c>
      <c r="EY159" s="2">
        <v>27.9998</v>
      </c>
      <c r="EZ159">
        <v>31.353400000000001</v>
      </c>
      <c r="FA159">
        <v>29.9999</v>
      </c>
      <c r="FB159">
        <v>31.362400000000001</v>
      </c>
      <c r="FC159">
        <v>31.351199999999999</v>
      </c>
      <c r="FD159">
        <v>24.888300000000001</v>
      </c>
      <c r="FE159">
        <v>25.126899999999999</v>
      </c>
      <c r="FF159">
        <v>95.217200000000005</v>
      </c>
      <c r="FG159">
        <v>28</v>
      </c>
      <c r="FH159">
        <v>475</v>
      </c>
      <c r="FI159">
        <v>20.691500000000001</v>
      </c>
      <c r="FJ159">
        <v>99.884100000000004</v>
      </c>
      <c r="FK159">
        <v>101.96599999999999</v>
      </c>
      <c r="FL159" t="s">
        <v>1466</v>
      </c>
      <c r="FM159">
        <v>2</v>
      </c>
      <c r="FN159" t="s">
        <v>881</v>
      </c>
      <c r="FO159">
        <v>11</v>
      </c>
    </row>
    <row r="160" spans="1:171" x14ac:dyDescent="0.2">
      <c r="A160">
        <v>159</v>
      </c>
      <c r="B160">
        <v>1665345088.5</v>
      </c>
      <c r="C160">
        <v>14650.5</v>
      </c>
      <c r="D160" t="s">
        <v>759</v>
      </c>
      <c r="E160" t="s">
        <v>760</v>
      </c>
      <c r="F160" t="s">
        <v>284</v>
      </c>
      <c r="G160">
        <v>1665345088.5</v>
      </c>
      <c r="H160">
        <v>2.6423580679339081E-3</v>
      </c>
      <c r="I160">
        <v>2.642358067933908</v>
      </c>
      <c r="J160">
        <v>13.356152209271226</v>
      </c>
      <c r="K160">
        <v>457.50299999999999</v>
      </c>
      <c r="L160">
        <v>325.64685564778529</v>
      </c>
      <c r="M160">
        <v>32.503247075110885</v>
      </c>
      <c r="N160">
        <v>45.663984739002004</v>
      </c>
      <c r="O160">
        <v>0.17971998823911159</v>
      </c>
      <c r="P160">
        <v>2.9233811465255961</v>
      </c>
      <c r="Q160">
        <v>0.17404512258796725</v>
      </c>
      <c r="R160">
        <v>0.10927351793126075</v>
      </c>
      <c r="S160">
        <v>51.295229210292113</v>
      </c>
      <c r="T160">
        <v>28.456783870693975</v>
      </c>
      <c r="U160">
        <v>28.293399999999998</v>
      </c>
      <c r="V160">
        <v>3.860233754253807</v>
      </c>
      <c r="W160">
        <v>59.362962424814228</v>
      </c>
      <c r="X160">
        <v>2.3672653330115998</v>
      </c>
      <c r="Y160">
        <v>3.9877816677525892</v>
      </c>
      <c r="Z160">
        <v>1.4929684212422072</v>
      </c>
      <c r="AA160">
        <v>-118.50466394786719</v>
      </c>
      <c r="AB160">
        <v>88.258981648033625</v>
      </c>
      <c r="AC160">
        <v>6.6185697432952217</v>
      </c>
      <c r="AD160">
        <v>27.668116653753771</v>
      </c>
      <c r="AE160">
        <v>0</v>
      </c>
      <c r="AF160">
        <v>0</v>
      </c>
      <c r="AG160">
        <v>1</v>
      </c>
      <c r="AH160">
        <v>0</v>
      </c>
      <c r="AI160">
        <v>52369.263179984737</v>
      </c>
      <c r="AJ160" t="s">
        <v>285</v>
      </c>
      <c r="AK160" t="s">
        <v>285</v>
      </c>
      <c r="AL160">
        <v>0</v>
      </c>
      <c r="AM160">
        <v>0</v>
      </c>
      <c r="AN160" t="e">
        <v>#DIV/0!</v>
      </c>
      <c r="AO160">
        <v>0</v>
      </c>
      <c r="AP160" t="s">
        <v>285</v>
      </c>
      <c r="AQ160" t="s">
        <v>285</v>
      </c>
      <c r="AR160">
        <v>0</v>
      </c>
      <c r="AS160">
        <v>0</v>
      </c>
      <c r="AT160" t="e">
        <v>#DIV/0!</v>
      </c>
      <c r="AU160">
        <v>0.5</v>
      </c>
      <c r="AV160">
        <v>261.44711399496998</v>
      </c>
      <c r="AW160">
        <v>13.356152209271226</v>
      </c>
      <c r="AX160" t="e">
        <v>#DIV/0!</v>
      </c>
      <c r="AY160">
        <v>5.1085483427934057E-2</v>
      </c>
      <c r="AZ160" t="e">
        <v>#DIV/0!</v>
      </c>
      <c r="BA160" t="e">
        <v>#DIV/0!</v>
      </c>
      <c r="BB160" t="s">
        <v>285</v>
      </c>
      <c r="BC160">
        <v>0</v>
      </c>
      <c r="BD160" t="e">
        <v>#DIV/0!</v>
      </c>
      <c r="BE160" t="e">
        <v>#DIV/0!</v>
      </c>
      <c r="BF160" t="e">
        <v>#DIV/0!</v>
      </c>
      <c r="BG160" t="e">
        <v>#DIV/0!</v>
      </c>
      <c r="BH160" t="e">
        <v>#DIV/0!</v>
      </c>
      <c r="BI160" t="e">
        <v>#DIV/0!</v>
      </c>
      <c r="BJ160" t="e">
        <v>#DIV/0!</v>
      </c>
      <c r="BK160" t="e">
        <v>#DIV/0!</v>
      </c>
      <c r="BL160">
        <v>310.13799999999998</v>
      </c>
      <c r="BM160">
        <v>261.44711399496998</v>
      </c>
      <c r="BN160">
        <v>0.84300251499322876</v>
      </c>
      <c r="BO160">
        <v>0.16539485393693168</v>
      </c>
      <c r="BP160">
        <v>6</v>
      </c>
      <c r="BQ160">
        <v>0.6</v>
      </c>
      <c r="BR160" t="s">
        <v>286</v>
      </c>
      <c r="BS160">
        <v>2</v>
      </c>
      <c r="BT160">
        <v>1665345179</v>
      </c>
      <c r="BU160">
        <v>457.50299999999999</v>
      </c>
      <c r="BV160">
        <v>475.00099999999998</v>
      </c>
      <c r="BW160">
        <v>23.717400000000001</v>
      </c>
      <c r="BX160">
        <v>20.5701</v>
      </c>
      <c r="BY160">
        <v>455.584</v>
      </c>
      <c r="BZ160">
        <v>23.592400000000001</v>
      </c>
      <c r="CA160">
        <v>500.13299999999998</v>
      </c>
      <c r="CB160">
        <v>99.711100000000002</v>
      </c>
      <c r="CC160">
        <v>0.100234</v>
      </c>
      <c r="CD160">
        <v>28.853400000000001</v>
      </c>
      <c r="CE160">
        <v>28.293399999999998</v>
      </c>
      <c r="CF160">
        <v>999.9</v>
      </c>
      <c r="CG160">
        <v>0</v>
      </c>
      <c r="CH160">
        <v>0</v>
      </c>
      <c r="CI160">
        <v>9993.75</v>
      </c>
      <c r="CJ160">
        <v>0</v>
      </c>
      <c r="CK160">
        <v>325.49700000000001</v>
      </c>
      <c r="CL160">
        <v>310.13799999999998</v>
      </c>
      <c r="CM160">
        <v>0.89992700000000003</v>
      </c>
      <c r="CN160">
        <v>0.100073</v>
      </c>
      <c r="CO160">
        <v>0</v>
      </c>
      <c r="CP160">
        <v>3.3313000000000001</v>
      </c>
      <c r="CQ160">
        <v>0</v>
      </c>
      <c r="CR160">
        <v>3146.87</v>
      </c>
      <c r="CS160">
        <v>2659.33</v>
      </c>
      <c r="CT160">
        <v>34.875</v>
      </c>
      <c r="CU160">
        <v>38.061999999999998</v>
      </c>
      <c r="CV160">
        <v>36.25</v>
      </c>
      <c r="CW160">
        <v>37.125</v>
      </c>
      <c r="CX160">
        <v>35.311999999999998</v>
      </c>
      <c r="CY160">
        <v>279.10000000000002</v>
      </c>
      <c r="CZ160">
        <v>31.04</v>
      </c>
      <c r="DA160">
        <v>0</v>
      </c>
      <c r="DB160">
        <v>1665345218.2</v>
      </c>
      <c r="DC160">
        <v>0</v>
      </c>
      <c r="DD160">
        <v>3.2831999999999999</v>
      </c>
      <c r="DE160">
        <v>-0.32306325033391919</v>
      </c>
      <c r="DF160">
        <v>2.980512847194003</v>
      </c>
      <c r="DG160">
        <v>3145.063846153846</v>
      </c>
      <c r="DH160">
        <v>15</v>
      </c>
      <c r="DI160">
        <v>1665345200</v>
      </c>
      <c r="DJ160" t="s">
        <v>764</v>
      </c>
      <c r="DK160">
        <v>1665345198</v>
      </c>
      <c r="DL160">
        <v>1665345200</v>
      </c>
      <c r="DM160">
        <v>160</v>
      </c>
      <c r="DN160">
        <v>-2.1000000000000001E-2</v>
      </c>
      <c r="DO160">
        <v>-4.0000000000000001E-3</v>
      </c>
      <c r="DP160">
        <v>1.919</v>
      </c>
      <c r="DQ160">
        <v>0.125</v>
      </c>
      <c r="DR160">
        <v>475</v>
      </c>
      <c r="DS160">
        <v>21</v>
      </c>
      <c r="DT160">
        <v>0.06</v>
      </c>
      <c r="DU160">
        <v>0.04</v>
      </c>
      <c r="DV160">
        <v>100</v>
      </c>
      <c r="DW160">
        <v>100</v>
      </c>
      <c r="DX160">
        <v>1.919</v>
      </c>
      <c r="DY160">
        <v>0.125</v>
      </c>
      <c r="DZ160">
        <v>2.3092250999520609</v>
      </c>
      <c r="EA160">
        <v>-6.7132856166521554E-4</v>
      </c>
      <c r="EB160">
        <v>-2.681329234238156E-7</v>
      </c>
      <c r="EC160">
        <v>8.1307759810197942E-11</v>
      </c>
      <c r="ED160">
        <v>-1.7892743477469029E-2</v>
      </c>
      <c r="EE160">
        <v>1.9805995112736431E-4</v>
      </c>
      <c r="EF160">
        <v>3.7201658972467829E-4</v>
      </c>
      <c r="EG160">
        <v>-1.4214358037409139E-6</v>
      </c>
      <c r="EH160">
        <v>2</v>
      </c>
      <c r="EI160">
        <v>2028</v>
      </c>
      <c r="EJ160">
        <v>2</v>
      </c>
      <c r="EK160">
        <v>26</v>
      </c>
      <c r="EL160">
        <v>1.2</v>
      </c>
      <c r="EM160">
        <v>1</v>
      </c>
      <c r="EN160">
        <v>1.2439</v>
      </c>
      <c r="EO160">
        <v>2.5293000000000001</v>
      </c>
      <c r="EP160">
        <v>1.39893</v>
      </c>
      <c r="EQ160">
        <v>2.32422</v>
      </c>
      <c r="ER160">
        <v>1.49902</v>
      </c>
      <c r="ES160">
        <v>2.3645</v>
      </c>
      <c r="ET160">
        <v>33.020600000000002</v>
      </c>
      <c r="EU160">
        <v>13.6067</v>
      </c>
      <c r="EV160">
        <v>18</v>
      </c>
      <c r="EW160">
        <v>508.35500000000002</v>
      </c>
      <c r="EX160">
        <v>556.44799999999998</v>
      </c>
      <c r="EY160" s="2">
        <v>27.999700000000001</v>
      </c>
      <c r="EZ160">
        <v>31.320699999999999</v>
      </c>
      <c r="FA160">
        <v>29.9999</v>
      </c>
      <c r="FB160">
        <v>31.335100000000001</v>
      </c>
      <c r="FC160">
        <v>31.324999999999999</v>
      </c>
      <c r="FD160">
        <v>24.883099999999999</v>
      </c>
      <c r="FE160">
        <v>25.767299999999999</v>
      </c>
      <c r="FF160">
        <v>95.135900000000007</v>
      </c>
      <c r="FG160">
        <v>28</v>
      </c>
      <c r="FH160">
        <v>475</v>
      </c>
      <c r="FI160">
        <v>20.525099999999998</v>
      </c>
      <c r="FJ160">
        <v>99.895799999999994</v>
      </c>
      <c r="FK160">
        <v>101.96899999999999</v>
      </c>
      <c r="FL160" t="s">
        <v>1466</v>
      </c>
      <c r="FM160">
        <v>2</v>
      </c>
      <c r="FN160" t="s">
        <v>881</v>
      </c>
      <c r="FO160">
        <v>12</v>
      </c>
    </row>
    <row r="161" spans="1:171" x14ac:dyDescent="0.2">
      <c r="A161">
        <v>160</v>
      </c>
      <c r="B161">
        <v>1665345179</v>
      </c>
      <c r="C161">
        <v>14741</v>
      </c>
      <c r="D161" t="s">
        <v>762</v>
      </c>
      <c r="E161" t="s">
        <v>763</v>
      </c>
      <c r="F161" t="s">
        <v>284</v>
      </c>
      <c r="G161">
        <v>1665345179</v>
      </c>
      <c r="H161">
        <v>2.6871805883870109E-3</v>
      </c>
      <c r="I161">
        <v>2.6871805883870108</v>
      </c>
      <c r="J161">
        <v>13.376243093391334</v>
      </c>
      <c r="K161">
        <v>457.45400000000001</v>
      </c>
      <c r="L161">
        <v>326.99695223723268</v>
      </c>
      <c r="M161">
        <v>32.636325176361403</v>
      </c>
      <c r="N161">
        <v>45.656748159523993</v>
      </c>
      <c r="O161">
        <v>0.1822260863104922</v>
      </c>
      <c r="P161">
        <v>2.9170316442574262</v>
      </c>
      <c r="Q161">
        <v>0.17638227887095898</v>
      </c>
      <c r="R161">
        <v>0.11074875208406393</v>
      </c>
      <c r="S161">
        <v>51.240575999999997</v>
      </c>
      <c r="T161">
        <v>28.423463375511535</v>
      </c>
      <c r="U161">
        <v>28.273599999999998</v>
      </c>
      <c r="V161">
        <v>3.8557899323858367</v>
      </c>
      <c r="W161">
        <v>59.195317549870353</v>
      </c>
      <c r="X161">
        <v>2.3577918686821997</v>
      </c>
      <c r="Y161">
        <v>3.9830715777406343</v>
      </c>
      <c r="Z161">
        <v>1.497998063703637</v>
      </c>
      <c r="AA161">
        <v>-120.49830660228021</v>
      </c>
      <c r="AB161">
        <v>87.972927796912458</v>
      </c>
      <c r="AC161">
        <v>6.610156521382561</v>
      </c>
      <c r="AD161">
        <v>25.32535371601481</v>
      </c>
      <c r="AE161">
        <v>0</v>
      </c>
      <c r="AF161">
        <v>0</v>
      </c>
      <c r="AG161">
        <v>1</v>
      </c>
      <c r="AH161">
        <v>0</v>
      </c>
      <c r="AI161">
        <v>52190.765526627707</v>
      </c>
      <c r="AJ161" t="s">
        <v>285</v>
      </c>
      <c r="AK161" t="s">
        <v>285</v>
      </c>
      <c r="AL161">
        <v>0</v>
      </c>
      <c r="AM161">
        <v>0</v>
      </c>
      <c r="AN161" t="e">
        <v>#DIV/0!</v>
      </c>
      <c r="AO161">
        <v>0</v>
      </c>
      <c r="AP161" t="s">
        <v>285</v>
      </c>
      <c r="AQ161" t="s">
        <v>285</v>
      </c>
      <c r="AR161">
        <v>0</v>
      </c>
      <c r="AS161">
        <v>0</v>
      </c>
      <c r="AT161" t="e">
        <v>#DIV/0!</v>
      </c>
      <c r="AU161">
        <v>0.5</v>
      </c>
      <c r="AV161">
        <v>261.17039999999997</v>
      </c>
      <c r="AW161">
        <v>13.376243093391334</v>
      </c>
      <c r="AX161" t="e">
        <v>#DIV/0!</v>
      </c>
      <c r="AY161">
        <v>5.1216535615794652E-2</v>
      </c>
      <c r="AZ161" t="e">
        <v>#DIV/0!</v>
      </c>
      <c r="BA161" t="e">
        <v>#DIV/0!</v>
      </c>
      <c r="BB161" t="s">
        <v>285</v>
      </c>
      <c r="BC161">
        <v>0</v>
      </c>
      <c r="BD161" t="e">
        <v>#DIV/0!</v>
      </c>
      <c r="BE161" t="e">
        <v>#DIV/0!</v>
      </c>
      <c r="BF161" t="e">
        <v>#DIV/0!</v>
      </c>
      <c r="BG161" t="e">
        <v>#DIV/0!</v>
      </c>
      <c r="BH161" t="e">
        <v>#DIV/0!</v>
      </c>
      <c r="BI161" t="e">
        <v>#DIV/0!</v>
      </c>
      <c r="BJ161" t="e">
        <v>#DIV/0!</v>
      </c>
      <c r="BK161" t="e">
        <v>#DIV/0!</v>
      </c>
      <c r="BL161">
        <v>309.81</v>
      </c>
      <c r="BM161">
        <v>261.17039999999997</v>
      </c>
      <c r="BN161">
        <v>0.84300183983731958</v>
      </c>
      <c r="BO161">
        <v>0.16539355088602692</v>
      </c>
      <c r="BP161">
        <v>6</v>
      </c>
      <c r="BQ161">
        <v>0.6</v>
      </c>
      <c r="BR161" t="s">
        <v>286</v>
      </c>
      <c r="BS161">
        <v>2</v>
      </c>
      <c r="BT161">
        <v>1665345261</v>
      </c>
      <c r="BU161">
        <v>457.45400000000001</v>
      </c>
      <c r="BV161">
        <v>475.00099999999998</v>
      </c>
      <c r="BW161">
        <v>23.623699999999999</v>
      </c>
      <c r="BX161">
        <v>20.423100000000002</v>
      </c>
      <c r="BY161">
        <v>455.46300000000002</v>
      </c>
      <c r="BZ161">
        <v>23.497699999999998</v>
      </c>
      <c r="CA161">
        <v>500.12599999999998</v>
      </c>
      <c r="CB161">
        <v>99.705699999999993</v>
      </c>
      <c r="CC161">
        <v>0.100506</v>
      </c>
      <c r="CD161">
        <v>28.832999999999998</v>
      </c>
      <c r="CE161">
        <v>28.273599999999998</v>
      </c>
      <c r="CF161">
        <v>999.9</v>
      </c>
      <c r="CG161">
        <v>0</v>
      </c>
      <c r="CH161">
        <v>0</v>
      </c>
      <c r="CI161">
        <v>9958.1200000000008</v>
      </c>
      <c r="CJ161">
        <v>0</v>
      </c>
      <c r="CK161">
        <v>328.85599999999999</v>
      </c>
      <c r="CL161">
        <v>309.81</v>
      </c>
      <c r="CM161">
        <v>0.89992700000000003</v>
      </c>
      <c r="CN161">
        <v>0.100073</v>
      </c>
      <c r="CO161">
        <v>0</v>
      </c>
      <c r="CP161">
        <v>3.2235</v>
      </c>
      <c r="CQ161">
        <v>0</v>
      </c>
      <c r="CR161">
        <v>3145.19</v>
      </c>
      <c r="CS161">
        <v>2656.52</v>
      </c>
      <c r="CT161">
        <v>34.875</v>
      </c>
      <c r="CU161">
        <v>38.061999999999998</v>
      </c>
      <c r="CV161">
        <v>36.186999999999998</v>
      </c>
      <c r="CW161">
        <v>37.061999999999998</v>
      </c>
      <c r="CX161">
        <v>35.311999999999998</v>
      </c>
      <c r="CY161">
        <v>278.81</v>
      </c>
      <c r="CZ161">
        <v>31</v>
      </c>
      <c r="DA161">
        <v>0</v>
      </c>
      <c r="DB161">
        <v>1665345300.4000001</v>
      </c>
      <c r="DC161">
        <v>0</v>
      </c>
      <c r="DD161">
        <v>3.2905959999999999</v>
      </c>
      <c r="DE161">
        <v>0.43846154873904009</v>
      </c>
      <c r="DF161">
        <v>-0.91846158332551298</v>
      </c>
      <c r="DG161">
        <v>3146.7707999999998</v>
      </c>
      <c r="DH161">
        <v>15</v>
      </c>
      <c r="DI161">
        <v>1665345285</v>
      </c>
      <c r="DJ161" t="s">
        <v>767</v>
      </c>
      <c r="DK161">
        <v>1665345278</v>
      </c>
      <c r="DL161">
        <v>1665345285</v>
      </c>
      <c r="DM161">
        <v>161</v>
      </c>
      <c r="DN161">
        <v>7.1999999999999995E-2</v>
      </c>
      <c r="DO161">
        <v>3.0000000000000001E-3</v>
      </c>
      <c r="DP161">
        <v>1.9910000000000001</v>
      </c>
      <c r="DQ161">
        <v>0.126</v>
      </c>
      <c r="DR161">
        <v>475</v>
      </c>
      <c r="DS161">
        <v>20</v>
      </c>
      <c r="DT161">
        <v>0.1</v>
      </c>
      <c r="DU161">
        <v>0.02</v>
      </c>
      <c r="DV161">
        <v>100</v>
      </c>
      <c r="DW161">
        <v>100</v>
      </c>
      <c r="DX161">
        <v>1.9910000000000001</v>
      </c>
      <c r="DY161">
        <v>0.126</v>
      </c>
      <c r="DZ161">
        <v>2.288326275029664</v>
      </c>
      <c r="EA161">
        <v>-6.7132856166521554E-4</v>
      </c>
      <c r="EB161">
        <v>-2.681329234238156E-7</v>
      </c>
      <c r="EC161">
        <v>8.1307759810197942E-11</v>
      </c>
      <c r="ED161">
        <v>-2.1859605424089351E-2</v>
      </c>
      <c r="EE161">
        <v>1.9805995112736431E-4</v>
      </c>
      <c r="EF161">
        <v>3.7201658972467829E-4</v>
      </c>
      <c r="EG161">
        <v>-1.4214358037409139E-6</v>
      </c>
      <c r="EH161">
        <v>2</v>
      </c>
      <c r="EI161">
        <v>2028</v>
      </c>
      <c r="EJ161">
        <v>2</v>
      </c>
      <c r="EK161">
        <v>26</v>
      </c>
      <c r="EL161">
        <v>1.1000000000000001</v>
      </c>
      <c r="EM161">
        <v>1</v>
      </c>
      <c r="EN161">
        <v>1.2439</v>
      </c>
      <c r="EO161">
        <v>2.5305200000000001</v>
      </c>
      <c r="EP161">
        <v>1.39893</v>
      </c>
      <c r="EQ161">
        <v>2.32422</v>
      </c>
      <c r="ER161">
        <v>1.49902</v>
      </c>
      <c r="ES161">
        <v>2.4401899999999999</v>
      </c>
      <c r="ET161">
        <v>33.042900000000003</v>
      </c>
      <c r="EU161">
        <v>13.597899999999999</v>
      </c>
      <c r="EV161">
        <v>18</v>
      </c>
      <c r="EW161">
        <v>508.48700000000002</v>
      </c>
      <c r="EX161">
        <v>556.02599999999995</v>
      </c>
      <c r="EY161" s="2">
        <v>27.999700000000001</v>
      </c>
      <c r="EZ161">
        <v>31.290400000000002</v>
      </c>
      <c r="FA161">
        <v>29.9999</v>
      </c>
      <c r="FB161">
        <v>31.3078</v>
      </c>
      <c r="FC161">
        <v>31.297799999999999</v>
      </c>
      <c r="FD161">
        <v>24.877500000000001</v>
      </c>
      <c r="FE161">
        <v>26.276499999999999</v>
      </c>
      <c r="FF161">
        <v>94.568899999999999</v>
      </c>
      <c r="FG161">
        <v>28</v>
      </c>
      <c r="FH161">
        <v>475</v>
      </c>
      <c r="FI161">
        <v>20.420200000000001</v>
      </c>
      <c r="FJ161">
        <v>99.8947</v>
      </c>
      <c r="FK161">
        <v>101.97199999999999</v>
      </c>
      <c r="FL161" t="s">
        <v>1466</v>
      </c>
      <c r="FM161">
        <v>2</v>
      </c>
      <c r="FN161" t="s">
        <v>881</v>
      </c>
      <c r="FO161">
        <v>13</v>
      </c>
    </row>
    <row r="162" spans="1:171" x14ac:dyDescent="0.2">
      <c r="A162">
        <v>161</v>
      </c>
      <c r="B162">
        <v>1665345261</v>
      </c>
      <c r="C162">
        <v>14823</v>
      </c>
      <c r="D162" t="s">
        <v>765</v>
      </c>
      <c r="E162" t="s">
        <v>766</v>
      </c>
      <c r="F162" t="s">
        <v>284</v>
      </c>
      <c r="G162">
        <v>1665345261</v>
      </c>
      <c r="H162">
        <v>2.7323879048136101E-3</v>
      </c>
      <c r="I162">
        <v>2.7323879048136099</v>
      </c>
      <c r="J162">
        <v>13.480104774524897</v>
      </c>
      <c r="K162">
        <v>457.36900000000003</v>
      </c>
      <c r="L162">
        <v>327.56227491145205</v>
      </c>
      <c r="M162">
        <v>32.691636141279965</v>
      </c>
      <c r="N162">
        <v>45.646712321628002</v>
      </c>
      <c r="O162">
        <v>0.18465964280942745</v>
      </c>
      <c r="P162">
        <v>2.9265206341042931</v>
      </c>
      <c r="Q162">
        <v>0.17868019287993456</v>
      </c>
      <c r="R162">
        <v>0.11219663044888206</v>
      </c>
      <c r="S162">
        <v>51.291209714317041</v>
      </c>
      <c r="T162">
        <v>28.399537302185468</v>
      </c>
      <c r="U162">
        <v>28.253799999999998</v>
      </c>
      <c r="V162">
        <v>3.851350573643213</v>
      </c>
      <c r="W162">
        <v>59.23441134776224</v>
      </c>
      <c r="X162">
        <v>2.3569032870671998</v>
      </c>
      <c r="Y162">
        <v>3.9789427014475409</v>
      </c>
      <c r="Z162">
        <v>1.4944472865760132</v>
      </c>
      <c r="AA162">
        <v>-121.77973773572167</v>
      </c>
      <c r="AB162">
        <v>88.558871993019196</v>
      </c>
      <c r="AC162">
        <v>6.631364203907391</v>
      </c>
      <c r="AD162">
        <v>24.701708175521958</v>
      </c>
      <c r="AE162">
        <v>0</v>
      </c>
      <c r="AF162">
        <v>0</v>
      </c>
      <c r="AG162">
        <v>1</v>
      </c>
      <c r="AH162">
        <v>0</v>
      </c>
      <c r="AI162">
        <v>52465.779978477178</v>
      </c>
      <c r="AJ162" t="s">
        <v>285</v>
      </c>
      <c r="AK162" t="s">
        <v>285</v>
      </c>
      <c r="AL162">
        <v>0</v>
      </c>
      <c r="AM162">
        <v>0</v>
      </c>
      <c r="AN162" t="e">
        <v>#DIV/0!</v>
      </c>
      <c r="AO162">
        <v>0</v>
      </c>
      <c r="AP162" t="s">
        <v>285</v>
      </c>
      <c r="AQ162" t="s">
        <v>285</v>
      </c>
      <c r="AR162">
        <v>0</v>
      </c>
      <c r="AS162">
        <v>0</v>
      </c>
      <c r="AT162" t="e">
        <v>#DIV/0!</v>
      </c>
      <c r="AU162">
        <v>0.5</v>
      </c>
      <c r="AV162">
        <v>261.43670099187409</v>
      </c>
      <c r="AW162">
        <v>13.480104774524897</v>
      </c>
      <c r="AX162" t="e">
        <v>#DIV/0!</v>
      </c>
      <c r="AY162">
        <v>5.1561638910612946E-2</v>
      </c>
      <c r="AZ162" t="e">
        <v>#DIV/0!</v>
      </c>
      <c r="BA162" t="e">
        <v>#DIV/0!</v>
      </c>
      <c r="BB162" t="s">
        <v>285</v>
      </c>
      <c r="BC162">
        <v>0</v>
      </c>
      <c r="BD162" t="e">
        <v>#DIV/0!</v>
      </c>
      <c r="BE162" t="e">
        <v>#DIV/0!</v>
      </c>
      <c r="BF162" t="e">
        <v>#DIV/0!</v>
      </c>
      <c r="BG162" t="e">
        <v>#DIV/0!</v>
      </c>
      <c r="BH162" t="e">
        <v>#DIV/0!</v>
      </c>
      <c r="BI162" t="e">
        <v>#DIV/0!</v>
      </c>
      <c r="BJ162" t="e">
        <v>#DIV/0!</v>
      </c>
      <c r="BK162" t="e">
        <v>#DIV/0!</v>
      </c>
      <c r="BL162">
        <v>310.12700000000001</v>
      </c>
      <c r="BM162">
        <v>261.43670099187409</v>
      </c>
      <c r="BN162">
        <v>0.84299883915903517</v>
      </c>
      <c r="BO162">
        <v>0.16538775957693796</v>
      </c>
      <c r="BP162">
        <v>6</v>
      </c>
      <c r="BQ162">
        <v>0.6</v>
      </c>
      <c r="BR162" t="s">
        <v>286</v>
      </c>
      <c r="BS162">
        <v>2</v>
      </c>
      <c r="BT162">
        <v>1665345346</v>
      </c>
      <c r="BU162">
        <v>457.36900000000003</v>
      </c>
      <c r="BV162">
        <v>475.05099999999999</v>
      </c>
      <c r="BW162">
        <v>23.615600000000001</v>
      </c>
      <c r="BX162">
        <v>20.381900000000002</v>
      </c>
      <c r="BY162">
        <v>455.46199999999999</v>
      </c>
      <c r="BZ162">
        <v>23.488600000000002</v>
      </c>
      <c r="CA162">
        <v>500.27499999999998</v>
      </c>
      <c r="CB162">
        <v>99.702799999999996</v>
      </c>
      <c r="CC162">
        <v>0.100012</v>
      </c>
      <c r="CD162">
        <v>28.815100000000001</v>
      </c>
      <c r="CE162">
        <v>28.253799999999998</v>
      </c>
      <c r="CF162">
        <v>999.9</v>
      </c>
      <c r="CG162">
        <v>0</v>
      </c>
      <c r="CH162">
        <v>0</v>
      </c>
      <c r="CI162">
        <v>10012.5</v>
      </c>
      <c r="CJ162">
        <v>0</v>
      </c>
      <c r="CK162">
        <v>328.68</v>
      </c>
      <c r="CL162">
        <v>310.12700000000001</v>
      </c>
      <c r="CM162">
        <v>0.90002700000000002</v>
      </c>
      <c r="CN162">
        <v>9.9972699999999998E-2</v>
      </c>
      <c r="CO162">
        <v>0</v>
      </c>
      <c r="CP162">
        <v>3.6406000000000001</v>
      </c>
      <c r="CQ162">
        <v>0</v>
      </c>
      <c r="CR162">
        <v>3150.51</v>
      </c>
      <c r="CS162">
        <v>2659.3</v>
      </c>
      <c r="CT162">
        <v>34.811999999999998</v>
      </c>
      <c r="CU162">
        <v>38</v>
      </c>
      <c r="CV162">
        <v>36.186999999999998</v>
      </c>
      <c r="CW162">
        <v>37.061999999999998</v>
      </c>
      <c r="CX162">
        <v>35.25</v>
      </c>
      <c r="CY162">
        <v>279.12</v>
      </c>
      <c r="CZ162">
        <v>31</v>
      </c>
      <c r="DA162">
        <v>0</v>
      </c>
      <c r="DB162">
        <v>1665345385</v>
      </c>
      <c r="DC162">
        <v>0</v>
      </c>
      <c r="DD162">
        <v>3.381992307692308</v>
      </c>
      <c r="DE162">
        <v>0.90737778304614636</v>
      </c>
      <c r="DF162">
        <v>2.026324767395276</v>
      </c>
      <c r="DG162">
        <v>3149.122692307692</v>
      </c>
      <c r="DH162">
        <v>15</v>
      </c>
      <c r="DI162">
        <v>1665345372</v>
      </c>
      <c r="DJ162" t="s">
        <v>770</v>
      </c>
      <c r="DK162">
        <v>1665345370</v>
      </c>
      <c r="DL162">
        <v>1665345372</v>
      </c>
      <c r="DM162">
        <v>162</v>
      </c>
      <c r="DN162">
        <v>-8.4000000000000005E-2</v>
      </c>
      <c r="DO162">
        <v>1E-3</v>
      </c>
      <c r="DP162">
        <v>1.907</v>
      </c>
      <c r="DQ162">
        <v>0.127</v>
      </c>
      <c r="DR162">
        <v>475</v>
      </c>
      <c r="DS162">
        <v>20</v>
      </c>
      <c r="DT162">
        <v>0.11</v>
      </c>
      <c r="DU162">
        <v>0.02</v>
      </c>
      <c r="DV162">
        <v>100</v>
      </c>
      <c r="DW162">
        <v>100</v>
      </c>
      <c r="DX162">
        <v>1.907</v>
      </c>
      <c r="DY162">
        <v>0.127</v>
      </c>
      <c r="DZ162">
        <v>2.3601444610826312</v>
      </c>
      <c r="EA162">
        <v>-6.7132856166521554E-4</v>
      </c>
      <c r="EB162">
        <v>-2.681329234238156E-7</v>
      </c>
      <c r="EC162">
        <v>8.1307759810197942E-11</v>
      </c>
      <c r="ED162">
        <v>-1.919159181055494E-2</v>
      </c>
      <c r="EE162">
        <v>1.9805995112736431E-4</v>
      </c>
      <c r="EF162">
        <v>3.7201658972467829E-4</v>
      </c>
      <c r="EG162">
        <v>-1.4214358037409139E-6</v>
      </c>
      <c r="EH162">
        <v>2</v>
      </c>
      <c r="EI162">
        <v>2028</v>
      </c>
      <c r="EJ162">
        <v>2</v>
      </c>
      <c r="EK162">
        <v>26</v>
      </c>
      <c r="EL162">
        <v>1.1000000000000001</v>
      </c>
      <c r="EM162">
        <v>1</v>
      </c>
      <c r="EN162">
        <v>1.24268</v>
      </c>
      <c r="EO162">
        <v>2.5268600000000001</v>
      </c>
      <c r="EP162">
        <v>1.39893</v>
      </c>
      <c r="EQ162">
        <v>2.32422</v>
      </c>
      <c r="ER162">
        <v>1.49902</v>
      </c>
      <c r="ES162">
        <v>2.3034699999999999</v>
      </c>
      <c r="ET162">
        <v>33.042900000000003</v>
      </c>
      <c r="EU162">
        <v>13.5717</v>
      </c>
      <c r="EV162">
        <v>18</v>
      </c>
      <c r="EW162">
        <v>508.75299999999999</v>
      </c>
      <c r="EX162">
        <v>555.97</v>
      </c>
      <c r="EY162" s="2">
        <v>27.9998</v>
      </c>
      <c r="EZ162">
        <v>31.259599999999999</v>
      </c>
      <c r="FA162">
        <v>29.9999</v>
      </c>
      <c r="FB162">
        <v>31.279299999999999</v>
      </c>
      <c r="FC162">
        <v>31.269600000000001</v>
      </c>
      <c r="FD162">
        <v>24.874500000000001</v>
      </c>
      <c r="FE162">
        <v>26.551200000000001</v>
      </c>
      <c r="FF162">
        <v>94.328299999999999</v>
      </c>
      <c r="FG162">
        <v>28</v>
      </c>
      <c r="FH162">
        <v>475</v>
      </c>
      <c r="FI162">
        <v>20.373699999999999</v>
      </c>
      <c r="FJ162">
        <v>99.900800000000004</v>
      </c>
      <c r="FK162">
        <v>101.976</v>
      </c>
      <c r="FL162" t="s">
        <v>1466</v>
      </c>
      <c r="FM162">
        <v>2</v>
      </c>
      <c r="FN162" t="s">
        <v>881</v>
      </c>
      <c r="FO162">
        <v>14</v>
      </c>
    </row>
    <row r="163" spans="1:171" x14ac:dyDescent="0.2">
      <c r="A163">
        <v>162</v>
      </c>
      <c r="B163">
        <v>1665345346</v>
      </c>
      <c r="C163">
        <v>14908</v>
      </c>
      <c r="D163" t="s">
        <v>768</v>
      </c>
      <c r="E163" t="s">
        <v>769</v>
      </c>
      <c r="F163" t="s">
        <v>284</v>
      </c>
      <c r="G163">
        <v>1665345346</v>
      </c>
      <c r="H163">
        <v>2.7614453001297431E-3</v>
      </c>
      <c r="I163">
        <v>2.761445300129743</v>
      </c>
      <c r="J163">
        <v>13.483248557179721</v>
      </c>
      <c r="K163">
        <v>457.28699999999998</v>
      </c>
      <c r="L163">
        <v>329.81923815678834</v>
      </c>
      <c r="M163">
        <v>32.915808910836397</v>
      </c>
      <c r="N163">
        <v>45.637033162553998</v>
      </c>
      <c r="O163">
        <v>0.18854497440585835</v>
      </c>
      <c r="P163">
        <v>2.9208742066328668</v>
      </c>
      <c r="Q163">
        <v>0.1823040847340465</v>
      </c>
      <c r="R163">
        <v>0.11448399977330426</v>
      </c>
      <c r="S163">
        <v>51.288621387946208</v>
      </c>
      <c r="T163">
        <v>28.366951416488295</v>
      </c>
      <c r="U163">
        <v>28.225100000000001</v>
      </c>
      <c r="V163">
        <v>3.8449236610848696</v>
      </c>
      <c r="W163">
        <v>59.095908504451465</v>
      </c>
      <c r="X163">
        <v>2.3491315193669999</v>
      </c>
      <c r="Y163">
        <v>3.97511702386308</v>
      </c>
      <c r="Z163">
        <v>1.4957921417178697</v>
      </c>
      <c r="AA163">
        <v>-124.35649412485795</v>
      </c>
      <c r="AB163">
        <v>90.293395608730009</v>
      </c>
      <c r="AC163">
        <v>6.7727909790717815</v>
      </c>
      <c r="AD163">
        <v>23.998313850890042</v>
      </c>
      <c r="AE163">
        <v>0</v>
      </c>
      <c r="AF163">
        <v>0</v>
      </c>
      <c r="AG163">
        <v>1</v>
      </c>
      <c r="AH163">
        <v>0</v>
      </c>
      <c r="AI163">
        <v>52306.67711774139</v>
      </c>
      <c r="AJ163" t="s">
        <v>285</v>
      </c>
      <c r="AK163" t="s">
        <v>285</v>
      </c>
      <c r="AL163">
        <v>0</v>
      </c>
      <c r="AM163">
        <v>0</v>
      </c>
      <c r="AN163" t="e">
        <v>#DIV/0!</v>
      </c>
      <c r="AO163">
        <v>0</v>
      </c>
      <c r="AP163" t="s">
        <v>285</v>
      </c>
      <c r="AQ163" t="s">
        <v>285</v>
      </c>
      <c r="AR163">
        <v>0</v>
      </c>
      <c r="AS163">
        <v>0</v>
      </c>
      <c r="AT163" t="e">
        <v>#DIV/0!</v>
      </c>
      <c r="AU163">
        <v>0.5</v>
      </c>
      <c r="AV163">
        <v>261.42324299893585</v>
      </c>
      <c r="AW163">
        <v>13.483248557179721</v>
      </c>
      <c r="AX163" t="e">
        <v>#DIV/0!</v>
      </c>
      <c r="AY163">
        <v>5.1576318932110433E-2</v>
      </c>
      <c r="AZ163" t="e">
        <v>#DIV/0!</v>
      </c>
      <c r="BA163" t="e">
        <v>#DIV/0!</v>
      </c>
      <c r="BB163" t="s">
        <v>285</v>
      </c>
      <c r="BC163">
        <v>0</v>
      </c>
      <c r="BD163" t="e">
        <v>#DIV/0!</v>
      </c>
      <c r="BE163" t="e">
        <v>#DIV/0!</v>
      </c>
      <c r="BF163" t="e">
        <v>#DIV/0!</v>
      </c>
      <c r="BG163" t="e">
        <v>#DIV/0!</v>
      </c>
      <c r="BH163" t="e">
        <v>#DIV/0!</v>
      </c>
      <c r="BI163" t="e">
        <v>#DIV/0!</v>
      </c>
      <c r="BJ163" t="e">
        <v>#DIV/0!</v>
      </c>
      <c r="BK163" t="e">
        <v>#DIV/0!</v>
      </c>
      <c r="BL163">
        <v>310.11099999999999</v>
      </c>
      <c r="BM163">
        <v>261.42324299893585</v>
      </c>
      <c r="BN163">
        <v>0.84299893586146846</v>
      </c>
      <c r="BO163">
        <v>0.16538794621263422</v>
      </c>
      <c r="BP163">
        <v>6</v>
      </c>
      <c r="BQ163">
        <v>0.6</v>
      </c>
      <c r="BR163" t="s">
        <v>286</v>
      </c>
      <c r="BS163">
        <v>2</v>
      </c>
      <c r="BT163">
        <v>1665345433</v>
      </c>
      <c r="BU163">
        <v>457.28699999999998</v>
      </c>
      <c r="BV163">
        <v>475.01</v>
      </c>
      <c r="BW163">
        <v>23.538499999999999</v>
      </c>
      <c r="BX163">
        <v>20.235099999999999</v>
      </c>
      <c r="BY163">
        <v>455.30900000000003</v>
      </c>
      <c r="BZ163">
        <v>23.415500000000002</v>
      </c>
      <c r="CA163">
        <v>500.12099999999998</v>
      </c>
      <c r="CB163">
        <v>99.6995</v>
      </c>
      <c r="CC163">
        <v>0.10004200000000001</v>
      </c>
      <c r="CD163">
        <v>28.798500000000001</v>
      </c>
      <c r="CE163">
        <v>28.225100000000001</v>
      </c>
      <c r="CF163">
        <v>999.9</v>
      </c>
      <c r="CG163">
        <v>0</v>
      </c>
      <c r="CH163">
        <v>0</v>
      </c>
      <c r="CI163">
        <v>9980.6200000000008</v>
      </c>
      <c r="CJ163">
        <v>0</v>
      </c>
      <c r="CK163">
        <v>328.87099999999998</v>
      </c>
      <c r="CL163">
        <v>310.11099999999999</v>
      </c>
      <c r="CM163">
        <v>0.90002700000000002</v>
      </c>
      <c r="CN163">
        <v>9.9972699999999998E-2</v>
      </c>
      <c r="CO163">
        <v>0</v>
      </c>
      <c r="CP163">
        <v>3.2618</v>
      </c>
      <c r="CQ163">
        <v>0</v>
      </c>
      <c r="CR163">
        <v>3152.15</v>
      </c>
      <c r="CS163">
        <v>2659.17</v>
      </c>
      <c r="CT163">
        <v>34.811999999999998</v>
      </c>
      <c r="CU163">
        <v>38</v>
      </c>
      <c r="CV163">
        <v>36.125</v>
      </c>
      <c r="CW163">
        <v>37.061999999999998</v>
      </c>
      <c r="CX163">
        <v>35.25</v>
      </c>
      <c r="CY163">
        <v>279.11</v>
      </c>
      <c r="CZ163">
        <v>31</v>
      </c>
      <c r="DA163">
        <v>0</v>
      </c>
      <c r="DB163">
        <v>1665345472</v>
      </c>
      <c r="DC163">
        <v>0</v>
      </c>
      <c r="DD163">
        <v>3.3158799999999991</v>
      </c>
      <c r="DE163">
        <v>-4.9992309081286802E-2</v>
      </c>
      <c r="DF163">
        <v>3.9946153418225312</v>
      </c>
      <c r="DG163">
        <v>3151.0336000000002</v>
      </c>
      <c r="DH163">
        <v>15</v>
      </c>
      <c r="DI163">
        <v>1665345456</v>
      </c>
      <c r="DJ163" t="s">
        <v>773</v>
      </c>
      <c r="DK163">
        <v>1665345452</v>
      </c>
      <c r="DL163">
        <v>1665345456</v>
      </c>
      <c r="DM163">
        <v>163</v>
      </c>
      <c r="DN163">
        <v>7.0999999999999994E-2</v>
      </c>
      <c r="DO163">
        <v>-2E-3</v>
      </c>
      <c r="DP163">
        <v>1.978</v>
      </c>
      <c r="DQ163">
        <v>0.123</v>
      </c>
      <c r="DR163">
        <v>475</v>
      </c>
      <c r="DS163">
        <v>20</v>
      </c>
      <c r="DT163">
        <v>0.19</v>
      </c>
      <c r="DU163">
        <v>0.02</v>
      </c>
      <c r="DV163">
        <v>100</v>
      </c>
      <c r="DW163">
        <v>100</v>
      </c>
      <c r="DX163">
        <v>1.978</v>
      </c>
      <c r="DY163">
        <v>0.123</v>
      </c>
      <c r="DZ163">
        <v>2.2762382938155841</v>
      </c>
      <c r="EA163">
        <v>-6.7132856166521554E-4</v>
      </c>
      <c r="EB163">
        <v>-2.681329234238156E-7</v>
      </c>
      <c r="EC163">
        <v>8.1307759810197942E-11</v>
      </c>
      <c r="ED163">
        <v>-1.8239605876949731E-2</v>
      </c>
      <c r="EE163">
        <v>1.9805995112736431E-4</v>
      </c>
      <c r="EF163">
        <v>3.7201658972467829E-4</v>
      </c>
      <c r="EG163">
        <v>-1.4214358037409139E-6</v>
      </c>
      <c r="EH163">
        <v>2</v>
      </c>
      <c r="EI163">
        <v>2028</v>
      </c>
      <c r="EJ163">
        <v>2</v>
      </c>
      <c r="EK163">
        <v>26</v>
      </c>
      <c r="EL163">
        <v>1.1000000000000001</v>
      </c>
      <c r="EM163">
        <v>1</v>
      </c>
      <c r="EN163">
        <v>1.24268</v>
      </c>
      <c r="EO163">
        <v>2.51709</v>
      </c>
      <c r="EP163">
        <v>1.39893</v>
      </c>
      <c r="EQ163">
        <v>2.32422</v>
      </c>
      <c r="ER163">
        <v>1.49902</v>
      </c>
      <c r="ES163">
        <v>2.3950200000000001</v>
      </c>
      <c r="ET163">
        <v>33.042900000000003</v>
      </c>
      <c r="EU163">
        <v>13.562900000000001</v>
      </c>
      <c r="EV163">
        <v>18</v>
      </c>
      <c r="EW163">
        <v>508.56799999999998</v>
      </c>
      <c r="EX163">
        <v>556.13199999999995</v>
      </c>
      <c r="EY163" s="2">
        <v>27.9998</v>
      </c>
      <c r="EZ163">
        <v>31.227599999999999</v>
      </c>
      <c r="FA163">
        <v>29.9999</v>
      </c>
      <c r="FB163">
        <v>31.25</v>
      </c>
      <c r="FC163">
        <v>31.2407</v>
      </c>
      <c r="FD163">
        <v>24.871300000000002</v>
      </c>
      <c r="FE163">
        <v>27.212</v>
      </c>
      <c r="FF163">
        <v>94.022999999999996</v>
      </c>
      <c r="FG163">
        <v>28</v>
      </c>
      <c r="FH163">
        <v>475</v>
      </c>
      <c r="FI163">
        <v>20.250499999999999</v>
      </c>
      <c r="FJ163">
        <v>99.900899999999993</v>
      </c>
      <c r="FK163">
        <v>101.98</v>
      </c>
      <c r="FL163" t="s">
        <v>1466</v>
      </c>
      <c r="FM163">
        <v>2</v>
      </c>
      <c r="FN163" t="s">
        <v>881</v>
      </c>
      <c r="FO163">
        <v>15</v>
      </c>
    </row>
    <row r="164" spans="1:171" x14ac:dyDescent="0.2">
      <c r="A164">
        <v>163</v>
      </c>
      <c r="B164">
        <v>1665345433</v>
      </c>
      <c r="C164">
        <v>14995</v>
      </c>
      <c r="D164" t="s">
        <v>771</v>
      </c>
      <c r="E164" t="s">
        <v>772</v>
      </c>
      <c r="F164" t="s">
        <v>284</v>
      </c>
      <c r="G164">
        <v>1665345433</v>
      </c>
      <c r="H164">
        <v>2.8198751502235362E-3</v>
      </c>
      <c r="I164">
        <v>2.8198751502235364</v>
      </c>
      <c r="J164">
        <v>13.510870934168725</v>
      </c>
      <c r="K164">
        <v>457.23599999999999</v>
      </c>
      <c r="L164">
        <v>330.55198390294197</v>
      </c>
      <c r="M164">
        <v>32.98808728043754</v>
      </c>
      <c r="N164">
        <v>45.630768563733596</v>
      </c>
      <c r="O164">
        <v>0.19027097972083309</v>
      </c>
      <c r="P164">
        <v>2.9263170922363209</v>
      </c>
      <c r="Q164">
        <v>0.18392872866218149</v>
      </c>
      <c r="R164">
        <v>0.1155081168360005</v>
      </c>
      <c r="S164">
        <v>51.269469636465701</v>
      </c>
      <c r="T164">
        <v>28.350737775904513</v>
      </c>
      <c r="U164">
        <v>28.212900000000001</v>
      </c>
      <c r="V164">
        <v>3.842194498475751</v>
      </c>
      <c r="W164">
        <v>59.007182007795478</v>
      </c>
      <c r="X164">
        <v>2.3443406630438597</v>
      </c>
      <c r="Y164">
        <v>3.9729751248486114</v>
      </c>
      <c r="Z164">
        <v>1.4978538354318913</v>
      </c>
      <c r="AA164">
        <v>-125.63610987140004</v>
      </c>
      <c r="AB164">
        <v>90.919166758270208</v>
      </c>
      <c r="AC164">
        <v>6.806316718471809</v>
      </c>
      <c r="AD164">
        <v>23.358843241807676</v>
      </c>
      <c r="AE164">
        <v>0</v>
      </c>
      <c r="AF164">
        <v>0</v>
      </c>
      <c r="AG164">
        <v>1</v>
      </c>
      <c r="AH164">
        <v>0</v>
      </c>
      <c r="AI164">
        <v>52464.320893006312</v>
      </c>
      <c r="AJ164" t="s">
        <v>285</v>
      </c>
      <c r="AK164" t="s">
        <v>285</v>
      </c>
      <c r="AL164">
        <v>0</v>
      </c>
      <c r="AM164">
        <v>0</v>
      </c>
      <c r="AN164" t="e">
        <v>#DIV/0!</v>
      </c>
      <c r="AO164">
        <v>0</v>
      </c>
      <c r="AP164" t="s">
        <v>285</v>
      </c>
      <c r="AQ164" t="s">
        <v>285</v>
      </c>
      <c r="AR164">
        <v>0</v>
      </c>
      <c r="AS164">
        <v>0</v>
      </c>
      <c r="AT164" t="e">
        <v>#DIV/0!</v>
      </c>
      <c r="AU164">
        <v>0.5</v>
      </c>
      <c r="AV164">
        <v>261.31714198780605</v>
      </c>
      <c r="AW164">
        <v>13.510870934168725</v>
      </c>
      <c r="AX164" t="e">
        <v>#DIV/0!</v>
      </c>
      <c r="AY164">
        <v>5.1702964571681977E-2</v>
      </c>
      <c r="AZ164" t="e">
        <v>#DIV/0!</v>
      </c>
      <c r="BA164" t="e">
        <v>#DIV/0!</v>
      </c>
      <c r="BB164" t="s">
        <v>285</v>
      </c>
      <c r="BC164">
        <v>0</v>
      </c>
      <c r="BD164" t="e">
        <v>#DIV/0!</v>
      </c>
      <c r="BE164" t="e">
        <v>#DIV/0!</v>
      </c>
      <c r="BF164" t="e">
        <v>#DIV/0!</v>
      </c>
      <c r="BG164" t="e">
        <v>#DIV/0!</v>
      </c>
      <c r="BH164" t="e">
        <v>#DIV/0!</v>
      </c>
      <c r="BI164" t="e">
        <v>#DIV/0!</v>
      </c>
      <c r="BJ164" t="e">
        <v>#DIV/0!</v>
      </c>
      <c r="BK164" t="e">
        <v>#DIV/0!</v>
      </c>
      <c r="BL164">
        <v>309.98399999999998</v>
      </c>
      <c r="BM164">
        <v>261.31714198780605</v>
      </c>
      <c r="BN164">
        <v>0.84300203232362336</v>
      </c>
      <c r="BO164">
        <v>0.16539392238459308</v>
      </c>
      <c r="BP164">
        <v>6</v>
      </c>
      <c r="BQ164">
        <v>0.6</v>
      </c>
      <c r="BR164" t="s">
        <v>286</v>
      </c>
      <c r="BS164">
        <v>2</v>
      </c>
      <c r="BT164">
        <v>1665345517</v>
      </c>
      <c r="BU164">
        <v>457.23599999999999</v>
      </c>
      <c r="BV164">
        <v>475.00599999999997</v>
      </c>
      <c r="BW164">
        <v>23.491099999999999</v>
      </c>
      <c r="BX164">
        <v>20.1539</v>
      </c>
      <c r="BY164">
        <v>455.23500000000001</v>
      </c>
      <c r="BZ164">
        <v>23.368099999999998</v>
      </c>
      <c r="CA164">
        <v>500.17399999999998</v>
      </c>
      <c r="CB164">
        <v>99.697199999999995</v>
      </c>
      <c r="CC164">
        <v>9.9772600000000003E-2</v>
      </c>
      <c r="CD164">
        <v>28.789200000000001</v>
      </c>
      <c r="CE164">
        <v>28.212900000000001</v>
      </c>
      <c r="CF164">
        <v>999.9</v>
      </c>
      <c r="CG164">
        <v>0</v>
      </c>
      <c r="CH164">
        <v>0</v>
      </c>
      <c r="CI164">
        <v>10011.9</v>
      </c>
      <c r="CJ164">
        <v>0</v>
      </c>
      <c r="CK164">
        <v>328.88299999999998</v>
      </c>
      <c r="CL164">
        <v>309.98399999999998</v>
      </c>
      <c r="CM164">
        <v>0.89993699999999999</v>
      </c>
      <c r="CN164">
        <v>0.100063</v>
      </c>
      <c r="CO164">
        <v>0</v>
      </c>
      <c r="CP164">
        <v>3.5718999999999999</v>
      </c>
      <c r="CQ164">
        <v>0</v>
      </c>
      <c r="CR164">
        <v>3155.38</v>
      </c>
      <c r="CS164">
        <v>2658.01</v>
      </c>
      <c r="CT164">
        <v>35.125</v>
      </c>
      <c r="CU164">
        <v>39.25</v>
      </c>
      <c r="CV164">
        <v>36.811999999999998</v>
      </c>
      <c r="CW164">
        <v>38.25</v>
      </c>
      <c r="CX164">
        <v>35.936999999999998</v>
      </c>
      <c r="CY164">
        <v>278.97000000000003</v>
      </c>
      <c r="CZ164">
        <v>31.02</v>
      </c>
      <c r="DA164">
        <v>0</v>
      </c>
      <c r="DB164">
        <v>1665345556</v>
      </c>
      <c r="DC164">
        <v>0</v>
      </c>
      <c r="DD164">
        <v>3.3343919999999998</v>
      </c>
      <c r="DE164">
        <v>0.21703844581003601</v>
      </c>
      <c r="DF164">
        <v>7.2230769161384449</v>
      </c>
      <c r="DG164">
        <v>3154.7928000000002</v>
      </c>
      <c r="DH164">
        <v>15</v>
      </c>
      <c r="DI164">
        <v>1665345542.5</v>
      </c>
      <c r="DJ164" t="s">
        <v>776</v>
      </c>
      <c r="DK164">
        <v>1665345541.5</v>
      </c>
      <c r="DL164">
        <v>1665345542.5</v>
      </c>
      <c r="DM164">
        <v>164</v>
      </c>
      <c r="DN164">
        <v>2.3E-2</v>
      </c>
      <c r="DO164">
        <v>1E-3</v>
      </c>
      <c r="DP164">
        <v>2.0009999999999999</v>
      </c>
      <c r="DQ164">
        <v>0.123</v>
      </c>
      <c r="DR164">
        <v>475</v>
      </c>
      <c r="DS164">
        <v>20</v>
      </c>
      <c r="DT164">
        <v>0.08</v>
      </c>
      <c r="DU164">
        <v>0.03</v>
      </c>
      <c r="DV164">
        <v>100</v>
      </c>
      <c r="DW164">
        <v>100</v>
      </c>
      <c r="DX164">
        <v>2.0009999999999999</v>
      </c>
      <c r="DY164">
        <v>0.123</v>
      </c>
      <c r="DZ164">
        <v>2.3474495965484361</v>
      </c>
      <c r="EA164">
        <v>-6.7132856166521554E-4</v>
      </c>
      <c r="EB164">
        <v>-2.681329234238156E-7</v>
      </c>
      <c r="EC164">
        <v>8.1307759810197942E-11</v>
      </c>
      <c r="ED164">
        <v>-2.0236969035619671E-2</v>
      </c>
      <c r="EE164">
        <v>1.9805995112736431E-4</v>
      </c>
      <c r="EF164">
        <v>3.7201658972467829E-4</v>
      </c>
      <c r="EG164">
        <v>-1.4214358037409139E-6</v>
      </c>
      <c r="EH164">
        <v>2</v>
      </c>
      <c r="EI164">
        <v>2028</v>
      </c>
      <c r="EJ164">
        <v>2</v>
      </c>
      <c r="EK164">
        <v>26</v>
      </c>
      <c r="EL164">
        <v>1.1000000000000001</v>
      </c>
      <c r="EM164">
        <v>1</v>
      </c>
      <c r="EN164">
        <v>1.2439</v>
      </c>
      <c r="EO164">
        <v>2.51709</v>
      </c>
      <c r="EP164">
        <v>1.39893</v>
      </c>
      <c r="EQ164">
        <v>2.32544</v>
      </c>
      <c r="ER164">
        <v>1.49902</v>
      </c>
      <c r="ES164">
        <v>2.4633799999999999</v>
      </c>
      <c r="ET164">
        <v>33.042900000000003</v>
      </c>
      <c r="EU164">
        <v>13.5541</v>
      </c>
      <c r="EV164">
        <v>18</v>
      </c>
      <c r="EW164">
        <v>508.60500000000002</v>
      </c>
      <c r="EX164">
        <v>555.93499999999995</v>
      </c>
      <c r="EY164" s="2">
        <v>27.9998</v>
      </c>
      <c r="EZ164">
        <v>31.200199999999999</v>
      </c>
      <c r="FA164">
        <v>30</v>
      </c>
      <c r="FB164">
        <v>31.222799999999999</v>
      </c>
      <c r="FC164">
        <v>31.2136</v>
      </c>
      <c r="FD164">
        <v>24.869399999999999</v>
      </c>
      <c r="FE164">
        <v>27.744599999999998</v>
      </c>
      <c r="FF164">
        <v>93.671400000000006</v>
      </c>
      <c r="FG164">
        <v>28</v>
      </c>
      <c r="FH164">
        <v>475</v>
      </c>
      <c r="FI164">
        <v>20.1218</v>
      </c>
      <c r="FJ164">
        <v>99.903899999999993</v>
      </c>
      <c r="FK164">
        <v>101.986</v>
      </c>
      <c r="FL164" t="s">
        <v>1466</v>
      </c>
      <c r="FM164">
        <v>2</v>
      </c>
      <c r="FN164" t="s">
        <v>881</v>
      </c>
      <c r="FO164">
        <v>16</v>
      </c>
    </row>
    <row r="165" spans="1:171" x14ac:dyDescent="0.2">
      <c r="A165">
        <v>164</v>
      </c>
      <c r="B165">
        <v>1665345517</v>
      </c>
      <c r="C165">
        <v>15079</v>
      </c>
      <c r="D165" t="s">
        <v>774</v>
      </c>
      <c r="E165" t="s">
        <v>775</v>
      </c>
      <c r="F165" t="s">
        <v>284</v>
      </c>
      <c r="G165">
        <v>1665345517</v>
      </c>
      <c r="H165">
        <v>2.8488913803038558E-3</v>
      </c>
      <c r="I165">
        <v>2.8488913803038556</v>
      </c>
      <c r="J165">
        <v>13.602328445124964</v>
      </c>
      <c r="K165">
        <v>457.11099999999999</v>
      </c>
      <c r="L165">
        <v>331.45814167213359</v>
      </c>
      <c r="M165">
        <v>33.077845360682069</v>
      </c>
      <c r="N165">
        <v>45.61736481834</v>
      </c>
      <c r="O165">
        <v>0.19336250626370216</v>
      </c>
      <c r="P165">
        <v>2.9203528990765415</v>
      </c>
      <c r="Q165">
        <v>0.18680330838371736</v>
      </c>
      <c r="R165">
        <v>0.11732331958904063</v>
      </c>
      <c r="S165">
        <v>51.258380213274393</v>
      </c>
      <c r="T165">
        <v>28.359404950209527</v>
      </c>
      <c r="U165">
        <v>28.206700000000001</v>
      </c>
      <c r="V165">
        <v>3.8408081947208892</v>
      </c>
      <c r="W165">
        <v>58.941030678354203</v>
      </c>
      <c r="X165">
        <v>2.3444825254200001</v>
      </c>
      <c r="Y165">
        <v>3.9776748021493282</v>
      </c>
      <c r="Z165">
        <v>1.4963256693008891</v>
      </c>
      <c r="AA165">
        <v>-127.47132489480359</v>
      </c>
      <c r="AB165">
        <v>94.921821286943967</v>
      </c>
      <c r="AC165">
        <v>7.1209762453782428</v>
      </c>
      <c r="AD165">
        <v>25.829852850793017</v>
      </c>
      <c r="AE165">
        <v>0</v>
      </c>
      <c r="AF165">
        <v>0</v>
      </c>
      <c r="AG165">
        <v>1</v>
      </c>
      <c r="AH165">
        <v>0</v>
      </c>
      <c r="AI165">
        <v>52289.715572722467</v>
      </c>
      <c r="AJ165" t="s">
        <v>285</v>
      </c>
      <c r="AK165" t="s">
        <v>285</v>
      </c>
      <c r="AL165">
        <v>0</v>
      </c>
      <c r="AM165">
        <v>0</v>
      </c>
      <c r="AN165" t="e">
        <v>#DIV/0!</v>
      </c>
      <c r="AO165">
        <v>0</v>
      </c>
      <c r="AP165" t="s">
        <v>285</v>
      </c>
      <c r="AQ165" t="s">
        <v>285</v>
      </c>
      <c r="AR165">
        <v>0</v>
      </c>
      <c r="AS165">
        <v>0</v>
      </c>
      <c r="AT165" t="e">
        <v>#DIV/0!</v>
      </c>
      <c r="AU165">
        <v>0.5</v>
      </c>
      <c r="AV165">
        <v>261.26141399651522</v>
      </c>
      <c r="AW165">
        <v>13.602328445124964</v>
      </c>
      <c r="AX165" t="e">
        <v>#DIV/0!</v>
      </c>
      <c r="AY165">
        <v>5.206405430120805E-2</v>
      </c>
      <c r="AZ165" t="e">
        <v>#DIV/0!</v>
      </c>
      <c r="BA165" t="e">
        <v>#DIV/0!</v>
      </c>
      <c r="BB165" t="s">
        <v>285</v>
      </c>
      <c r="BC165">
        <v>0</v>
      </c>
      <c r="BD165" t="e">
        <v>#DIV/0!</v>
      </c>
      <c r="BE165" t="e">
        <v>#DIV/0!</v>
      </c>
      <c r="BF165" t="e">
        <v>#DIV/0!</v>
      </c>
      <c r="BG165" t="e">
        <v>#DIV/0!</v>
      </c>
      <c r="BH165" t="e">
        <v>#DIV/0!</v>
      </c>
      <c r="BI165" t="e">
        <v>#DIV/0!</v>
      </c>
      <c r="BJ165" t="e">
        <v>#DIV/0!</v>
      </c>
      <c r="BK165" t="e">
        <v>#DIV/0!</v>
      </c>
      <c r="BL165">
        <v>309.91800000000001</v>
      </c>
      <c r="BM165">
        <v>261.26141399651522</v>
      </c>
      <c r="BN165">
        <v>0.84300174238513159</v>
      </c>
      <c r="BO165">
        <v>0.16539336280330408</v>
      </c>
      <c r="BP165">
        <v>6</v>
      </c>
      <c r="BQ165">
        <v>0.6</v>
      </c>
      <c r="BR165" t="s">
        <v>286</v>
      </c>
      <c r="BS165">
        <v>2</v>
      </c>
      <c r="BT165">
        <v>1665345603.5</v>
      </c>
      <c r="BU165">
        <v>457.11099999999999</v>
      </c>
      <c r="BV165">
        <v>475.01499999999999</v>
      </c>
      <c r="BW165">
        <v>23.492999999999999</v>
      </c>
      <c r="BX165">
        <v>20.1067</v>
      </c>
      <c r="BY165">
        <v>455.10700000000003</v>
      </c>
      <c r="BZ165">
        <v>23.369</v>
      </c>
      <c r="CA165">
        <v>500.12099999999998</v>
      </c>
      <c r="CB165">
        <v>99.694800000000001</v>
      </c>
      <c r="CC165">
        <v>0.10014000000000001</v>
      </c>
      <c r="CD165">
        <v>28.8096</v>
      </c>
      <c r="CE165">
        <v>28.206700000000001</v>
      </c>
      <c r="CF165">
        <v>999.9</v>
      </c>
      <c r="CG165">
        <v>0</v>
      </c>
      <c r="CH165">
        <v>0</v>
      </c>
      <c r="CI165">
        <v>9978.1200000000008</v>
      </c>
      <c r="CJ165">
        <v>0</v>
      </c>
      <c r="CK165">
        <v>326.37700000000001</v>
      </c>
      <c r="CL165">
        <v>309.91800000000001</v>
      </c>
      <c r="CM165">
        <v>0.89993900000000004</v>
      </c>
      <c r="CN165">
        <v>0.100061</v>
      </c>
      <c r="CO165">
        <v>0</v>
      </c>
      <c r="CP165">
        <v>3.3308</v>
      </c>
      <c r="CQ165">
        <v>0</v>
      </c>
      <c r="CR165">
        <v>3157.52</v>
      </c>
      <c r="CS165">
        <v>2657.45</v>
      </c>
      <c r="CT165">
        <v>35.811999999999998</v>
      </c>
      <c r="CU165">
        <v>40.936999999999998</v>
      </c>
      <c r="CV165">
        <v>37.686999999999998</v>
      </c>
      <c r="CW165">
        <v>40.125</v>
      </c>
      <c r="CX165">
        <v>36.811999999999998</v>
      </c>
      <c r="CY165">
        <v>278.91000000000003</v>
      </c>
      <c r="CZ165">
        <v>31.01</v>
      </c>
      <c r="DA165">
        <v>0</v>
      </c>
      <c r="DB165">
        <v>1665345643</v>
      </c>
      <c r="DC165">
        <v>0</v>
      </c>
      <c r="DD165">
        <v>3.2986769230769228</v>
      </c>
      <c r="DE165">
        <v>-0.63265640454234728</v>
      </c>
      <c r="DF165">
        <v>2.913504264398028</v>
      </c>
      <c r="DG165">
        <v>3158.458461538462</v>
      </c>
      <c r="DH165">
        <v>15</v>
      </c>
      <c r="DI165">
        <v>1665345628</v>
      </c>
      <c r="DJ165" t="s">
        <v>779</v>
      </c>
      <c r="DK165">
        <v>1665345622.5</v>
      </c>
      <c r="DL165">
        <v>1665345628</v>
      </c>
      <c r="DM165">
        <v>165</v>
      </c>
      <c r="DN165">
        <v>3.0000000000000001E-3</v>
      </c>
      <c r="DO165">
        <v>1E-3</v>
      </c>
      <c r="DP165">
        <v>2.004</v>
      </c>
      <c r="DQ165">
        <v>0.124</v>
      </c>
      <c r="DR165">
        <v>475</v>
      </c>
      <c r="DS165">
        <v>20</v>
      </c>
      <c r="DT165">
        <v>0.08</v>
      </c>
      <c r="DU165">
        <v>0.04</v>
      </c>
      <c r="DV165">
        <v>100</v>
      </c>
      <c r="DW165">
        <v>100</v>
      </c>
      <c r="DX165">
        <v>2.004</v>
      </c>
      <c r="DY165">
        <v>0.124</v>
      </c>
      <c r="DZ165">
        <v>2.3700293619606621</v>
      </c>
      <c r="EA165">
        <v>-6.7132856166521554E-4</v>
      </c>
      <c r="EB165">
        <v>-2.681329234238156E-7</v>
      </c>
      <c r="EC165">
        <v>8.1307759810197942E-11</v>
      </c>
      <c r="ED165">
        <v>-1.8846546334999159E-2</v>
      </c>
      <c r="EE165">
        <v>1.9805995112736431E-4</v>
      </c>
      <c r="EF165">
        <v>3.7201658972467829E-4</v>
      </c>
      <c r="EG165">
        <v>-1.4214358037409139E-6</v>
      </c>
      <c r="EH165">
        <v>2</v>
      </c>
      <c r="EI165">
        <v>2028</v>
      </c>
      <c r="EJ165">
        <v>2</v>
      </c>
      <c r="EK165">
        <v>26</v>
      </c>
      <c r="EL165">
        <v>1</v>
      </c>
      <c r="EM165">
        <v>1</v>
      </c>
      <c r="EN165">
        <v>1.2439</v>
      </c>
      <c r="EO165">
        <v>2.51709</v>
      </c>
      <c r="EP165">
        <v>1.39893</v>
      </c>
      <c r="EQ165">
        <v>2.32422</v>
      </c>
      <c r="ER165">
        <v>1.49902</v>
      </c>
      <c r="ES165">
        <v>2.4536099999999998</v>
      </c>
      <c r="ET165">
        <v>33.042900000000003</v>
      </c>
      <c r="EU165">
        <v>13.545400000000001</v>
      </c>
      <c r="EV165">
        <v>18</v>
      </c>
      <c r="EW165">
        <v>508.60899999999998</v>
      </c>
      <c r="EX165">
        <v>555.65899999999999</v>
      </c>
      <c r="EY165" s="2">
        <v>27.9998</v>
      </c>
      <c r="EZ165">
        <v>31.172999999999998</v>
      </c>
      <c r="FA165">
        <v>29.9999</v>
      </c>
      <c r="FB165">
        <v>31.195399999999999</v>
      </c>
      <c r="FC165">
        <v>31.1859</v>
      </c>
      <c r="FD165">
        <v>24.867699999999999</v>
      </c>
      <c r="FE165">
        <v>27.7317</v>
      </c>
      <c r="FF165">
        <v>93.207300000000004</v>
      </c>
      <c r="FG165">
        <v>28</v>
      </c>
      <c r="FH165">
        <v>475</v>
      </c>
      <c r="FI165">
        <v>20.080300000000001</v>
      </c>
      <c r="FJ165">
        <v>99.913399999999996</v>
      </c>
      <c r="FK165">
        <v>101.989</v>
      </c>
      <c r="FL165" t="s">
        <v>1466</v>
      </c>
      <c r="FM165">
        <v>2</v>
      </c>
      <c r="FN165" t="s">
        <v>881</v>
      </c>
      <c r="FO165">
        <v>17</v>
      </c>
    </row>
    <row r="166" spans="1:171" x14ac:dyDescent="0.2">
      <c r="A166">
        <v>165</v>
      </c>
      <c r="B166">
        <v>1665345603.5</v>
      </c>
      <c r="C166">
        <v>15165.5</v>
      </c>
      <c r="D166" t="s">
        <v>777</v>
      </c>
      <c r="E166" t="s">
        <v>778</v>
      </c>
      <c r="F166" t="s">
        <v>284</v>
      </c>
      <c r="G166">
        <v>1665345603.5</v>
      </c>
      <c r="H166">
        <v>2.8905062334422583E-3</v>
      </c>
      <c r="I166">
        <v>2.8905062334422582</v>
      </c>
      <c r="J166">
        <v>13.540994898732055</v>
      </c>
      <c r="K166">
        <v>457.11500000000001</v>
      </c>
      <c r="L166">
        <v>333.45352132806801</v>
      </c>
      <c r="M166">
        <v>33.27703484226415</v>
      </c>
      <c r="N166">
        <v>45.617847193030002</v>
      </c>
      <c r="O166">
        <v>0.19601471089400702</v>
      </c>
      <c r="P166">
        <v>2.9214548794690174</v>
      </c>
      <c r="Q166">
        <v>0.18928008187401968</v>
      </c>
      <c r="R166">
        <v>0.11888634278110394</v>
      </c>
      <c r="S166">
        <v>51.252326999999994</v>
      </c>
      <c r="T166">
        <v>28.380217143871025</v>
      </c>
      <c r="U166">
        <v>28.2151</v>
      </c>
      <c r="V166">
        <v>3.8426865176240002</v>
      </c>
      <c r="W166">
        <v>58.781331814440776</v>
      </c>
      <c r="X166">
        <v>2.3425507757791997</v>
      </c>
      <c r="Y166">
        <v>3.9851951350372543</v>
      </c>
      <c r="Z166">
        <v>1.5001357418448005</v>
      </c>
      <c r="AA166">
        <v>-129.49003441565952</v>
      </c>
      <c r="AB166">
        <v>98.769175262178408</v>
      </c>
      <c r="AC166">
        <v>7.4083189450622458</v>
      </c>
      <c r="AD166">
        <v>27.939786791581128</v>
      </c>
      <c r="AE166">
        <v>0</v>
      </c>
      <c r="AF166">
        <v>0</v>
      </c>
      <c r="AG166">
        <v>1</v>
      </c>
      <c r="AH166">
        <v>0</v>
      </c>
      <c r="AI166">
        <v>52315.648387315967</v>
      </c>
      <c r="AJ166" t="s">
        <v>285</v>
      </c>
      <c r="AK166" t="s">
        <v>285</v>
      </c>
      <c r="AL166">
        <v>0</v>
      </c>
      <c r="AM166">
        <v>0</v>
      </c>
      <c r="AN166" t="e">
        <v>#DIV/0!</v>
      </c>
      <c r="AO166">
        <v>0</v>
      </c>
      <c r="AP166" t="s">
        <v>285</v>
      </c>
      <c r="AQ166" t="s">
        <v>285</v>
      </c>
      <c r="AR166">
        <v>0</v>
      </c>
      <c r="AS166">
        <v>0</v>
      </c>
      <c r="AT166" t="e">
        <v>#DIV/0!</v>
      </c>
      <c r="AU166">
        <v>0.5</v>
      </c>
      <c r="AV166">
        <v>261.22949999999997</v>
      </c>
      <c r="AW166">
        <v>13.540994898732055</v>
      </c>
      <c r="AX166" t="e">
        <v>#DIV/0!</v>
      </c>
      <c r="AY166">
        <v>5.1835626905583236E-2</v>
      </c>
      <c r="AZ166" t="e">
        <v>#DIV/0!</v>
      </c>
      <c r="BA166" t="e">
        <v>#DIV/0!</v>
      </c>
      <c r="BB166" t="s">
        <v>285</v>
      </c>
      <c r="BC166">
        <v>0</v>
      </c>
      <c r="BD166" t="e">
        <v>#DIV/0!</v>
      </c>
      <c r="BE166" t="e">
        <v>#DIV/0!</v>
      </c>
      <c r="BF166" t="e">
        <v>#DIV/0!</v>
      </c>
      <c r="BG166" t="e">
        <v>#DIV/0!</v>
      </c>
      <c r="BH166" t="e">
        <v>#DIV/0!</v>
      </c>
      <c r="BI166" t="e">
        <v>#DIV/0!</v>
      </c>
      <c r="BJ166" t="e">
        <v>#DIV/0!</v>
      </c>
      <c r="BK166" t="e">
        <v>#DIV/0!</v>
      </c>
      <c r="BL166">
        <v>309.88</v>
      </c>
      <c r="BM166">
        <v>261.22949999999997</v>
      </c>
      <c r="BN166">
        <v>0.84300212985671863</v>
      </c>
      <c r="BO166">
        <v>0.16539411062346712</v>
      </c>
      <c r="BP166">
        <v>6</v>
      </c>
      <c r="BQ166">
        <v>0.6</v>
      </c>
      <c r="BR166" t="s">
        <v>286</v>
      </c>
      <c r="BS166">
        <v>2</v>
      </c>
      <c r="BT166">
        <v>1665345689</v>
      </c>
      <c r="BU166">
        <v>457.11500000000001</v>
      </c>
      <c r="BV166">
        <v>474.96899999999999</v>
      </c>
      <c r="BW166">
        <v>23.473600000000001</v>
      </c>
      <c r="BX166">
        <v>20.033899999999999</v>
      </c>
      <c r="BY166">
        <v>455.12400000000002</v>
      </c>
      <c r="BZ166">
        <v>23.348600000000001</v>
      </c>
      <c r="CA166">
        <v>500.16399999999999</v>
      </c>
      <c r="CB166">
        <v>99.694999999999993</v>
      </c>
      <c r="CC166">
        <v>0.100122</v>
      </c>
      <c r="CD166">
        <v>28.842199999999998</v>
      </c>
      <c r="CE166">
        <v>28.2151</v>
      </c>
      <c r="CF166">
        <v>999.9</v>
      </c>
      <c r="CG166">
        <v>0</v>
      </c>
      <c r="CH166">
        <v>0</v>
      </c>
      <c r="CI166">
        <v>9984.3799999999992</v>
      </c>
      <c r="CJ166">
        <v>0</v>
      </c>
      <c r="CK166">
        <v>328.92899999999997</v>
      </c>
      <c r="CL166">
        <v>309.88</v>
      </c>
      <c r="CM166">
        <v>0.89993699999999999</v>
      </c>
      <c r="CN166">
        <v>0.100063</v>
      </c>
      <c r="CO166">
        <v>0</v>
      </c>
      <c r="CP166">
        <v>3.5779999999999998</v>
      </c>
      <c r="CQ166">
        <v>0</v>
      </c>
      <c r="CR166">
        <v>3158.36</v>
      </c>
      <c r="CS166">
        <v>2657.12</v>
      </c>
      <c r="CT166">
        <v>36.5</v>
      </c>
      <c r="CU166">
        <v>41.936999999999998</v>
      </c>
      <c r="CV166">
        <v>38.5</v>
      </c>
      <c r="CW166">
        <v>41.375</v>
      </c>
      <c r="CX166">
        <v>37.436999999999998</v>
      </c>
      <c r="CY166">
        <v>278.87</v>
      </c>
      <c r="CZ166">
        <v>31.01</v>
      </c>
      <c r="DA166">
        <v>0</v>
      </c>
      <c r="DB166">
        <v>1665345728.2</v>
      </c>
      <c r="DC166">
        <v>0</v>
      </c>
      <c r="DD166">
        <v>3.3082115384615389</v>
      </c>
      <c r="DE166">
        <v>4.8126487391326772E-2</v>
      </c>
      <c r="DF166">
        <v>-2.1138461195685809</v>
      </c>
      <c r="DG166">
        <v>3159.5542307692308</v>
      </c>
      <c r="DH166">
        <v>15</v>
      </c>
      <c r="DI166">
        <v>1665345718</v>
      </c>
      <c r="DJ166" t="s">
        <v>782</v>
      </c>
      <c r="DK166">
        <v>1665345712.5</v>
      </c>
      <c r="DL166">
        <v>1665345718</v>
      </c>
      <c r="DM166">
        <v>166</v>
      </c>
      <c r="DN166">
        <v>-1.2E-2</v>
      </c>
      <c r="DO166">
        <v>2E-3</v>
      </c>
      <c r="DP166">
        <v>1.9910000000000001</v>
      </c>
      <c r="DQ166">
        <v>0.125</v>
      </c>
      <c r="DR166">
        <v>475</v>
      </c>
      <c r="DS166">
        <v>20</v>
      </c>
      <c r="DT166">
        <v>0.1</v>
      </c>
      <c r="DU166">
        <v>0.03</v>
      </c>
      <c r="DV166">
        <v>100</v>
      </c>
      <c r="DW166">
        <v>100</v>
      </c>
      <c r="DX166">
        <v>1.9910000000000001</v>
      </c>
      <c r="DY166">
        <v>0.125</v>
      </c>
      <c r="DZ166">
        <v>2.372520269082369</v>
      </c>
      <c r="EA166">
        <v>-6.7132856166521554E-4</v>
      </c>
      <c r="EB166">
        <v>-2.681329234238156E-7</v>
      </c>
      <c r="EC166">
        <v>8.1307759810197942E-11</v>
      </c>
      <c r="ED166">
        <v>-1.73656335750304E-2</v>
      </c>
      <c r="EE166">
        <v>1.9805995112736431E-4</v>
      </c>
      <c r="EF166">
        <v>3.7201658972467829E-4</v>
      </c>
      <c r="EG166">
        <v>-1.4214358037409139E-6</v>
      </c>
      <c r="EH166">
        <v>2</v>
      </c>
      <c r="EI166">
        <v>2028</v>
      </c>
      <c r="EJ166">
        <v>2</v>
      </c>
      <c r="EK166">
        <v>26</v>
      </c>
      <c r="EL166">
        <v>1.1000000000000001</v>
      </c>
      <c r="EM166">
        <v>1</v>
      </c>
      <c r="EN166">
        <v>1.2439</v>
      </c>
      <c r="EO166">
        <v>2.52197</v>
      </c>
      <c r="EP166">
        <v>1.39893</v>
      </c>
      <c r="EQ166">
        <v>2.32422</v>
      </c>
      <c r="ER166">
        <v>1.49902</v>
      </c>
      <c r="ES166">
        <v>2.4072300000000002</v>
      </c>
      <c r="ET166">
        <v>33.042900000000003</v>
      </c>
      <c r="EU166">
        <v>13.5191</v>
      </c>
      <c r="EV166">
        <v>18</v>
      </c>
      <c r="EW166">
        <v>508.61700000000002</v>
      </c>
      <c r="EX166">
        <v>555.68700000000001</v>
      </c>
      <c r="EY166" s="2">
        <v>27.9998</v>
      </c>
      <c r="EZ166">
        <v>31.145800000000001</v>
      </c>
      <c r="FA166">
        <v>30</v>
      </c>
      <c r="FB166">
        <v>31.166599999999999</v>
      </c>
      <c r="FC166">
        <v>31.156700000000001</v>
      </c>
      <c r="FD166">
        <v>24.867100000000001</v>
      </c>
      <c r="FE166">
        <v>28.0412</v>
      </c>
      <c r="FF166">
        <v>92.873400000000004</v>
      </c>
      <c r="FG166">
        <v>28</v>
      </c>
      <c r="FH166">
        <v>475</v>
      </c>
      <c r="FI166">
        <v>20.0398</v>
      </c>
      <c r="FJ166">
        <v>99.918199999999999</v>
      </c>
      <c r="FK166">
        <v>101.99299999999999</v>
      </c>
      <c r="FL166" t="s">
        <v>1466</v>
      </c>
      <c r="FM166">
        <v>2</v>
      </c>
      <c r="FN166" t="s">
        <v>881</v>
      </c>
      <c r="FO166">
        <v>18</v>
      </c>
    </row>
    <row r="167" spans="1:171" x14ac:dyDescent="0.2">
      <c r="A167">
        <v>166</v>
      </c>
      <c r="B167">
        <v>1665345689</v>
      </c>
      <c r="C167">
        <v>15251</v>
      </c>
      <c r="D167" t="s">
        <v>780</v>
      </c>
      <c r="E167" t="s">
        <v>781</v>
      </c>
      <c r="F167" t="s">
        <v>284</v>
      </c>
      <c r="G167">
        <v>1665345689</v>
      </c>
      <c r="H167">
        <v>2.9362819595387646E-3</v>
      </c>
      <c r="I167">
        <v>2.9362819595387646</v>
      </c>
      <c r="J167">
        <v>13.628262910610642</v>
      </c>
      <c r="K167">
        <v>457.01900000000001</v>
      </c>
      <c r="L167">
        <v>334.17005471730727</v>
      </c>
      <c r="M167">
        <v>33.347739371129038</v>
      </c>
      <c r="N167">
        <v>45.607170015718005</v>
      </c>
      <c r="O167">
        <v>0.19870177423439958</v>
      </c>
      <c r="P167">
        <v>2.9211916533555735</v>
      </c>
      <c r="Q167">
        <v>0.19178405342938454</v>
      </c>
      <c r="R167">
        <v>0.12046700722922876</v>
      </c>
      <c r="S167">
        <v>51.272909327673297</v>
      </c>
      <c r="T167">
        <v>28.382211283915947</v>
      </c>
      <c r="U167">
        <v>28.188600000000001</v>
      </c>
      <c r="V167">
        <v>3.8367635781575338</v>
      </c>
      <c r="W167">
        <v>58.795893124858857</v>
      </c>
      <c r="X167">
        <v>2.3442308325019998</v>
      </c>
      <c r="Y167">
        <v>3.9870656059663818</v>
      </c>
      <c r="Z167">
        <v>1.492532745655534</v>
      </c>
      <c r="AA167">
        <v>-130.53846007840176</v>
      </c>
      <c r="AB167">
        <v>104.20933609787241</v>
      </c>
      <c r="AC167">
        <v>7.8163555343709321</v>
      </c>
      <c r="AD167">
        <v>32.760140881514886</v>
      </c>
      <c r="AE167">
        <v>0</v>
      </c>
      <c r="AF167">
        <v>0</v>
      </c>
      <c r="AG167">
        <v>1</v>
      </c>
      <c r="AH167">
        <v>0</v>
      </c>
      <c r="AI167">
        <v>52306.650621940556</v>
      </c>
      <c r="AJ167" t="s">
        <v>285</v>
      </c>
      <c r="AK167" t="s">
        <v>285</v>
      </c>
      <c r="AL167">
        <v>0</v>
      </c>
      <c r="AM167">
        <v>0</v>
      </c>
      <c r="AN167" t="e">
        <v>#DIV/0!</v>
      </c>
      <c r="AO167">
        <v>0</v>
      </c>
      <c r="AP167" t="s">
        <v>285</v>
      </c>
      <c r="AQ167" t="s">
        <v>285</v>
      </c>
      <c r="AR167">
        <v>0</v>
      </c>
      <c r="AS167">
        <v>0</v>
      </c>
      <c r="AT167" t="e">
        <v>#DIV/0!</v>
      </c>
      <c r="AU167">
        <v>0.5</v>
      </c>
      <c r="AV167">
        <v>261.34315799361309</v>
      </c>
      <c r="AW167">
        <v>13.628262910610642</v>
      </c>
      <c r="AX167" t="e">
        <v>#DIV/0!</v>
      </c>
      <c r="AY167">
        <v>5.2147004785729652E-2</v>
      </c>
      <c r="AZ167" t="e">
        <v>#DIV/0!</v>
      </c>
      <c r="BA167" t="e">
        <v>#DIV/0!</v>
      </c>
      <c r="BB167" t="s">
        <v>285</v>
      </c>
      <c r="BC167">
        <v>0</v>
      </c>
      <c r="BD167" t="e">
        <v>#DIV/0!</v>
      </c>
      <c r="BE167" t="e">
        <v>#DIV/0!</v>
      </c>
      <c r="BF167" t="e">
        <v>#DIV/0!</v>
      </c>
      <c r="BG167" t="e">
        <v>#DIV/0!</v>
      </c>
      <c r="BH167" t="e">
        <v>#DIV/0!</v>
      </c>
      <c r="BI167" t="e">
        <v>#DIV/0!</v>
      </c>
      <c r="BJ167" t="e">
        <v>#DIV/0!</v>
      </c>
      <c r="BK167" t="e">
        <v>#DIV/0!</v>
      </c>
      <c r="BL167">
        <v>310.01600000000002</v>
      </c>
      <c r="BM167">
        <v>261.34315799361309</v>
      </c>
      <c r="BN167">
        <v>0.84299893551820904</v>
      </c>
      <c r="BO167">
        <v>0.16538794555014352</v>
      </c>
      <c r="BP167">
        <v>6</v>
      </c>
      <c r="BQ167">
        <v>0.6</v>
      </c>
      <c r="BR167" t="s">
        <v>286</v>
      </c>
      <c r="BS167">
        <v>2</v>
      </c>
      <c r="BT167">
        <v>1665345779</v>
      </c>
      <c r="BU167">
        <v>457.01900000000001</v>
      </c>
      <c r="BV167">
        <v>474.99200000000002</v>
      </c>
      <c r="BW167">
        <v>23.491</v>
      </c>
      <c r="BX167">
        <v>20.023199999999999</v>
      </c>
      <c r="BY167">
        <v>455.01400000000001</v>
      </c>
      <c r="BZ167">
        <v>23.37</v>
      </c>
      <c r="CA167">
        <v>500.11900000000003</v>
      </c>
      <c r="CB167">
        <v>99.692599999999999</v>
      </c>
      <c r="CC167">
        <v>0.100122</v>
      </c>
      <c r="CD167">
        <v>28.850300000000001</v>
      </c>
      <c r="CE167">
        <v>28.188600000000001</v>
      </c>
      <c r="CF167">
        <v>999.9</v>
      </c>
      <c r="CG167">
        <v>0</v>
      </c>
      <c r="CH167">
        <v>0</v>
      </c>
      <c r="CI167">
        <v>9983.1200000000008</v>
      </c>
      <c r="CJ167">
        <v>0</v>
      </c>
      <c r="CK167">
        <v>321.25599999999997</v>
      </c>
      <c r="CL167">
        <v>310.01600000000002</v>
      </c>
      <c r="CM167">
        <v>0.90002700000000002</v>
      </c>
      <c r="CN167">
        <v>9.9972699999999998E-2</v>
      </c>
      <c r="CO167">
        <v>0</v>
      </c>
      <c r="CP167">
        <v>3.3824999999999998</v>
      </c>
      <c r="CQ167">
        <v>0</v>
      </c>
      <c r="CR167">
        <v>3154.59</v>
      </c>
      <c r="CS167">
        <v>2658.36</v>
      </c>
      <c r="CT167">
        <v>36.375</v>
      </c>
      <c r="CU167">
        <v>39.936999999999998</v>
      </c>
      <c r="CV167">
        <v>37.936999999999998</v>
      </c>
      <c r="CW167">
        <v>39.125</v>
      </c>
      <c r="CX167">
        <v>36.75</v>
      </c>
      <c r="CY167">
        <v>279.02</v>
      </c>
      <c r="CZ167">
        <v>30.99</v>
      </c>
      <c r="DA167">
        <v>0</v>
      </c>
      <c r="DB167">
        <v>1665345818.2</v>
      </c>
      <c r="DC167">
        <v>0</v>
      </c>
      <c r="DD167">
        <v>3.3657153846153851</v>
      </c>
      <c r="DE167">
        <v>8.7480343874388106E-2</v>
      </c>
      <c r="DF167">
        <v>-1.6882051630565931</v>
      </c>
      <c r="DG167">
        <v>3154.9430769230771</v>
      </c>
      <c r="DH167">
        <v>15</v>
      </c>
      <c r="DI167">
        <v>1665345802</v>
      </c>
      <c r="DJ167" t="s">
        <v>785</v>
      </c>
      <c r="DK167">
        <v>1665345802</v>
      </c>
      <c r="DL167">
        <v>1665345802</v>
      </c>
      <c r="DM167">
        <v>167</v>
      </c>
      <c r="DN167">
        <v>1.4E-2</v>
      </c>
      <c r="DO167">
        <v>-4.0000000000000001E-3</v>
      </c>
      <c r="DP167">
        <v>2.0049999999999999</v>
      </c>
      <c r="DQ167">
        <v>0.121</v>
      </c>
      <c r="DR167">
        <v>475</v>
      </c>
      <c r="DS167">
        <v>20</v>
      </c>
      <c r="DT167">
        <v>0.09</v>
      </c>
      <c r="DU167">
        <v>0.03</v>
      </c>
      <c r="DV167">
        <v>100</v>
      </c>
      <c r="DW167">
        <v>100</v>
      </c>
      <c r="DX167">
        <v>2.0049999999999999</v>
      </c>
      <c r="DY167">
        <v>0.121</v>
      </c>
      <c r="DZ167">
        <v>2.360243469682918</v>
      </c>
      <c r="EA167">
        <v>-6.7132856166521554E-4</v>
      </c>
      <c r="EB167">
        <v>-2.681329234238156E-7</v>
      </c>
      <c r="EC167">
        <v>8.1307759810197942E-11</v>
      </c>
      <c r="ED167">
        <v>-1.528918816455402E-2</v>
      </c>
      <c r="EE167">
        <v>1.9805995112736431E-4</v>
      </c>
      <c r="EF167">
        <v>3.7201658972467829E-4</v>
      </c>
      <c r="EG167">
        <v>-1.4214358037409139E-6</v>
      </c>
      <c r="EH167">
        <v>2</v>
      </c>
      <c r="EI167">
        <v>2028</v>
      </c>
      <c r="EJ167">
        <v>2</v>
      </c>
      <c r="EK167">
        <v>26</v>
      </c>
      <c r="EL167">
        <v>1.1000000000000001</v>
      </c>
      <c r="EM167">
        <v>1</v>
      </c>
      <c r="EN167">
        <v>1.24268</v>
      </c>
      <c r="EO167">
        <v>2.51953</v>
      </c>
      <c r="EP167">
        <v>1.39893</v>
      </c>
      <c r="EQ167">
        <v>2.32422</v>
      </c>
      <c r="ER167">
        <v>1.49902</v>
      </c>
      <c r="ES167">
        <v>2.4621599999999999</v>
      </c>
      <c r="ET167">
        <v>33.020600000000002</v>
      </c>
      <c r="EU167">
        <v>13.492900000000001</v>
      </c>
      <c r="EV167">
        <v>18</v>
      </c>
      <c r="EW167">
        <v>508.64</v>
      </c>
      <c r="EX167">
        <v>555.47799999999995</v>
      </c>
      <c r="EY167" s="2">
        <v>27.999700000000001</v>
      </c>
      <c r="EZ167">
        <v>31.110399999999998</v>
      </c>
      <c r="FA167">
        <v>29.9999</v>
      </c>
      <c r="FB167">
        <v>31.133700000000001</v>
      </c>
      <c r="FC167">
        <v>31.124300000000002</v>
      </c>
      <c r="FD167">
        <v>24.862500000000001</v>
      </c>
      <c r="FE167">
        <v>27.821400000000001</v>
      </c>
      <c r="FF167">
        <v>92.466099999999997</v>
      </c>
      <c r="FG167">
        <v>28</v>
      </c>
      <c r="FH167">
        <v>475</v>
      </c>
      <c r="FI167">
        <v>19.977399999999999</v>
      </c>
      <c r="FJ167">
        <v>99.919899999999998</v>
      </c>
      <c r="FK167">
        <v>101.998</v>
      </c>
      <c r="FL167" t="s">
        <v>1466</v>
      </c>
      <c r="FM167">
        <v>2</v>
      </c>
      <c r="FN167" t="s">
        <v>881</v>
      </c>
      <c r="FO167">
        <v>19</v>
      </c>
    </row>
    <row r="168" spans="1:171" x14ac:dyDescent="0.2">
      <c r="A168">
        <v>167</v>
      </c>
      <c r="B168">
        <v>1665345779</v>
      </c>
      <c r="C168">
        <v>15341</v>
      </c>
      <c r="D168" t="s">
        <v>783</v>
      </c>
      <c r="E168" t="s">
        <v>784</v>
      </c>
      <c r="F168" t="s">
        <v>284</v>
      </c>
      <c r="G168">
        <v>1665345779</v>
      </c>
      <c r="H168">
        <v>2.9600557840907425E-3</v>
      </c>
      <c r="I168">
        <v>2.9600557840907427</v>
      </c>
      <c r="J168">
        <v>13.68926396066624</v>
      </c>
      <c r="K168">
        <v>456.95699999999999</v>
      </c>
      <c r="L168">
        <v>335.33834034514081</v>
      </c>
      <c r="M168">
        <v>33.463372407102419</v>
      </c>
      <c r="N168">
        <v>45.599683738202998</v>
      </c>
      <c r="O168">
        <v>0.20192165285237798</v>
      </c>
      <c r="P168">
        <v>2.9207020425147898</v>
      </c>
      <c r="Q168">
        <v>0.19478099034370722</v>
      </c>
      <c r="R168">
        <v>0.12235917410784256</v>
      </c>
      <c r="S168">
        <v>51.277118610747003</v>
      </c>
      <c r="T168">
        <v>28.347282129095561</v>
      </c>
      <c r="U168">
        <v>28.165900000000001</v>
      </c>
      <c r="V168">
        <v>3.8316963003765037</v>
      </c>
      <c r="W168">
        <v>58.713255829360513</v>
      </c>
      <c r="X168">
        <v>2.3379271801515</v>
      </c>
      <c r="Y168">
        <v>3.9819409554569134</v>
      </c>
      <c r="Z168">
        <v>1.4937691202250036</v>
      </c>
      <c r="AA168">
        <v>-132.68425951264186</v>
      </c>
      <c r="AB168">
        <v>104.27060037533295</v>
      </c>
      <c r="AC168">
        <v>7.8205147001971049</v>
      </c>
      <c r="AD168">
        <v>30.683974173635193</v>
      </c>
      <c r="AE168">
        <v>0</v>
      </c>
      <c r="AF168">
        <v>0</v>
      </c>
      <c r="AG168">
        <v>1</v>
      </c>
      <c r="AH168">
        <v>0</v>
      </c>
      <c r="AI168">
        <v>52296.406450390299</v>
      </c>
      <c r="AJ168" t="s">
        <v>285</v>
      </c>
      <c r="AK168" t="s">
        <v>285</v>
      </c>
      <c r="AL168">
        <v>0</v>
      </c>
      <c r="AM168">
        <v>0</v>
      </c>
      <c r="AN168" t="e">
        <v>#DIV/0!</v>
      </c>
      <c r="AO168">
        <v>0</v>
      </c>
      <c r="AP168" t="s">
        <v>285</v>
      </c>
      <c r="AQ168" t="s">
        <v>285</v>
      </c>
      <c r="AR168">
        <v>0</v>
      </c>
      <c r="AS168">
        <v>0</v>
      </c>
      <c r="AT168" t="e">
        <v>#DIV/0!</v>
      </c>
      <c r="AU168">
        <v>0.5</v>
      </c>
      <c r="AV168">
        <v>261.36275700038703</v>
      </c>
      <c r="AW168">
        <v>13.68926396066624</v>
      </c>
      <c r="AX168" t="e">
        <v>#DIV/0!</v>
      </c>
      <c r="AY168">
        <v>5.2376490506051587E-2</v>
      </c>
      <c r="AZ168" t="e">
        <v>#DIV/0!</v>
      </c>
      <c r="BA168" t="e">
        <v>#DIV/0!</v>
      </c>
      <c r="BB168" t="s">
        <v>285</v>
      </c>
      <c r="BC168">
        <v>0</v>
      </c>
      <c r="BD168" t="e">
        <v>#DIV/0!</v>
      </c>
      <c r="BE168" t="e">
        <v>#DIV/0!</v>
      </c>
      <c r="BF168" t="e">
        <v>#DIV/0!</v>
      </c>
      <c r="BG168" t="e">
        <v>#DIV/0!</v>
      </c>
      <c r="BH168" t="e">
        <v>#DIV/0!</v>
      </c>
      <c r="BI168" t="e">
        <v>#DIV/0!</v>
      </c>
      <c r="BJ168" t="e">
        <v>#DIV/0!</v>
      </c>
      <c r="BK168" t="e">
        <v>#DIV/0!</v>
      </c>
      <c r="BL168">
        <v>310.03899999999999</v>
      </c>
      <c r="BM168">
        <v>261.36275700038703</v>
      </c>
      <c r="BN168">
        <v>0.84299961295316739</v>
      </c>
      <c r="BO168">
        <v>0.16538925299961296</v>
      </c>
      <c r="BP168">
        <v>6</v>
      </c>
      <c r="BQ168">
        <v>0.6</v>
      </c>
      <c r="BR168" t="s">
        <v>286</v>
      </c>
      <c r="BS168">
        <v>2</v>
      </c>
      <c r="BT168">
        <v>1665345863</v>
      </c>
      <c r="BU168">
        <v>456.95699999999999</v>
      </c>
      <c r="BV168">
        <v>475.03</v>
      </c>
      <c r="BW168">
        <v>23.4285</v>
      </c>
      <c r="BX168">
        <v>19.903400000000001</v>
      </c>
      <c r="BY168">
        <v>454.93900000000002</v>
      </c>
      <c r="BZ168">
        <v>23.308499999999999</v>
      </c>
      <c r="CA168">
        <v>500.10899999999998</v>
      </c>
      <c r="CB168">
        <v>99.689700000000002</v>
      </c>
      <c r="CC168">
        <v>0.100179</v>
      </c>
      <c r="CD168">
        <v>28.828099999999999</v>
      </c>
      <c r="CE168">
        <v>28.165900000000001</v>
      </c>
      <c r="CF168">
        <v>999.9</v>
      </c>
      <c r="CG168">
        <v>0</v>
      </c>
      <c r="CH168">
        <v>0</v>
      </c>
      <c r="CI168">
        <v>9980.6200000000008</v>
      </c>
      <c r="CJ168">
        <v>0</v>
      </c>
      <c r="CK168">
        <v>328.96600000000001</v>
      </c>
      <c r="CL168">
        <v>310.03899999999999</v>
      </c>
      <c r="CM168">
        <v>0.90002700000000002</v>
      </c>
      <c r="CN168">
        <v>9.9972699999999998E-2</v>
      </c>
      <c r="CO168">
        <v>0</v>
      </c>
      <c r="CP168">
        <v>2.9420000000000002</v>
      </c>
      <c r="CQ168">
        <v>0</v>
      </c>
      <c r="CR168">
        <v>3154.35</v>
      </c>
      <c r="CS168">
        <v>2658.55</v>
      </c>
      <c r="CT168">
        <v>36</v>
      </c>
      <c r="CU168">
        <v>39.25</v>
      </c>
      <c r="CV168">
        <v>37.436999999999998</v>
      </c>
      <c r="CW168">
        <v>38.25</v>
      </c>
      <c r="CX168">
        <v>36.311999999999998</v>
      </c>
      <c r="CY168">
        <v>279.04000000000002</v>
      </c>
      <c r="CZ168">
        <v>31</v>
      </c>
      <c r="DA168">
        <v>0</v>
      </c>
      <c r="DB168">
        <v>1665345902.2</v>
      </c>
      <c r="DC168">
        <v>0</v>
      </c>
      <c r="DD168">
        <v>3.294088461538462</v>
      </c>
      <c r="DE168">
        <v>-0.43970257195972112</v>
      </c>
      <c r="DF168">
        <v>-1.63418800913531</v>
      </c>
      <c r="DG168">
        <v>3153.7607692307688</v>
      </c>
      <c r="DH168">
        <v>15</v>
      </c>
      <c r="DI168">
        <v>1665345887</v>
      </c>
      <c r="DJ168" t="s">
        <v>788</v>
      </c>
      <c r="DK168">
        <v>1665345887</v>
      </c>
      <c r="DL168">
        <v>1665345885</v>
      </c>
      <c r="DM168">
        <v>168</v>
      </c>
      <c r="DN168">
        <v>1.2999999999999999E-2</v>
      </c>
      <c r="DO168">
        <v>1E-3</v>
      </c>
      <c r="DP168">
        <v>2.0179999999999998</v>
      </c>
      <c r="DQ168">
        <v>0.12</v>
      </c>
      <c r="DR168">
        <v>475</v>
      </c>
      <c r="DS168">
        <v>20</v>
      </c>
      <c r="DT168">
        <v>0.14000000000000001</v>
      </c>
      <c r="DU168">
        <v>0.03</v>
      </c>
      <c r="DV168">
        <v>100</v>
      </c>
      <c r="DW168">
        <v>100</v>
      </c>
      <c r="DX168">
        <v>2.0179999999999998</v>
      </c>
      <c r="DY168">
        <v>0.12</v>
      </c>
      <c r="DZ168">
        <v>2.374159954554476</v>
      </c>
      <c r="EA168">
        <v>-6.7132856166521554E-4</v>
      </c>
      <c r="EB168">
        <v>-2.681329234238156E-7</v>
      </c>
      <c r="EC168">
        <v>8.1307759810197942E-11</v>
      </c>
      <c r="ED168">
        <v>-1.8875366982034261E-2</v>
      </c>
      <c r="EE168">
        <v>1.9805995112736431E-4</v>
      </c>
      <c r="EF168">
        <v>3.7201658972467829E-4</v>
      </c>
      <c r="EG168">
        <v>-1.4214358037409139E-6</v>
      </c>
      <c r="EH168">
        <v>2</v>
      </c>
      <c r="EI168">
        <v>2028</v>
      </c>
      <c r="EJ168">
        <v>2</v>
      </c>
      <c r="EK168">
        <v>26</v>
      </c>
      <c r="EL168">
        <v>1</v>
      </c>
      <c r="EM168">
        <v>1</v>
      </c>
      <c r="EN168">
        <v>1.24268</v>
      </c>
      <c r="EO168">
        <v>2.52563</v>
      </c>
      <c r="EP168">
        <v>1.39893</v>
      </c>
      <c r="EQ168">
        <v>2.32422</v>
      </c>
      <c r="ER168">
        <v>1.49902</v>
      </c>
      <c r="ES168">
        <v>2.4499499999999999</v>
      </c>
      <c r="ET168">
        <v>33.042900000000003</v>
      </c>
      <c r="EU168">
        <v>13.475300000000001</v>
      </c>
      <c r="EV168">
        <v>18</v>
      </c>
      <c r="EW168">
        <v>508.55799999999999</v>
      </c>
      <c r="EX168">
        <v>555.399</v>
      </c>
      <c r="EY168" s="2">
        <v>27.9998</v>
      </c>
      <c r="EZ168">
        <v>31.071200000000001</v>
      </c>
      <c r="FA168">
        <v>29.9999</v>
      </c>
      <c r="FB168">
        <v>31.0975</v>
      </c>
      <c r="FC168">
        <v>31.087599999999998</v>
      </c>
      <c r="FD168">
        <v>24.8568</v>
      </c>
      <c r="FE168">
        <v>28.431799999999999</v>
      </c>
      <c r="FF168">
        <v>92.0411</v>
      </c>
      <c r="FG168">
        <v>28</v>
      </c>
      <c r="FH168">
        <v>475</v>
      </c>
      <c r="FI168">
        <v>19.8582</v>
      </c>
      <c r="FJ168">
        <v>99.931399999999996</v>
      </c>
      <c r="FK168">
        <v>102.001</v>
      </c>
      <c r="FL168" t="s">
        <v>1466</v>
      </c>
      <c r="FM168">
        <v>2</v>
      </c>
      <c r="FN168" t="s">
        <v>881</v>
      </c>
      <c r="FO168">
        <v>20</v>
      </c>
    </row>
    <row r="169" spans="1:171" x14ac:dyDescent="0.2">
      <c r="A169">
        <v>168</v>
      </c>
      <c r="B169">
        <v>1665345863</v>
      </c>
      <c r="C169">
        <v>15425</v>
      </c>
      <c r="D169" t="s">
        <v>786</v>
      </c>
      <c r="E169" t="s">
        <v>787</v>
      </c>
      <c r="F169" t="s">
        <v>284</v>
      </c>
      <c r="G169">
        <v>1665345863</v>
      </c>
      <c r="H169">
        <v>3.0087133676336025E-3</v>
      </c>
      <c r="I169">
        <v>3.0087133676336024</v>
      </c>
      <c r="J169">
        <v>13.782391407541333</v>
      </c>
      <c r="K169">
        <v>456.851</v>
      </c>
      <c r="L169">
        <v>335.83076816970237</v>
      </c>
      <c r="M169">
        <v>33.511750660444825</v>
      </c>
      <c r="N169">
        <v>45.588070695292799</v>
      </c>
      <c r="O169">
        <v>0.20444170173897636</v>
      </c>
      <c r="P169">
        <v>2.9256071418263221</v>
      </c>
      <c r="Q169">
        <v>0.19713688570994745</v>
      </c>
      <c r="R169">
        <v>0.12384566775031342</v>
      </c>
      <c r="S169">
        <v>51.279649055602142</v>
      </c>
      <c r="T169">
        <v>28.303828357250449</v>
      </c>
      <c r="U169">
        <v>28.117999999999999</v>
      </c>
      <c r="V169">
        <v>3.8210228286378989</v>
      </c>
      <c r="W169">
        <v>58.608753981362902</v>
      </c>
      <c r="X169">
        <v>2.3289430951392003</v>
      </c>
      <c r="Y169">
        <v>3.9737120087551849</v>
      </c>
      <c r="Z169">
        <v>1.4920797334986986</v>
      </c>
      <c r="AA169">
        <v>-134.12672471205454</v>
      </c>
      <c r="AB169">
        <v>106.36996405600721</v>
      </c>
      <c r="AC169">
        <v>7.9612836086831216</v>
      </c>
      <c r="AD169">
        <v>31.484172008237934</v>
      </c>
      <c r="AE169">
        <v>0</v>
      </c>
      <c r="AF169">
        <v>0</v>
      </c>
      <c r="AG169">
        <v>1</v>
      </c>
      <c r="AH169">
        <v>0</v>
      </c>
      <c r="AI169">
        <v>52443.190350891411</v>
      </c>
      <c r="AJ169" t="s">
        <v>285</v>
      </c>
      <c r="AK169" t="s">
        <v>285</v>
      </c>
      <c r="AL169">
        <v>0</v>
      </c>
      <c r="AM169">
        <v>0</v>
      </c>
      <c r="AN169" t="e">
        <v>#DIV/0!</v>
      </c>
      <c r="AO169">
        <v>0</v>
      </c>
      <c r="AP169" t="s">
        <v>285</v>
      </c>
      <c r="AQ169" t="s">
        <v>285</v>
      </c>
      <c r="AR169">
        <v>0</v>
      </c>
      <c r="AS169">
        <v>0</v>
      </c>
      <c r="AT169" t="e">
        <v>#DIV/0!</v>
      </c>
      <c r="AU169">
        <v>0.5</v>
      </c>
      <c r="AV169">
        <v>261.37618500290267</v>
      </c>
      <c r="AW169">
        <v>13.782391407541333</v>
      </c>
      <c r="AX169" t="e">
        <v>#DIV/0!</v>
      </c>
      <c r="AY169">
        <v>5.2730096306931235E-2</v>
      </c>
      <c r="AZ169" t="e">
        <v>#DIV/0!</v>
      </c>
      <c r="BA169" t="e">
        <v>#DIV/0!</v>
      </c>
      <c r="BB169" t="s">
        <v>285</v>
      </c>
      <c r="BC169">
        <v>0</v>
      </c>
      <c r="BD169" t="e">
        <v>#DIV/0!</v>
      </c>
      <c r="BE169" t="e">
        <v>#DIV/0!</v>
      </c>
      <c r="BF169" t="e">
        <v>#DIV/0!</v>
      </c>
      <c r="BG169" t="e">
        <v>#DIV/0!</v>
      </c>
      <c r="BH169" t="e">
        <v>#DIV/0!</v>
      </c>
      <c r="BI169" t="e">
        <v>#DIV/0!</v>
      </c>
      <c r="BJ169" t="e">
        <v>#DIV/0!</v>
      </c>
      <c r="BK169" t="e">
        <v>#DIV/0!</v>
      </c>
      <c r="BL169">
        <v>310.05500000000001</v>
      </c>
      <c r="BM169">
        <v>261.37618500290267</v>
      </c>
      <c r="BN169">
        <v>0.84299941946719992</v>
      </c>
      <c r="BO169">
        <v>0.16538887957169579</v>
      </c>
      <c r="BP169">
        <v>6</v>
      </c>
      <c r="BQ169">
        <v>0.6</v>
      </c>
      <c r="BR169" t="s">
        <v>286</v>
      </c>
      <c r="BS169">
        <v>2</v>
      </c>
      <c r="BT169">
        <v>1665345948</v>
      </c>
      <c r="BU169">
        <v>456.851</v>
      </c>
      <c r="BV169">
        <v>475.05200000000002</v>
      </c>
      <c r="BW169">
        <v>23.338999999999999</v>
      </c>
      <c r="BX169">
        <v>19.775500000000001</v>
      </c>
      <c r="BY169">
        <v>454.86200000000002</v>
      </c>
      <c r="BZ169">
        <v>23.22</v>
      </c>
      <c r="CA169">
        <v>500.14400000000001</v>
      </c>
      <c r="CB169">
        <v>99.687700000000007</v>
      </c>
      <c r="CC169">
        <v>9.9912799999999996E-2</v>
      </c>
      <c r="CD169">
        <v>28.792400000000001</v>
      </c>
      <c r="CE169">
        <v>28.117999999999999</v>
      </c>
      <c r="CF169">
        <v>999.9</v>
      </c>
      <c r="CG169">
        <v>0</v>
      </c>
      <c r="CH169">
        <v>0</v>
      </c>
      <c r="CI169">
        <v>10008.799999999999</v>
      </c>
      <c r="CJ169">
        <v>0</v>
      </c>
      <c r="CK169">
        <v>328.98</v>
      </c>
      <c r="CL169">
        <v>310.05500000000001</v>
      </c>
      <c r="CM169">
        <v>0.90002700000000002</v>
      </c>
      <c r="CN169">
        <v>9.9972699999999998E-2</v>
      </c>
      <c r="CO169">
        <v>0</v>
      </c>
      <c r="CP169">
        <v>3.5345</v>
      </c>
      <c r="CQ169">
        <v>0</v>
      </c>
      <c r="CR169">
        <v>3155.54</v>
      </c>
      <c r="CS169">
        <v>2658.69</v>
      </c>
      <c r="CT169">
        <v>35.75</v>
      </c>
      <c r="CU169">
        <v>38.811999999999998</v>
      </c>
      <c r="CV169">
        <v>37.125</v>
      </c>
      <c r="CW169">
        <v>37.811999999999998</v>
      </c>
      <c r="CX169">
        <v>36.061999999999998</v>
      </c>
      <c r="CY169">
        <v>279.06</v>
      </c>
      <c r="CZ169">
        <v>31</v>
      </c>
      <c r="DA169">
        <v>0</v>
      </c>
      <c r="DB169">
        <v>1665345987.4000001</v>
      </c>
      <c r="DC169">
        <v>0</v>
      </c>
      <c r="DD169">
        <v>3.2587346153846148</v>
      </c>
      <c r="DE169">
        <v>0.64433846718080501</v>
      </c>
      <c r="DF169">
        <v>-3.6957264804650292</v>
      </c>
      <c r="DG169">
        <v>3154.4461538461542</v>
      </c>
      <c r="DH169">
        <v>15</v>
      </c>
      <c r="DI169">
        <v>1665345974</v>
      </c>
      <c r="DJ169" t="s">
        <v>791</v>
      </c>
      <c r="DK169">
        <v>1665345968.5</v>
      </c>
      <c r="DL169">
        <v>1665345974</v>
      </c>
      <c r="DM169">
        <v>169</v>
      </c>
      <c r="DN169">
        <v>-0.03</v>
      </c>
      <c r="DO169">
        <v>0</v>
      </c>
      <c r="DP169">
        <v>1.9890000000000001</v>
      </c>
      <c r="DQ169">
        <v>0.11899999999999999</v>
      </c>
      <c r="DR169">
        <v>475</v>
      </c>
      <c r="DS169">
        <v>20</v>
      </c>
      <c r="DT169">
        <v>0.16</v>
      </c>
      <c r="DU169">
        <v>0.02</v>
      </c>
      <c r="DV169">
        <v>100</v>
      </c>
      <c r="DW169">
        <v>100</v>
      </c>
      <c r="DX169">
        <v>1.9890000000000001</v>
      </c>
      <c r="DY169">
        <v>0.11899999999999999</v>
      </c>
      <c r="DZ169">
        <v>2.3872520286144701</v>
      </c>
      <c r="EA169">
        <v>-6.7132856166521554E-4</v>
      </c>
      <c r="EB169">
        <v>-2.681329234238156E-7</v>
      </c>
      <c r="EC169">
        <v>8.1307759810197942E-11</v>
      </c>
      <c r="ED169">
        <v>-1.7995246010170631E-2</v>
      </c>
      <c r="EE169">
        <v>1.9805995112736431E-4</v>
      </c>
      <c r="EF169">
        <v>3.7201658972467829E-4</v>
      </c>
      <c r="EG169">
        <v>-1.4214358037409139E-6</v>
      </c>
      <c r="EH169">
        <v>2</v>
      </c>
      <c r="EI169">
        <v>2028</v>
      </c>
      <c r="EJ169">
        <v>2</v>
      </c>
      <c r="EK169">
        <v>26</v>
      </c>
      <c r="EL169">
        <v>1</v>
      </c>
      <c r="EM169">
        <v>1.1000000000000001</v>
      </c>
      <c r="EN169">
        <v>1.24268</v>
      </c>
      <c r="EO169">
        <v>2.5134300000000001</v>
      </c>
      <c r="EP169">
        <v>1.39893</v>
      </c>
      <c r="EQ169">
        <v>2.32422</v>
      </c>
      <c r="ER169">
        <v>1.49902</v>
      </c>
      <c r="ES169">
        <v>2.4511699999999998</v>
      </c>
      <c r="ET169">
        <v>33.042900000000003</v>
      </c>
      <c r="EU169">
        <v>13.457800000000001</v>
      </c>
      <c r="EV169">
        <v>18</v>
      </c>
      <c r="EW169">
        <v>508.56</v>
      </c>
      <c r="EX169">
        <v>555.24199999999996</v>
      </c>
      <c r="EY169" s="2">
        <v>27.999700000000001</v>
      </c>
      <c r="EZ169">
        <v>31.029900000000001</v>
      </c>
      <c r="FA169">
        <v>29.9999</v>
      </c>
      <c r="FB169">
        <v>31.0579</v>
      </c>
      <c r="FC169">
        <v>31.0488</v>
      </c>
      <c r="FD169">
        <v>24.853300000000001</v>
      </c>
      <c r="FE169">
        <v>29.085599999999999</v>
      </c>
      <c r="FF169">
        <v>91.536000000000001</v>
      </c>
      <c r="FG169">
        <v>28</v>
      </c>
      <c r="FH169">
        <v>475</v>
      </c>
      <c r="FI169">
        <v>19.735099999999999</v>
      </c>
      <c r="FJ169">
        <v>99.935500000000005</v>
      </c>
      <c r="FK169">
        <v>102.01</v>
      </c>
      <c r="FL169" t="s">
        <v>1466</v>
      </c>
      <c r="FM169">
        <v>2</v>
      </c>
      <c r="FN169" t="s">
        <v>881</v>
      </c>
      <c r="FO169">
        <v>21</v>
      </c>
    </row>
    <row r="170" spans="1:171" x14ac:dyDescent="0.2">
      <c r="A170">
        <v>169</v>
      </c>
      <c r="B170">
        <v>1665345948</v>
      </c>
      <c r="C170">
        <v>15510</v>
      </c>
      <c r="D170" t="s">
        <v>789</v>
      </c>
      <c r="E170" t="s">
        <v>790</v>
      </c>
      <c r="F170" t="s">
        <v>284</v>
      </c>
      <c r="G170">
        <v>1665345948</v>
      </c>
      <c r="H170">
        <v>3.0414223290715315E-3</v>
      </c>
      <c r="I170">
        <v>3.0414223290715316</v>
      </c>
      <c r="J170">
        <v>13.79644277818233</v>
      </c>
      <c r="K170">
        <v>456.75200000000001</v>
      </c>
      <c r="L170">
        <v>336.50458763968606</v>
      </c>
      <c r="M170">
        <v>33.579203749283607</v>
      </c>
      <c r="N170">
        <v>45.578482535623998</v>
      </c>
      <c r="O170">
        <v>0.20610706955278418</v>
      </c>
      <c r="P170">
        <v>2.9252848992851823</v>
      </c>
      <c r="Q170">
        <v>0.19868423879175245</v>
      </c>
      <c r="R170">
        <v>0.12482285272406862</v>
      </c>
      <c r="S170">
        <v>51.279483666722562</v>
      </c>
      <c r="T170">
        <v>28.26406137541321</v>
      </c>
      <c r="U170">
        <v>28.103300000000001</v>
      </c>
      <c r="V170">
        <v>3.8177524595562313</v>
      </c>
      <c r="W170">
        <v>58.725557078353553</v>
      </c>
      <c r="X170">
        <v>2.3288282303561498</v>
      </c>
      <c r="Y170">
        <v>3.965612837437968</v>
      </c>
      <c r="Z170">
        <v>1.4889242292000815</v>
      </c>
      <c r="AA170">
        <v>-134.89037149954495</v>
      </c>
      <c r="AB170">
        <v>103.12523471068285</v>
      </c>
      <c r="AC170">
        <v>7.7173642821716681</v>
      </c>
      <c r="AD170">
        <v>27.23171116003212</v>
      </c>
      <c r="AE170">
        <v>0</v>
      </c>
      <c r="AF170">
        <v>0</v>
      </c>
      <c r="AG170">
        <v>1</v>
      </c>
      <c r="AH170">
        <v>0</v>
      </c>
      <c r="AI170">
        <v>52440.07566792424</v>
      </c>
      <c r="AJ170" t="s">
        <v>285</v>
      </c>
      <c r="AK170" t="s">
        <v>285</v>
      </c>
      <c r="AL170">
        <v>0</v>
      </c>
      <c r="AM170">
        <v>0</v>
      </c>
      <c r="AN170" t="e">
        <v>#DIV/0!</v>
      </c>
      <c r="AO170">
        <v>0</v>
      </c>
      <c r="AP170" t="s">
        <v>285</v>
      </c>
      <c r="AQ170" t="s">
        <v>285</v>
      </c>
      <c r="AR170">
        <v>0</v>
      </c>
      <c r="AS170">
        <v>0</v>
      </c>
      <c r="AT170" t="e">
        <v>#DIV/0!</v>
      </c>
      <c r="AU170">
        <v>0.5</v>
      </c>
      <c r="AV170">
        <v>261.37534200348318</v>
      </c>
      <c r="AW170">
        <v>13.79644277818233</v>
      </c>
      <c r="AX170" t="e">
        <v>#DIV/0!</v>
      </c>
      <c r="AY170">
        <v>5.2784025732612809E-2</v>
      </c>
      <c r="AZ170" t="e">
        <v>#DIV/0!</v>
      </c>
      <c r="BA170" t="e">
        <v>#DIV/0!</v>
      </c>
      <c r="BB170" t="s">
        <v>285</v>
      </c>
      <c r="BC170">
        <v>0</v>
      </c>
      <c r="BD170" t="e">
        <v>#DIV/0!</v>
      </c>
      <c r="BE170" t="e">
        <v>#DIV/0!</v>
      </c>
      <c r="BF170" t="e">
        <v>#DIV/0!</v>
      </c>
      <c r="BG170" t="e">
        <v>#DIV/0!</v>
      </c>
      <c r="BH170" t="e">
        <v>#DIV/0!</v>
      </c>
      <c r="BI170" t="e">
        <v>#DIV/0!</v>
      </c>
      <c r="BJ170" t="e">
        <v>#DIV/0!</v>
      </c>
      <c r="BK170" t="e">
        <v>#DIV/0!</v>
      </c>
      <c r="BL170">
        <v>310.05399999999997</v>
      </c>
      <c r="BM170">
        <v>261.37534200348318</v>
      </c>
      <c r="BN170">
        <v>0.84299941946719992</v>
      </c>
      <c r="BO170">
        <v>0.16538887957169579</v>
      </c>
      <c r="BP170">
        <v>6</v>
      </c>
      <c r="BQ170">
        <v>0.6</v>
      </c>
      <c r="BR170" t="s">
        <v>286</v>
      </c>
      <c r="BS170">
        <v>2</v>
      </c>
      <c r="BT170">
        <v>1665346035</v>
      </c>
      <c r="BU170">
        <v>456.75200000000001</v>
      </c>
      <c r="BV170">
        <v>474.97800000000001</v>
      </c>
      <c r="BW170">
        <v>23.337700000000002</v>
      </c>
      <c r="BX170">
        <v>19.754100000000001</v>
      </c>
      <c r="BY170">
        <v>454.77199999999999</v>
      </c>
      <c r="BZ170">
        <v>23.215699999999998</v>
      </c>
      <c r="CA170">
        <v>500.17099999999999</v>
      </c>
      <c r="CB170">
        <v>99.688299999999998</v>
      </c>
      <c r="CC170">
        <v>9.9949499999999997E-2</v>
      </c>
      <c r="CD170">
        <v>28.757200000000001</v>
      </c>
      <c r="CE170">
        <v>28.103300000000001</v>
      </c>
      <c r="CF170">
        <v>999.9</v>
      </c>
      <c r="CG170">
        <v>0</v>
      </c>
      <c r="CH170">
        <v>0</v>
      </c>
      <c r="CI170">
        <v>10006.9</v>
      </c>
      <c r="CJ170">
        <v>0</v>
      </c>
      <c r="CK170">
        <v>329.04899999999998</v>
      </c>
      <c r="CL170">
        <v>310.05399999999997</v>
      </c>
      <c r="CM170">
        <v>0.90002700000000002</v>
      </c>
      <c r="CN170">
        <v>9.9972699999999998E-2</v>
      </c>
      <c r="CO170">
        <v>0</v>
      </c>
      <c r="CP170">
        <v>3.0935999999999999</v>
      </c>
      <c r="CQ170">
        <v>0</v>
      </c>
      <c r="CR170">
        <v>3156.35</v>
      </c>
      <c r="CS170">
        <v>2658.68</v>
      </c>
      <c r="CT170">
        <v>35.436999999999998</v>
      </c>
      <c r="CU170">
        <v>38.561999999999998</v>
      </c>
      <c r="CV170">
        <v>36.811999999999998</v>
      </c>
      <c r="CW170">
        <v>37.561999999999998</v>
      </c>
      <c r="CX170">
        <v>35.811999999999998</v>
      </c>
      <c r="CY170">
        <v>279.06</v>
      </c>
      <c r="CZ170">
        <v>31</v>
      </c>
      <c r="DA170">
        <v>0</v>
      </c>
      <c r="DB170">
        <v>1665346074.4000001</v>
      </c>
      <c r="DC170">
        <v>0</v>
      </c>
      <c r="DD170">
        <v>3.3037079999999999</v>
      </c>
      <c r="DE170">
        <v>-0.28686154492922089</v>
      </c>
      <c r="DF170">
        <v>-0.94461539559130736</v>
      </c>
      <c r="DG170">
        <v>3155.6887999999999</v>
      </c>
      <c r="DH170">
        <v>15</v>
      </c>
      <c r="DI170">
        <v>1665346064</v>
      </c>
      <c r="DJ170" t="s">
        <v>794</v>
      </c>
      <c r="DK170">
        <v>1665346059</v>
      </c>
      <c r="DL170">
        <v>1665346064</v>
      </c>
      <c r="DM170">
        <v>170</v>
      </c>
      <c r="DN170">
        <v>-8.0000000000000002E-3</v>
      </c>
      <c r="DO170">
        <v>4.0000000000000001E-3</v>
      </c>
      <c r="DP170">
        <v>1.98</v>
      </c>
      <c r="DQ170">
        <v>0.122</v>
      </c>
      <c r="DR170">
        <v>475</v>
      </c>
      <c r="DS170">
        <v>20</v>
      </c>
      <c r="DT170">
        <v>0.11</v>
      </c>
      <c r="DU170">
        <v>0.02</v>
      </c>
      <c r="DV170">
        <v>100</v>
      </c>
      <c r="DW170">
        <v>100</v>
      </c>
      <c r="DX170">
        <v>1.98</v>
      </c>
      <c r="DY170">
        <v>0.122</v>
      </c>
      <c r="DZ170">
        <v>2.357816130780777</v>
      </c>
      <c r="EA170">
        <v>-6.7132856166521554E-4</v>
      </c>
      <c r="EB170">
        <v>-2.681329234238156E-7</v>
      </c>
      <c r="EC170">
        <v>8.1307759810197942E-11</v>
      </c>
      <c r="ED170">
        <v>-1.7874567795519321E-2</v>
      </c>
      <c r="EE170">
        <v>1.9805995112736431E-4</v>
      </c>
      <c r="EF170">
        <v>3.7201658972467829E-4</v>
      </c>
      <c r="EG170">
        <v>-1.4214358037409139E-6</v>
      </c>
      <c r="EH170">
        <v>2</v>
      </c>
      <c r="EI170">
        <v>2028</v>
      </c>
      <c r="EJ170">
        <v>2</v>
      </c>
      <c r="EK170">
        <v>26</v>
      </c>
      <c r="EL170">
        <v>1.1000000000000001</v>
      </c>
      <c r="EM170">
        <v>1</v>
      </c>
      <c r="EN170">
        <v>1.24268</v>
      </c>
      <c r="EO170">
        <v>2.5280800000000001</v>
      </c>
      <c r="EP170">
        <v>1.39893</v>
      </c>
      <c r="EQ170">
        <v>2.32422</v>
      </c>
      <c r="ER170">
        <v>1.49902</v>
      </c>
      <c r="ES170">
        <v>2.4658199999999999</v>
      </c>
      <c r="ET170">
        <v>33.065199999999997</v>
      </c>
      <c r="EU170">
        <v>13.440300000000001</v>
      </c>
      <c r="EV170">
        <v>18</v>
      </c>
      <c r="EW170">
        <v>508.63</v>
      </c>
      <c r="EX170">
        <v>555.31399999999996</v>
      </c>
      <c r="EY170" s="2">
        <v>27.9998</v>
      </c>
      <c r="EZ170">
        <v>30.986599999999999</v>
      </c>
      <c r="FA170">
        <v>29.9999</v>
      </c>
      <c r="FB170">
        <v>31.017099999999999</v>
      </c>
      <c r="FC170">
        <v>31.008299999999998</v>
      </c>
      <c r="FD170">
        <v>24.855799999999999</v>
      </c>
      <c r="FE170">
        <v>28.956900000000001</v>
      </c>
      <c r="FF170">
        <v>90.989599999999996</v>
      </c>
      <c r="FG170">
        <v>28</v>
      </c>
      <c r="FH170">
        <v>475</v>
      </c>
      <c r="FI170">
        <v>19.726400000000002</v>
      </c>
      <c r="FJ170">
        <v>99.938699999999997</v>
      </c>
      <c r="FK170">
        <v>102.014</v>
      </c>
      <c r="FL170" t="s">
        <v>1466</v>
      </c>
      <c r="FM170">
        <v>2</v>
      </c>
      <c r="FN170" t="s">
        <v>881</v>
      </c>
      <c r="FO170">
        <v>22</v>
      </c>
    </row>
    <row r="171" spans="1:171" x14ac:dyDescent="0.2">
      <c r="A171">
        <v>170</v>
      </c>
      <c r="B171">
        <v>1665346035</v>
      </c>
      <c r="C171">
        <v>15597</v>
      </c>
      <c r="D171" t="s">
        <v>792</v>
      </c>
      <c r="E171" t="s">
        <v>793</v>
      </c>
      <c r="F171" t="s">
        <v>284</v>
      </c>
      <c r="G171">
        <v>1665346035</v>
      </c>
      <c r="H171">
        <v>3.0587385827561217E-3</v>
      </c>
      <c r="I171">
        <v>3.0587385827561215</v>
      </c>
      <c r="J171">
        <v>13.81251549176517</v>
      </c>
      <c r="K171">
        <v>456.79500000000002</v>
      </c>
      <c r="L171">
        <v>338.55028484963378</v>
      </c>
      <c r="M171">
        <v>33.782094258547936</v>
      </c>
      <c r="N171">
        <v>45.581092196355009</v>
      </c>
      <c r="O171">
        <v>0.21039676084754474</v>
      </c>
      <c r="P171">
        <v>2.9169845906289367</v>
      </c>
      <c r="Q171">
        <v>0.20264666584294574</v>
      </c>
      <c r="R171">
        <v>0.12732729808587079</v>
      </c>
      <c r="S171">
        <v>51.279152888963424</v>
      </c>
      <c r="T171">
        <v>28.2175116770287</v>
      </c>
      <c r="U171">
        <v>28.0717</v>
      </c>
      <c r="V171">
        <v>3.810730544026371</v>
      </c>
      <c r="W171">
        <v>58.560615187776818</v>
      </c>
      <c r="X171">
        <v>2.3185742883702001</v>
      </c>
      <c r="Y171">
        <v>3.9592724238562118</v>
      </c>
      <c r="Z171">
        <v>1.4921562556561709</v>
      </c>
      <c r="AA171">
        <v>-137.87211657670292</v>
      </c>
      <c r="AB171">
        <v>103.46166535116684</v>
      </c>
      <c r="AC171">
        <v>7.7622854355922968</v>
      </c>
      <c r="AD171">
        <v>24.630987099019634</v>
      </c>
      <c r="AE171">
        <v>0</v>
      </c>
      <c r="AF171">
        <v>0</v>
      </c>
      <c r="AG171">
        <v>1</v>
      </c>
      <c r="AH171">
        <v>0</v>
      </c>
      <c r="AI171">
        <v>52206.854144210898</v>
      </c>
      <c r="AJ171" t="s">
        <v>285</v>
      </c>
      <c r="AK171" t="s">
        <v>285</v>
      </c>
      <c r="AL171">
        <v>0</v>
      </c>
      <c r="AM171">
        <v>0</v>
      </c>
      <c r="AN171" t="e">
        <v>#DIV/0!</v>
      </c>
      <c r="AO171">
        <v>0</v>
      </c>
      <c r="AP171" t="s">
        <v>285</v>
      </c>
      <c r="AQ171" t="s">
        <v>285</v>
      </c>
      <c r="AR171">
        <v>0</v>
      </c>
      <c r="AS171">
        <v>0</v>
      </c>
      <c r="AT171" t="e">
        <v>#DIV/0!</v>
      </c>
      <c r="AU171">
        <v>0.5</v>
      </c>
      <c r="AV171">
        <v>261.37365600464426</v>
      </c>
      <c r="AW171">
        <v>13.81251549176517</v>
      </c>
      <c r="AX171" t="e">
        <v>#DIV/0!</v>
      </c>
      <c r="AY171">
        <v>5.2845859459989881E-2</v>
      </c>
      <c r="AZ171" t="e">
        <v>#DIV/0!</v>
      </c>
      <c r="BA171" t="e">
        <v>#DIV/0!</v>
      </c>
      <c r="BB171" t="s">
        <v>285</v>
      </c>
      <c r="BC171">
        <v>0</v>
      </c>
      <c r="BD171" t="e">
        <v>#DIV/0!</v>
      </c>
      <c r="BE171" t="e">
        <v>#DIV/0!</v>
      </c>
      <c r="BF171" t="e">
        <v>#DIV/0!</v>
      </c>
      <c r="BG171" t="e">
        <v>#DIV/0!</v>
      </c>
      <c r="BH171" t="e">
        <v>#DIV/0!</v>
      </c>
      <c r="BI171" t="e">
        <v>#DIV/0!</v>
      </c>
      <c r="BJ171" t="e">
        <v>#DIV/0!</v>
      </c>
      <c r="BK171" t="e">
        <v>#DIV/0!</v>
      </c>
      <c r="BL171">
        <v>310.05200000000002</v>
      </c>
      <c r="BM171">
        <v>261.37365600464426</v>
      </c>
      <c r="BN171">
        <v>0.84299941946719992</v>
      </c>
      <c r="BO171">
        <v>0.16538887957169579</v>
      </c>
      <c r="BP171">
        <v>6</v>
      </c>
      <c r="BQ171">
        <v>0.6</v>
      </c>
      <c r="BR171" t="s">
        <v>286</v>
      </c>
      <c r="BS171">
        <v>2</v>
      </c>
      <c r="BT171">
        <v>1665346125</v>
      </c>
      <c r="BU171">
        <v>456.79500000000002</v>
      </c>
      <c r="BV171">
        <v>475.07799999999997</v>
      </c>
      <c r="BW171">
        <v>23.235800000000001</v>
      </c>
      <c r="BX171">
        <v>19.572500000000002</v>
      </c>
      <c r="BY171">
        <v>454.74400000000003</v>
      </c>
      <c r="BZ171">
        <v>23.116800000000001</v>
      </c>
      <c r="CA171">
        <v>500.15699999999998</v>
      </c>
      <c r="CB171">
        <v>99.684200000000004</v>
      </c>
      <c r="CC171">
        <v>0.100369</v>
      </c>
      <c r="CD171">
        <v>28.729600000000001</v>
      </c>
      <c r="CE171">
        <v>28.0717</v>
      </c>
      <c r="CF171">
        <v>999.9</v>
      </c>
      <c r="CG171">
        <v>0</v>
      </c>
      <c r="CH171">
        <v>0</v>
      </c>
      <c r="CI171">
        <v>9960</v>
      </c>
      <c r="CJ171">
        <v>0</v>
      </c>
      <c r="CK171">
        <v>329.03899999999999</v>
      </c>
      <c r="CL171">
        <v>310.05200000000002</v>
      </c>
      <c r="CM171">
        <v>0.90002700000000002</v>
      </c>
      <c r="CN171">
        <v>9.9972699999999998E-2</v>
      </c>
      <c r="CO171">
        <v>0</v>
      </c>
      <c r="CP171">
        <v>3.3451</v>
      </c>
      <c r="CQ171">
        <v>0</v>
      </c>
      <c r="CR171">
        <v>3158.35</v>
      </c>
      <c r="CS171">
        <v>2658.67</v>
      </c>
      <c r="CT171">
        <v>35.25</v>
      </c>
      <c r="CU171">
        <v>38.436999999999998</v>
      </c>
      <c r="CV171">
        <v>36.625</v>
      </c>
      <c r="CW171">
        <v>37.375</v>
      </c>
      <c r="CX171">
        <v>35.625</v>
      </c>
      <c r="CY171">
        <v>279.06</v>
      </c>
      <c r="CZ171">
        <v>31</v>
      </c>
      <c r="DA171">
        <v>0</v>
      </c>
      <c r="DB171">
        <v>1665346164.4000001</v>
      </c>
      <c r="DC171">
        <v>0</v>
      </c>
      <c r="DD171">
        <v>3.3728479999999998</v>
      </c>
      <c r="DE171">
        <v>1.278192304318412</v>
      </c>
      <c r="DF171">
        <v>-5.3846109952371081E-2</v>
      </c>
      <c r="DG171">
        <v>3157.8220000000001</v>
      </c>
      <c r="DH171">
        <v>15</v>
      </c>
      <c r="DI171">
        <v>1665346151</v>
      </c>
      <c r="DJ171" t="s">
        <v>797</v>
      </c>
      <c r="DK171">
        <v>1665346146</v>
      </c>
      <c r="DL171">
        <v>1665346151</v>
      </c>
      <c r="DM171">
        <v>171</v>
      </c>
      <c r="DN171">
        <v>7.0000000000000007E-2</v>
      </c>
      <c r="DO171">
        <v>-1E-3</v>
      </c>
      <c r="DP171">
        <v>2.0510000000000002</v>
      </c>
      <c r="DQ171">
        <v>0.11899999999999999</v>
      </c>
      <c r="DR171">
        <v>475</v>
      </c>
      <c r="DS171">
        <v>20</v>
      </c>
      <c r="DT171">
        <v>0.11</v>
      </c>
      <c r="DU171">
        <v>0.03</v>
      </c>
      <c r="DV171">
        <v>100</v>
      </c>
      <c r="DW171">
        <v>100</v>
      </c>
      <c r="DX171">
        <v>2.0510000000000002</v>
      </c>
      <c r="DY171">
        <v>0.11899999999999999</v>
      </c>
      <c r="DZ171">
        <v>2.3494369881410559</v>
      </c>
      <c r="EA171">
        <v>-6.7132856166521554E-4</v>
      </c>
      <c r="EB171">
        <v>-2.681329234238156E-7</v>
      </c>
      <c r="EC171">
        <v>8.1307759810197942E-11</v>
      </c>
      <c r="ED171">
        <v>-1.4172336596344761E-2</v>
      </c>
      <c r="EE171">
        <v>1.9805995112736431E-4</v>
      </c>
      <c r="EF171">
        <v>3.7201658972467829E-4</v>
      </c>
      <c r="EG171">
        <v>-1.4214358037409139E-6</v>
      </c>
      <c r="EH171">
        <v>2</v>
      </c>
      <c r="EI171">
        <v>2028</v>
      </c>
      <c r="EJ171">
        <v>2</v>
      </c>
      <c r="EK171">
        <v>26</v>
      </c>
      <c r="EL171">
        <v>1.1000000000000001</v>
      </c>
      <c r="EM171">
        <v>1</v>
      </c>
      <c r="EN171">
        <v>1.24268</v>
      </c>
      <c r="EO171">
        <v>2.5305200000000001</v>
      </c>
      <c r="EP171">
        <v>1.39893</v>
      </c>
      <c r="EQ171">
        <v>2.323</v>
      </c>
      <c r="ER171">
        <v>1.49902</v>
      </c>
      <c r="ES171">
        <v>2.36572</v>
      </c>
      <c r="ET171">
        <v>33.065199999999997</v>
      </c>
      <c r="EU171">
        <v>13.414099999999999</v>
      </c>
      <c r="EV171">
        <v>18</v>
      </c>
      <c r="EW171">
        <v>508.44</v>
      </c>
      <c r="EX171">
        <v>555.1</v>
      </c>
      <c r="EY171" s="2">
        <v>27.9999</v>
      </c>
      <c r="EZ171">
        <v>30.9481</v>
      </c>
      <c r="FA171">
        <v>30</v>
      </c>
      <c r="FB171">
        <v>30.977399999999999</v>
      </c>
      <c r="FC171">
        <v>30.9693</v>
      </c>
      <c r="FD171">
        <v>24.847000000000001</v>
      </c>
      <c r="FE171">
        <v>30.267600000000002</v>
      </c>
      <c r="FF171">
        <v>90.051500000000004</v>
      </c>
      <c r="FG171">
        <v>28</v>
      </c>
      <c r="FH171">
        <v>475</v>
      </c>
      <c r="FI171">
        <v>19.539899999999999</v>
      </c>
      <c r="FJ171">
        <v>99.946799999999996</v>
      </c>
      <c r="FK171">
        <v>102.01900000000001</v>
      </c>
      <c r="FL171" t="s">
        <v>1466</v>
      </c>
      <c r="FM171">
        <v>2</v>
      </c>
      <c r="FN171" t="s">
        <v>881</v>
      </c>
      <c r="FO171">
        <v>23</v>
      </c>
    </row>
    <row r="172" spans="1:171" x14ac:dyDescent="0.2">
      <c r="A172">
        <v>171</v>
      </c>
      <c r="B172">
        <v>1665346125</v>
      </c>
      <c r="C172">
        <v>15687</v>
      </c>
      <c r="D172" t="s">
        <v>795</v>
      </c>
      <c r="E172" t="s">
        <v>796</v>
      </c>
      <c r="F172" t="s">
        <v>284</v>
      </c>
      <c r="G172">
        <v>1665346125</v>
      </c>
      <c r="H172">
        <v>3.1263518498118579E-3</v>
      </c>
      <c r="I172">
        <v>3.1263518498118579</v>
      </c>
      <c r="J172">
        <v>13.864169204090388</v>
      </c>
      <c r="K172">
        <v>456.64800000000002</v>
      </c>
      <c r="L172">
        <v>338.83767564074446</v>
      </c>
      <c r="M172">
        <v>33.811754189567914</v>
      </c>
      <c r="N172">
        <v>45.567748326571206</v>
      </c>
      <c r="O172">
        <v>0.21212674730798817</v>
      </c>
      <c r="P172">
        <v>2.9259188624020012</v>
      </c>
      <c r="Q172">
        <v>0.20427429410039069</v>
      </c>
      <c r="R172">
        <v>0.12835333966149504</v>
      </c>
      <c r="S172">
        <v>51.229569394860199</v>
      </c>
      <c r="T172">
        <v>28.201216353066076</v>
      </c>
      <c r="U172">
        <v>28.0671</v>
      </c>
      <c r="V172">
        <v>3.8097093065151575</v>
      </c>
      <c r="W172">
        <v>58.449726161166325</v>
      </c>
      <c r="X172">
        <v>2.3130436044511802</v>
      </c>
      <c r="Y172">
        <v>3.9573215417182799</v>
      </c>
      <c r="Z172">
        <v>1.4966657020639773</v>
      </c>
      <c r="AA172">
        <v>-139.39059392817705</v>
      </c>
      <c r="AB172">
        <v>103.1633580622201</v>
      </c>
      <c r="AC172">
        <v>7.7157678113186625</v>
      </c>
      <c r="AD172">
        <v>22.718101340221907</v>
      </c>
      <c r="AE172">
        <v>0</v>
      </c>
      <c r="AF172">
        <v>0</v>
      </c>
      <c r="AG172">
        <v>1</v>
      </c>
      <c r="AH172">
        <v>0</v>
      </c>
      <c r="AI172">
        <v>52464.52387989124</v>
      </c>
      <c r="AJ172" t="s">
        <v>285</v>
      </c>
      <c r="AK172" t="s">
        <v>285</v>
      </c>
      <c r="AL172">
        <v>0</v>
      </c>
      <c r="AM172">
        <v>0</v>
      </c>
      <c r="AN172" t="e">
        <v>#DIV/0!</v>
      </c>
      <c r="AO172">
        <v>0</v>
      </c>
      <c r="AP172" t="s">
        <v>285</v>
      </c>
      <c r="AQ172" t="s">
        <v>285</v>
      </c>
      <c r="AR172">
        <v>0</v>
      </c>
      <c r="AS172">
        <v>0</v>
      </c>
      <c r="AT172" t="e">
        <v>#DIV/0!</v>
      </c>
      <c r="AU172">
        <v>0.5</v>
      </c>
      <c r="AV172">
        <v>261.11244300251821</v>
      </c>
      <c r="AW172">
        <v>13.864169204090388</v>
      </c>
      <c r="AX172" t="e">
        <v>#DIV/0!</v>
      </c>
      <c r="AY172">
        <v>5.3096547390338956E-2</v>
      </c>
      <c r="AZ172" t="e">
        <v>#DIV/0!</v>
      </c>
      <c r="BA172" t="e">
        <v>#DIV/0!</v>
      </c>
      <c r="BB172" t="s">
        <v>285</v>
      </c>
      <c r="BC172">
        <v>0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>
        <v>309.74099999999999</v>
      </c>
      <c r="BM172">
        <v>261.11244300251821</v>
      </c>
      <c r="BN172">
        <v>0.84300251824110539</v>
      </c>
      <c r="BO172">
        <v>0.1653948602053335</v>
      </c>
      <c r="BP172">
        <v>6</v>
      </c>
      <c r="BQ172">
        <v>0.6</v>
      </c>
      <c r="BR172" t="s">
        <v>286</v>
      </c>
      <c r="BS172">
        <v>2</v>
      </c>
      <c r="BT172">
        <v>1665346212</v>
      </c>
      <c r="BU172">
        <v>456.64800000000002</v>
      </c>
      <c r="BV172">
        <v>475.00900000000001</v>
      </c>
      <c r="BW172">
        <v>23.1797</v>
      </c>
      <c r="BX172">
        <v>19.476299999999998</v>
      </c>
      <c r="BY172">
        <v>454.62099999999998</v>
      </c>
      <c r="BZ172">
        <v>23.061699999999998</v>
      </c>
      <c r="CA172">
        <v>500.21899999999999</v>
      </c>
      <c r="CB172">
        <v>99.6875</v>
      </c>
      <c r="CC172">
        <v>9.99694E-2</v>
      </c>
      <c r="CD172">
        <v>28.7211</v>
      </c>
      <c r="CE172">
        <v>28.0671</v>
      </c>
      <c r="CF172">
        <v>999.9</v>
      </c>
      <c r="CG172">
        <v>0</v>
      </c>
      <c r="CH172">
        <v>0</v>
      </c>
      <c r="CI172">
        <v>10010.6</v>
      </c>
      <c r="CJ172">
        <v>0</v>
      </c>
      <c r="CK172">
        <v>321.35300000000001</v>
      </c>
      <c r="CL172">
        <v>309.74099999999999</v>
      </c>
      <c r="CM172">
        <v>0.89992700000000003</v>
      </c>
      <c r="CN172">
        <v>0.100073</v>
      </c>
      <c r="CO172">
        <v>0</v>
      </c>
      <c r="CP172">
        <v>2.9981</v>
      </c>
      <c r="CQ172">
        <v>0</v>
      </c>
      <c r="CR172">
        <v>3155.6</v>
      </c>
      <c r="CS172">
        <v>2655.92</v>
      </c>
      <c r="CT172">
        <v>35.125</v>
      </c>
      <c r="CU172">
        <v>38.25</v>
      </c>
      <c r="CV172">
        <v>36.436999999999998</v>
      </c>
      <c r="CW172">
        <v>37.25</v>
      </c>
      <c r="CX172">
        <v>35.5</v>
      </c>
      <c r="CY172">
        <v>278.74</v>
      </c>
      <c r="CZ172">
        <v>31</v>
      </c>
      <c r="DA172">
        <v>0</v>
      </c>
      <c r="DB172">
        <v>1665346251.4000001</v>
      </c>
      <c r="DC172">
        <v>0</v>
      </c>
      <c r="DD172">
        <v>3.4172769230769222</v>
      </c>
      <c r="DE172">
        <v>-0.62177778361749259</v>
      </c>
      <c r="DF172">
        <v>0.39760673940059033</v>
      </c>
      <c r="DG172">
        <v>3158.481153846154</v>
      </c>
      <c r="DH172">
        <v>15</v>
      </c>
      <c r="DI172">
        <v>1665346242</v>
      </c>
      <c r="DJ172" t="s">
        <v>800</v>
      </c>
      <c r="DK172">
        <v>1665346233.5</v>
      </c>
      <c r="DL172">
        <v>1665346242</v>
      </c>
      <c r="DM172">
        <v>172</v>
      </c>
      <c r="DN172">
        <v>-2.4E-2</v>
      </c>
      <c r="DO172">
        <v>1E-3</v>
      </c>
      <c r="DP172">
        <v>2.0270000000000001</v>
      </c>
      <c r="DQ172">
        <v>0.11799999999999999</v>
      </c>
      <c r="DR172">
        <v>475</v>
      </c>
      <c r="DS172">
        <v>19</v>
      </c>
      <c r="DT172">
        <v>0.13</v>
      </c>
      <c r="DU172">
        <v>0.03</v>
      </c>
      <c r="DV172">
        <v>100</v>
      </c>
      <c r="DW172">
        <v>100</v>
      </c>
      <c r="DX172">
        <v>2.0270000000000001</v>
      </c>
      <c r="DY172">
        <v>0.11799999999999999</v>
      </c>
      <c r="DZ172">
        <v>2.419970089524853</v>
      </c>
      <c r="EA172">
        <v>-6.7132856166521554E-4</v>
      </c>
      <c r="EB172">
        <v>-2.681329234238156E-7</v>
      </c>
      <c r="EC172">
        <v>8.1307759810197942E-11</v>
      </c>
      <c r="ED172">
        <v>-1.5300029570819411E-2</v>
      </c>
      <c r="EE172">
        <v>1.9805995112736431E-4</v>
      </c>
      <c r="EF172">
        <v>3.7201658972467829E-4</v>
      </c>
      <c r="EG172">
        <v>-1.4214358037409139E-6</v>
      </c>
      <c r="EH172">
        <v>2</v>
      </c>
      <c r="EI172">
        <v>2028</v>
      </c>
      <c r="EJ172">
        <v>2</v>
      </c>
      <c r="EK172">
        <v>26</v>
      </c>
      <c r="EL172">
        <v>1.1000000000000001</v>
      </c>
      <c r="EM172">
        <v>1</v>
      </c>
      <c r="EN172">
        <v>1.24146</v>
      </c>
      <c r="EO172">
        <v>2.5341800000000001</v>
      </c>
      <c r="EP172">
        <v>1.39893</v>
      </c>
      <c r="EQ172">
        <v>2.32422</v>
      </c>
      <c r="ER172">
        <v>1.49902</v>
      </c>
      <c r="ES172">
        <v>2.2534200000000002</v>
      </c>
      <c r="ET172">
        <v>33.087499999999999</v>
      </c>
      <c r="EU172">
        <v>13.379</v>
      </c>
      <c r="EV172">
        <v>18</v>
      </c>
      <c r="EW172">
        <v>508.62799999999999</v>
      </c>
      <c r="EX172">
        <v>554.78700000000003</v>
      </c>
      <c r="EY172" s="2">
        <v>28</v>
      </c>
      <c r="EZ172">
        <v>30.921099999999999</v>
      </c>
      <c r="FA172">
        <v>29.9999</v>
      </c>
      <c r="FB172">
        <v>30.947399999999998</v>
      </c>
      <c r="FC172">
        <v>30.939800000000002</v>
      </c>
      <c r="FD172">
        <v>24.8446</v>
      </c>
      <c r="FE172">
        <v>30.865300000000001</v>
      </c>
      <c r="FF172">
        <v>89.418400000000005</v>
      </c>
      <c r="FG172">
        <v>28</v>
      </c>
      <c r="FH172">
        <v>475</v>
      </c>
      <c r="FI172">
        <v>19.402200000000001</v>
      </c>
      <c r="FJ172">
        <v>99.954499999999996</v>
      </c>
      <c r="FK172">
        <v>102.02200000000001</v>
      </c>
      <c r="FL172" t="s">
        <v>1466</v>
      </c>
      <c r="FM172">
        <v>2</v>
      </c>
      <c r="FN172" t="s">
        <v>881</v>
      </c>
      <c r="FO172">
        <v>24</v>
      </c>
    </row>
    <row r="173" spans="1:171" x14ac:dyDescent="0.2">
      <c r="A173">
        <v>172</v>
      </c>
      <c r="B173">
        <v>1665346212</v>
      </c>
      <c r="C173">
        <v>15774</v>
      </c>
      <c r="D173" t="s">
        <v>798</v>
      </c>
      <c r="E173" t="s">
        <v>799</v>
      </c>
      <c r="F173" t="s">
        <v>284</v>
      </c>
      <c r="G173">
        <v>1665346212</v>
      </c>
      <c r="H173">
        <v>3.1607844428158064E-3</v>
      </c>
      <c r="I173">
        <v>3.1607844428158063</v>
      </c>
      <c r="J173">
        <v>13.709176753052233</v>
      </c>
      <c r="K173">
        <v>456.66199999999998</v>
      </c>
      <c r="L173">
        <v>321.78018474118483</v>
      </c>
      <c r="M173">
        <v>32.108315415840401</v>
      </c>
      <c r="N173">
        <v>45.567279247546004</v>
      </c>
      <c r="O173">
        <v>0.18168614951547668</v>
      </c>
      <c r="P173">
        <v>2.9169670334051601</v>
      </c>
      <c r="Q173">
        <v>0.17587621767140513</v>
      </c>
      <c r="R173">
        <v>0.11042955150667176</v>
      </c>
      <c r="S173">
        <v>51.275605162716509</v>
      </c>
      <c r="T173">
        <v>30.005019981698826</v>
      </c>
      <c r="U173">
        <v>29.756399999999999</v>
      </c>
      <c r="V173">
        <v>4.2011989992075014</v>
      </c>
      <c r="W173">
        <v>57.743979662675279</v>
      </c>
      <c r="X173">
        <v>2.5310753581631</v>
      </c>
      <c r="Y173">
        <v>4.3832714214519992</v>
      </c>
      <c r="Z173">
        <v>1.6701236410444014</v>
      </c>
      <c r="AA173">
        <v>-134.35059952086638</v>
      </c>
      <c r="AB173">
        <v>116.26196809296142</v>
      </c>
      <c r="AC173">
        <v>8.8733535135552017</v>
      </c>
      <c r="AD173">
        <v>42.060327248366761</v>
      </c>
      <c r="AE173">
        <v>0</v>
      </c>
      <c r="AF173">
        <v>0</v>
      </c>
      <c r="AG173">
        <v>1</v>
      </c>
      <c r="AH173">
        <v>0</v>
      </c>
      <c r="AI173">
        <v>51902.531718319733</v>
      </c>
      <c r="AJ173" t="s">
        <v>285</v>
      </c>
      <c r="AK173" t="s">
        <v>285</v>
      </c>
      <c r="AL173">
        <v>0</v>
      </c>
      <c r="AM173">
        <v>0</v>
      </c>
      <c r="AN173" t="e">
        <v>#DIV/0!</v>
      </c>
      <c r="AO173">
        <v>0</v>
      </c>
      <c r="AP173" t="s">
        <v>285</v>
      </c>
      <c r="AQ173" t="s">
        <v>285</v>
      </c>
      <c r="AR173">
        <v>0</v>
      </c>
      <c r="AS173">
        <v>0</v>
      </c>
      <c r="AT173" t="e">
        <v>#DIV/0!</v>
      </c>
      <c r="AU173">
        <v>0.5</v>
      </c>
      <c r="AV173">
        <v>261.35742899622613</v>
      </c>
      <c r="AW173">
        <v>13.709176753052233</v>
      </c>
      <c r="AX173" t="e">
        <v>#DIV/0!</v>
      </c>
      <c r="AY173">
        <v>5.2453748132218529E-2</v>
      </c>
      <c r="AZ173" t="e">
        <v>#DIV/0!</v>
      </c>
      <c r="BA173" t="e">
        <v>#DIV/0!</v>
      </c>
      <c r="BB173" t="s">
        <v>285</v>
      </c>
      <c r="BC173">
        <v>0</v>
      </c>
      <c r="BD173" t="e">
        <v>#DIV/0!</v>
      </c>
      <c r="BE173" t="e">
        <v>#DIV/0!</v>
      </c>
      <c r="BF173" t="e">
        <v>#DIV/0!</v>
      </c>
      <c r="BG173" t="e">
        <v>#DIV/0!</v>
      </c>
      <c r="BH173" t="e">
        <v>#DIV/0!</v>
      </c>
      <c r="BI173" t="e">
        <v>#DIV/0!</v>
      </c>
      <c r="BJ173" t="e">
        <v>#DIV/0!</v>
      </c>
      <c r="BK173" t="e">
        <v>#DIV/0!</v>
      </c>
      <c r="BL173">
        <v>310.03300000000002</v>
      </c>
      <c r="BM173">
        <v>261.35742899622613</v>
      </c>
      <c r="BN173">
        <v>0.84299874205722014</v>
      </c>
      <c r="BO173">
        <v>0.16538757217043509</v>
      </c>
      <c r="BP173">
        <v>6</v>
      </c>
      <c r="BQ173">
        <v>0.6</v>
      </c>
      <c r="BR173" t="s">
        <v>286</v>
      </c>
      <c r="BS173">
        <v>2</v>
      </c>
      <c r="BT173">
        <v>1665346303</v>
      </c>
      <c r="BU173">
        <v>456.66199999999998</v>
      </c>
      <c r="BV173">
        <v>474.774</v>
      </c>
      <c r="BW173">
        <v>25.3657</v>
      </c>
      <c r="BX173">
        <v>21.804300000000001</v>
      </c>
      <c r="BY173">
        <v>454.63</v>
      </c>
      <c r="BZ173">
        <v>25.194700000000001</v>
      </c>
      <c r="CA173">
        <v>500.23399999999998</v>
      </c>
      <c r="CB173">
        <v>99.683199999999999</v>
      </c>
      <c r="CC173">
        <v>0.10018299999999999</v>
      </c>
      <c r="CD173">
        <v>30.495699999999999</v>
      </c>
      <c r="CE173">
        <v>29.756399999999999</v>
      </c>
      <c r="CF173">
        <v>999.9</v>
      </c>
      <c r="CG173">
        <v>0</v>
      </c>
      <c r="CH173">
        <v>0</v>
      </c>
      <c r="CI173">
        <v>9960</v>
      </c>
      <c r="CJ173">
        <v>0</v>
      </c>
      <c r="CK173">
        <v>329.96899999999999</v>
      </c>
      <c r="CL173">
        <v>310.03300000000002</v>
      </c>
      <c r="CM173">
        <v>0.90002700000000002</v>
      </c>
      <c r="CN173">
        <v>9.9972699999999998E-2</v>
      </c>
      <c r="CO173">
        <v>0</v>
      </c>
      <c r="CP173">
        <v>3.4851999999999999</v>
      </c>
      <c r="CQ173">
        <v>0</v>
      </c>
      <c r="CR173">
        <v>3098.09</v>
      </c>
      <c r="CS173">
        <v>2658.5</v>
      </c>
      <c r="CT173">
        <v>35</v>
      </c>
      <c r="CU173">
        <v>38.186999999999998</v>
      </c>
      <c r="CV173">
        <v>36.375</v>
      </c>
      <c r="CW173">
        <v>37.186999999999998</v>
      </c>
      <c r="CX173">
        <v>35.436999999999998</v>
      </c>
      <c r="CY173">
        <v>279.04000000000002</v>
      </c>
      <c r="CZ173">
        <v>30.99</v>
      </c>
      <c r="DA173">
        <v>0</v>
      </c>
      <c r="DB173">
        <v>1665346342</v>
      </c>
      <c r="DC173">
        <v>0</v>
      </c>
      <c r="DD173">
        <v>3.3882920000000012</v>
      </c>
      <c r="DE173">
        <v>0.60376154851802277</v>
      </c>
      <c r="DF173">
        <v>-85.531538278055578</v>
      </c>
      <c r="DG173">
        <v>3107.9828000000002</v>
      </c>
      <c r="DH173">
        <v>15</v>
      </c>
      <c r="DI173">
        <v>1665346327</v>
      </c>
      <c r="DJ173" t="s">
        <v>803</v>
      </c>
      <c r="DK173">
        <v>1665346326</v>
      </c>
      <c r="DL173">
        <v>1665346327</v>
      </c>
      <c r="DM173">
        <v>173</v>
      </c>
      <c r="DN173">
        <v>4.0000000000000001E-3</v>
      </c>
      <c r="DO173">
        <v>1.2E-2</v>
      </c>
      <c r="DP173">
        <v>2.032</v>
      </c>
      <c r="DQ173">
        <v>0.17100000000000001</v>
      </c>
      <c r="DR173">
        <v>475</v>
      </c>
      <c r="DS173">
        <v>22</v>
      </c>
      <c r="DT173">
        <v>0.14000000000000001</v>
      </c>
      <c r="DU173">
        <v>0.03</v>
      </c>
      <c r="DV173">
        <v>100</v>
      </c>
      <c r="DW173">
        <v>100</v>
      </c>
      <c r="DX173">
        <v>2.032</v>
      </c>
      <c r="DY173">
        <v>0.17100000000000001</v>
      </c>
      <c r="DZ173">
        <v>2.3962970463197979</v>
      </c>
      <c r="EA173">
        <v>-6.7132856166521554E-4</v>
      </c>
      <c r="EB173">
        <v>-2.681329234238156E-7</v>
      </c>
      <c r="EC173">
        <v>8.1307759810197942E-11</v>
      </c>
      <c r="ED173">
        <v>-1.4299823999841451E-2</v>
      </c>
      <c r="EE173">
        <v>1.9805995112736431E-4</v>
      </c>
      <c r="EF173">
        <v>3.7201658972467829E-4</v>
      </c>
      <c r="EG173">
        <v>-1.4214358037409139E-6</v>
      </c>
      <c r="EH173">
        <v>2</v>
      </c>
      <c r="EI173">
        <v>2028</v>
      </c>
      <c r="EJ173">
        <v>2</v>
      </c>
      <c r="EK173">
        <v>26</v>
      </c>
      <c r="EL173">
        <v>1.2</v>
      </c>
      <c r="EM173">
        <v>1</v>
      </c>
      <c r="EN173">
        <v>1.2439</v>
      </c>
      <c r="EO173">
        <v>2.5134300000000001</v>
      </c>
      <c r="EP173">
        <v>1.39893</v>
      </c>
      <c r="EQ173">
        <v>2.32544</v>
      </c>
      <c r="ER173">
        <v>1.49902</v>
      </c>
      <c r="ES173">
        <v>2.4450699999999999</v>
      </c>
      <c r="ET173">
        <v>33.132199999999997</v>
      </c>
      <c r="EU173">
        <v>13.168900000000001</v>
      </c>
      <c r="EV173">
        <v>18</v>
      </c>
      <c r="EW173">
        <v>509.476</v>
      </c>
      <c r="EX173">
        <v>557.67100000000005</v>
      </c>
      <c r="EY173" s="2">
        <v>39.366900000000001</v>
      </c>
      <c r="EZ173">
        <v>30.910299999999999</v>
      </c>
      <c r="FA173">
        <v>29.9999</v>
      </c>
      <c r="FB173">
        <v>30.936699999999998</v>
      </c>
      <c r="FC173">
        <v>30.927900000000001</v>
      </c>
      <c r="FD173">
        <v>24.892199999999999</v>
      </c>
      <c r="FE173">
        <v>12.46</v>
      </c>
      <c r="FF173">
        <v>92.021600000000007</v>
      </c>
      <c r="FG173">
        <v>42</v>
      </c>
      <c r="FH173">
        <v>475</v>
      </c>
      <c r="FI173">
        <v>22.771699999999999</v>
      </c>
      <c r="FJ173">
        <v>99.9529</v>
      </c>
      <c r="FK173">
        <v>102.024</v>
      </c>
      <c r="FL173" t="s">
        <v>1466</v>
      </c>
      <c r="FM173">
        <v>2</v>
      </c>
      <c r="FN173" t="s">
        <v>881</v>
      </c>
      <c r="FO173">
        <v>25</v>
      </c>
    </row>
    <row r="174" spans="1:171" x14ac:dyDescent="0.2">
      <c r="A174">
        <v>173</v>
      </c>
      <c r="B174">
        <v>1665346303</v>
      </c>
      <c r="C174">
        <v>15865</v>
      </c>
      <c r="D174" t="s">
        <v>801</v>
      </c>
      <c r="E174" t="s">
        <v>802</v>
      </c>
      <c r="F174" t="s">
        <v>284</v>
      </c>
      <c r="G174">
        <v>1665346303</v>
      </c>
      <c r="H174">
        <v>3.0464988553484443E-3</v>
      </c>
      <c r="I174">
        <v>3.0464988553484442</v>
      </c>
      <c r="J174">
        <v>12.658745591506348</v>
      </c>
      <c r="K174">
        <v>457.40300000000002</v>
      </c>
      <c r="L174">
        <v>346.92535039716432</v>
      </c>
      <c r="M174">
        <v>34.617767908521074</v>
      </c>
      <c r="N174">
        <v>45.641723432819205</v>
      </c>
      <c r="O174">
        <v>0.2161258709826909</v>
      </c>
      <c r="P174">
        <v>2.9268483472744133</v>
      </c>
      <c r="Q174">
        <v>0.20798299569221104</v>
      </c>
      <c r="R174">
        <v>0.13069606180825932</v>
      </c>
      <c r="S174">
        <v>51.269551941594884</v>
      </c>
      <c r="T174">
        <v>32.012663267385406</v>
      </c>
      <c r="U174">
        <v>31.8218</v>
      </c>
      <c r="V174">
        <v>4.727131607486931</v>
      </c>
      <c r="W174">
        <v>53.513565431717645</v>
      </c>
      <c r="X174">
        <v>2.6821870375347201</v>
      </c>
      <c r="Y174">
        <v>5.0121628336597057</v>
      </c>
      <c r="Z174">
        <v>2.0449445699522109</v>
      </c>
      <c r="AA174">
        <v>-195.21615138525533</v>
      </c>
      <c r="AB174">
        <v>163.63056127789412</v>
      </c>
      <c r="AC174">
        <v>12.721228213344235</v>
      </c>
      <c r="AD174">
        <v>32.405190047577889</v>
      </c>
      <c r="AE174">
        <v>0</v>
      </c>
      <c r="AF174">
        <v>0</v>
      </c>
      <c r="AG174">
        <v>1</v>
      </c>
      <c r="AH174">
        <v>0</v>
      </c>
      <c r="AI174">
        <v>51781.029155466145</v>
      </c>
      <c r="AJ174" t="s">
        <v>285</v>
      </c>
      <c r="AK174" t="s">
        <v>285</v>
      </c>
      <c r="AL174">
        <v>0</v>
      </c>
      <c r="AM174">
        <v>0</v>
      </c>
      <c r="AN174" t="e">
        <v>#DIV/0!</v>
      </c>
      <c r="AO174">
        <v>0</v>
      </c>
      <c r="AP174" t="s">
        <v>285</v>
      </c>
      <c r="AQ174" t="s">
        <v>285</v>
      </c>
      <c r="AR174">
        <v>0</v>
      </c>
      <c r="AS174">
        <v>0</v>
      </c>
      <c r="AT174" t="e">
        <v>#DIV/0!</v>
      </c>
      <c r="AU174">
        <v>0.5</v>
      </c>
      <c r="AV174">
        <v>261.32551499564499</v>
      </c>
      <c r="AW174">
        <v>12.658745591506348</v>
      </c>
      <c r="AX174" t="e">
        <v>#DIV/0!</v>
      </c>
      <c r="AY174">
        <v>4.8440526719012902E-2</v>
      </c>
      <c r="AZ174" t="e">
        <v>#DIV/0!</v>
      </c>
      <c r="BA174" t="e">
        <v>#DIV/0!</v>
      </c>
      <c r="BB174" t="s">
        <v>285</v>
      </c>
      <c r="BC174">
        <v>0</v>
      </c>
      <c r="BD174" t="e">
        <v>#DIV/0!</v>
      </c>
      <c r="BE174" t="e">
        <v>#DIV/0!</v>
      </c>
      <c r="BF174" t="e">
        <v>#DIV/0!</v>
      </c>
      <c r="BG174" t="e">
        <v>#DIV/0!</v>
      </c>
      <c r="BH174" t="e">
        <v>#DIV/0!</v>
      </c>
      <c r="BI174" t="e">
        <v>#DIV/0!</v>
      </c>
      <c r="BJ174" t="e">
        <v>#DIV/0!</v>
      </c>
      <c r="BK174" t="e">
        <v>#DIV/0!</v>
      </c>
      <c r="BL174">
        <v>309.995</v>
      </c>
      <c r="BM174">
        <v>261.32551499564499</v>
      </c>
      <c r="BN174">
        <v>0.8429991290041613</v>
      </c>
      <c r="BO174">
        <v>0.16538831897803152</v>
      </c>
      <c r="BP174">
        <v>6</v>
      </c>
      <c r="BQ174">
        <v>0.6</v>
      </c>
      <c r="BR174" t="s">
        <v>286</v>
      </c>
      <c r="BS174">
        <v>2</v>
      </c>
      <c r="BT174">
        <v>1665346388</v>
      </c>
      <c r="BU174">
        <v>457.40300000000002</v>
      </c>
      <c r="BV174">
        <v>475.01600000000002</v>
      </c>
      <c r="BW174">
        <v>26.879799999999999</v>
      </c>
      <c r="BX174">
        <v>21.712700000000002</v>
      </c>
      <c r="BY174">
        <v>455.28199999999998</v>
      </c>
      <c r="BZ174">
        <v>26.730799999999999</v>
      </c>
      <c r="CA174">
        <v>500.20499999999998</v>
      </c>
      <c r="CB174">
        <v>99.684600000000003</v>
      </c>
      <c r="CC174">
        <v>9.98864E-2</v>
      </c>
      <c r="CD174">
        <v>32.858800000000002</v>
      </c>
      <c r="CE174">
        <v>31.8218</v>
      </c>
      <c r="CF174">
        <v>999.9</v>
      </c>
      <c r="CG174">
        <v>0</v>
      </c>
      <c r="CH174">
        <v>0</v>
      </c>
      <c r="CI174">
        <v>10016.200000000001</v>
      </c>
      <c r="CJ174">
        <v>0</v>
      </c>
      <c r="CK174">
        <v>327.72199999999998</v>
      </c>
      <c r="CL174">
        <v>309.995</v>
      </c>
      <c r="CM174">
        <v>0.90002700000000002</v>
      </c>
      <c r="CN174">
        <v>9.9972699999999998E-2</v>
      </c>
      <c r="CO174">
        <v>0</v>
      </c>
      <c r="CP174">
        <v>3.1768999999999998</v>
      </c>
      <c r="CQ174">
        <v>0</v>
      </c>
      <c r="CR174">
        <v>3039.15</v>
      </c>
      <c r="CS174">
        <v>2658.17</v>
      </c>
      <c r="CT174">
        <v>35</v>
      </c>
      <c r="CU174">
        <v>38.125</v>
      </c>
      <c r="CV174">
        <v>36.311999999999998</v>
      </c>
      <c r="CW174">
        <v>37.186999999999998</v>
      </c>
      <c r="CX174">
        <v>35.561999999999998</v>
      </c>
      <c r="CY174">
        <v>279</v>
      </c>
      <c r="CZ174">
        <v>30.99</v>
      </c>
      <c r="DA174">
        <v>0</v>
      </c>
      <c r="DB174">
        <v>1665346427.2</v>
      </c>
      <c r="DC174">
        <v>0</v>
      </c>
      <c r="DD174">
        <v>3.36904</v>
      </c>
      <c r="DE174">
        <v>0.77321540257870058</v>
      </c>
      <c r="DF174">
        <v>-6.9892307849957049</v>
      </c>
      <c r="DG174">
        <v>3039.9367999999999</v>
      </c>
      <c r="DH174">
        <v>15</v>
      </c>
      <c r="DI174">
        <v>1665346417</v>
      </c>
      <c r="DJ174" t="s">
        <v>806</v>
      </c>
      <c r="DK174">
        <v>1665346414.5</v>
      </c>
      <c r="DL174">
        <v>1665346417</v>
      </c>
      <c r="DM174">
        <v>174</v>
      </c>
      <c r="DN174">
        <v>8.8999999999999996E-2</v>
      </c>
      <c r="DO174">
        <v>-0.01</v>
      </c>
      <c r="DP174">
        <v>2.121</v>
      </c>
      <c r="DQ174">
        <v>0.14899999999999999</v>
      </c>
      <c r="DR174">
        <v>475</v>
      </c>
      <c r="DS174">
        <v>22</v>
      </c>
      <c r="DT174">
        <v>0.11</v>
      </c>
      <c r="DU174">
        <v>0.02</v>
      </c>
      <c r="DV174">
        <v>100</v>
      </c>
      <c r="DW174">
        <v>100</v>
      </c>
      <c r="DX174">
        <v>2.121</v>
      </c>
      <c r="DY174">
        <v>0.14899999999999999</v>
      </c>
      <c r="DZ174">
        <v>2.4006145942764561</v>
      </c>
      <c r="EA174">
        <v>-6.7132856166521554E-4</v>
      </c>
      <c r="EB174">
        <v>-2.681329234238156E-7</v>
      </c>
      <c r="EC174">
        <v>8.1307759810197942E-11</v>
      </c>
      <c r="ED174">
        <v>-2.7922484614864018E-3</v>
      </c>
      <c r="EE174">
        <v>1.9805995112736431E-4</v>
      </c>
      <c r="EF174">
        <v>3.7201658972467829E-4</v>
      </c>
      <c r="EG174">
        <v>-1.4214358037409139E-6</v>
      </c>
      <c r="EH174">
        <v>2</v>
      </c>
      <c r="EI174">
        <v>2028</v>
      </c>
      <c r="EJ174">
        <v>2</v>
      </c>
      <c r="EK174">
        <v>26</v>
      </c>
      <c r="EL174">
        <v>1</v>
      </c>
      <c r="EM174">
        <v>1</v>
      </c>
      <c r="EN174">
        <v>1.2439</v>
      </c>
      <c r="EO174">
        <v>2.5134300000000001</v>
      </c>
      <c r="EP174">
        <v>1.39893</v>
      </c>
      <c r="EQ174">
        <v>2.32544</v>
      </c>
      <c r="ER174">
        <v>1.49902</v>
      </c>
      <c r="ES174">
        <v>2.4475099999999999</v>
      </c>
      <c r="ET174">
        <v>33.199199999999998</v>
      </c>
      <c r="EU174">
        <v>13.238899999999999</v>
      </c>
      <c r="EV174">
        <v>18</v>
      </c>
      <c r="EW174">
        <v>509.75299999999999</v>
      </c>
      <c r="EX174">
        <v>556.61500000000001</v>
      </c>
      <c r="EY174" s="2">
        <v>41.980499999999999</v>
      </c>
      <c r="EZ174">
        <v>30.9574</v>
      </c>
      <c r="FA174">
        <v>30.000800000000002</v>
      </c>
      <c r="FB174">
        <v>30.9498</v>
      </c>
      <c r="FC174">
        <v>30.933299999999999</v>
      </c>
      <c r="FD174">
        <v>24.892700000000001</v>
      </c>
      <c r="FE174">
        <v>19.026399999999999</v>
      </c>
      <c r="FF174">
        <v>92.642399999999995</v>
      </c>
      <c r="FG174">
        <v>42</v>
      </c>
      <c r="FH174">
        <v>475</v>
      </c>
      <c r="FI174">
        <v>21.516500000000001</v>
      </c>
      <c r="FJ174">
        <v>99.943700000000007</v>
      </c>
      <c r="FK174">
        <v>102.024</v>
      </c>
      <c r="FL174" t="s">
        <v>1466</v>
      </c>
      <c r="FM174">
        <v>2</v>
      </c>
      <c r="FN174" t="s">
        <v>881</v>
      </c>
      <c r="FO174">
        <v>26</v>
      </c>
    </row>
    <row r="175" spans="1:171" x14ac:dyDescent="0.2">
      <c r="A175">
        <v>174</v>
      </c>
      <c r="B175">
        <v>1665346388</v>
      </c>
      <c r="C175">
        <v>15950</v>
      </c>
      <c r="D175" t="s">
        <v>804</v>
      </c>
      <c r="E175" t="s">
        <v>805</v>
      </c>
      <c r="F175" t="s">
        <v>284</v>
      </c>
      <c r="G175">
        <v>1665346388</v>
      </c>
      <c r="H175">
        <v>4.4266700994388961E-3</v>
      </c>
      <c r="I175">
        <v>4.4266700994388959</v>
      </c>
      <c r="J175">
        <v>12.182947256483951</v>
      </c>
      <c r="K175">
        <v>457.87900000000002</v>
      </c>
      <c r="L175">
        <v>349.69749738032652</v>
      </c>
      <c r="M175">
        <v>34.895504063573846</v>
      </c>
      <c r="N175">
        <v>45.690685877994007</v>
      </c>
      <c r="O175">
        <v>0.21415973677726674</v>
      </c>
      <c r="P175">
        <v>2.9229681414569124</v>
      </c>
      <c r="Q175">
        <v>0.20615126574440751</v>
      </c>
      <c r="R175">
        <v>0.12953974974066046</v>
      </c>
      <c r="S175">
        <v>51.271561818793558</v>
      </c>
      <c r="T175">
        <v>33.291440731071575</v>
      </c>
      <c r="U175">
        <v>32.906599999999997</v>
      </c>
      <c r="V175">
        <v>5.0256541248998081</v>
      </c>
      <c r="W175">
        <v>54.115541067983663</v>
      </c>
      <c r="X175">
        <v>2.9182310044583999</v>
      </c>
      <c r="Y175">
        <v>5.3925932308286768</v>
      </c>
      <c r="Z175">
        <v>2.1074231204414082</v>
      </c>
      <c r="AA175">
        <v>-199.9583119842934</v>
      </c>
      <c r="AB175">
        <v>198.41282888460617</v>
      </c>
      <c r="AC175">
        <v>15.628014388397592</v>
      </c>
      <c r="AD175">
        <v>65.354093107503928</v>
      </c>
      <c r="AE175">
        <v>0</v>
      </c>
      <c r="AF175">
        <v>0</v>
      </c>
      <c r="AG175">
        <v>1</v>
      </c>
      <c r="AH175">
        <v>0</v>
      </c>
      <c r="AI175">
        <v>51451.430093476956</v>
      </c>
      <c r="AJ175" t="s">
        <v>285</v>
      </c>
      <c r="AK175" t="s">
        <v>285</v>
      </c>
      <c r="AL175">
        <v>0</v>
      </c>
      <c r="AM175">
        <v>0</v>
      </c>
      <c r="AN175" t="e">
        <v>#DIV/0!</v>
      </c>
      <c r="AO175">
        <v>0</v>
      </c>
      <c r="AP175" t="s">
        <v>285</v>
      </c>
      <c r="AQ175" t="s">
        <v>285</v>
      </c>
      <c r="AR175">
        <v>0</v>
      </c>
      <c r="AS175">
        <v>0</v>
      </c>
      <c r="AT175" t="e">
        <v>#DIV/0!</v>
      </c>
      <c r="AU175">
        <v>0.5</v>
      </c>
      <c r="AV175">
        <v>261.32807099419352</v>
      </c>
      <c r="AW175">
        <v>12.182947256483951</v>
      </c>
      <c r="AX175" t="e">
        <v>#DIV/0!</v>
      </c>
      <c r="AY175">
        <v>4.6619359375115292E-2</v>
      </c>
      <c r="AZ175" t="e">
        <v>#DIV/0!</v>
      </c>
      <c r="BA175" t="e">
        <v>#DIV/0!</v>
      </c>
      <c r="BB175" t="s">
        <v>285</v>
      </c>
      <c r="BC175">
        <v>0</v>
      </c>
      <c r="BD175" t="e">
        <v>#DIV/0!</v>
      </c>
      <c r="BE175" t="e">
        <v>#DIV/0!</v>
      </c>
      <c r="BF175" t="e">
        <v>#DIV/0!</v>
      </c>
      <c r="BG175" t="e">
        <v>#DIV/0!</v>
      </c>
      <c r="BH175" t="e">
        <v>#DIV/0!</v>
      </c>
      <c r="BI175" t="e">
        <v>#DIV/0!</v>
      </c>
      <c r="BJ175" t="e">
        <v>#DIV/0!</v>
      </c>
      <c r="BK175" t="e">
        <v>#DIV/0!</v>
      </c>
      <c r="BL175">
        <v>309.99700000000001</v>
      </c>
      <c r="BM175">
        <v>261.32807099419352</v>
      </c>
      <c r="BN175">
        <v>0.84300193548387092</v>
      </c>
      <c r="BO175">
        <v>0.16539373548387099</v>
      </c>
      <c r="BP175">
        <v>6</v>
      </c>
      <c r="BQ175">
        <v>0.6</v>
      </c>
      <c r="BR175" t="s">
        <v>286</v>
      </c>
      <c r="BS175">
        <v>2</v>
      </c>
      <c r="BT175">
        <v>1665346478</v>
      </c>
      <c r="BU175">
        <v>457.87900000000002</v>
      </c>
      <c r="BV175">
        <v>474.983</v>
      </c>
      <c r="BW175">
        <v>29.244399999999999</v>
      </c>
      <c r="BX175">
        <v>23.964600000000001</v>
      </c>
      <c r="BY175">
        <v>455.84500000000003</v>
      </c>
      <c r="BZ175">
        <v>29.066400000000002</v>
      </c>
      <c r="CA175">
        <v>500.20100000000002</v>
      </c>
      <c r="CB175">
        <v>99.687600000000003</v>
      </c>
      <c r="CC175">
        <v>0.10008599999999999</v>
      </c>
      <c r="CD175">
        <v>34.165700000000001</v>
      </c>
      <c r="CE175">
        <v>32.906599999999997</v>
      </c>
      <c r="CF175">
        <v>999.9</v>
      </c>
      <c r="CG175">
        <v>0</v>
      </c>
      <c r="CH175">
        <v>0</v>
      </c>
      <c r="CI175">
        <v>9993.75</v>
      </c>
      <c r="CJ175">
        <v>0</v>
      </c>
      <c r="CK175">
        <v>329.92700000000002</v>
      </c>
      <c r="CL175">
        <v>309.99700000000001</v>
      </c>
      <c r="CM175">
        <v>0.89993699999999999</v>
      </c>
      <c r="CN175">
        <v>0.100063</v>
      </c>
      <c r="CO175">
        <v>0</v>
      </c>
      <c r="CP175">
        <v>3.4152999999999998</v>
      </c>
      <c r="CQ175">
        <v>0</v>
      </c>
      <c r="CR175">
        <v>3032.21</v>
      </c>
      <c r="CS175">
        <v>2658.13</v>
      </c>
      <c r="CT175">
        <v>35.061999999999998</v>
      </c>
      <c r="CU175">
        <v>38.125</v>
      </c>
      <c r="CV175">
        <v>36.311999999999998</v>
      </c>
      <c r="CW175">
        <v>37.25</v>
      </c>
      <c r="CX175">
        <v>35.75</v>
      </c>
      <c r="CY175">
        <v>278.98</v>
      </c>
      <c r="CZ175">
        <v>31.02</v>
      </c>
      <c r="DA175">
        <v>0</v>
      </c>
      <c r="DB175">
        <v>1665346517.2</v>
      </c>
      <c r="DC175">
        <v>0</v>
      </c>
      <c r="DD175">
        <v>3.3320319999999999</v>
      </c>
      <c r="DE175">
        <v>0.21540768771599961</v>
      </c>
      <c r="DF175">
        <v>5.439999989971728</v>
      </c>
      <c r="DG175">
        <v>3031.8924000000002</v>
      </c>
      <c r="DH175">
        <v>15</v>
      </c>
      <c r="DI175">
        <v>1665346503.5</v>
      </c>
      <c r="DJ175" t="s">
        <v>809</v>
      </c>
      <c r="DK175">
        <v>1665346495</v>
      </c>
      <c r="DL175">
        <v>1665346503.5</v>
      </c>
      <c r="DM175">
        <v>175</v>
      </c>
      <c r="DN175">
        <v>-8.6999999999999994E-2</v>
      </c>
      <c r="DO175">
        <v>-5.0000000000000001E-3</v>
      </c>
      <c r="DP175">
        <v>2.0339999999999998</v>
      </c>
      <c r="DQ175">
        <v>0.17799999999999999</v>
      </c>
      <c r="DR175">
        <v>475</v>
      </c>
      <c r="DS175">
        <v>24</v>
      </c>
      <c r="DT175">
        <v>0.11</v>
      </c>
      <c r="DU175">
        <v>0.02</v>
      </c>
      <c r="DV175">
        <v>100</v>
      </c>
      <c r="DW175">
        <v>100</v>
      </c>
      <c r="DX175">
        <v>2.0339999999999998</v>
      </c>
      <c r="DY175">
        <v>0.17799999999999999</v>
      </c>
      <c r="DZ175">
        <v>2.490164543309358</v>
      </c>
      <c r="EA175">
        <v>-6.7132856166521554E-4</v>
      </c>
      <c r="EB175">
        <v>-2.681329234238156E-7</v>
      </c>
      <c r="EC175">
        <v>8.1307759810197942E-11</v>
      </c>
      <c r="ED175">
        <v>0.2166064059163878</v>
      </c>
      <c r="EE175">
        <v>0</v>
      </c>
      <c r="EF175">
        <v>0</v>
      </c>
      <c r="EG175">
        <v>0</v>
      </c>
      <c r="EH175">
        <v>2</v>
      </c>
      <c r="EI175">
        <v>2028</v>
      </c>
      <c r="EJ175">
        <v>2</v>
      </c>
      <c r="EK175">
        <v>26</v>
      </c>
      <c r="EL175">
        <v>1.1000000000000001</v>
      </c>
      <c r="EM175">
        <v>1</v>
      </c>
      <c r="EN175">
        <v>1.24756</v>
      </c>
      <c r="EO175">
        <v>2.5329600000000001</v>
      </c>
      <c r="EP175">
        <v>1.39893</v>
      </c>
      <c r="EQ175">
        <v>2.32544</v>
      </c>
      <c r="ER175">
        <v>1.49902</v>
      </c>
      <c r="ES175">
        <v>2.4450699999999999</v>
      </c>
      <c r="ET175">
        <v>33.266300000000001</v>
      </c>
      <c r="EU175">
        <v>13.2302</v>
      </c>
      <c r="EV175">
        <v>18</v>
      </c>
      <c r="EW175">
        <v>509.75900000000001</v>
      </c>
      <c r="EX175">
        <v>559.25900000000001</v>
      </c>
      <c r="EY175" s="2">
        <v>42.004100000000001</v>
      </c>
      <c r="EZ175">
        <v>31.084499999999998</v>
      </c>
      <c r="FA175">
        <v>30.000499999999999</v>
      </c>
      <c r="FB175">
        <v>31.003900000000002</v>
      </c>
      <c r="FC175">
        <v>30.978899999999999</v>
      </c>
      <c r="FD175">
        <v>24.954000000000001</v>
      </c>
      <c r="FE175">
        <v>0</v>
      </c>
      <c r="FF175">
        <v>100</v>
      </c>
      <c r="FG175">
        <v>42</v>
      </c>
      <c r="FH175">
        <v>475</v>
      </c>
      <c r="FI175">
        <v>29.75</v>
      </c>
      <c r="FJ175">
        <v>99.936199999999999</v>
      </c>
      <c r="FK175">
        <v>102.012</v>
      </c>
      <c r="FL175" t="s">
        <v>1466</v>
      </c>
      <c r="FM175">
        <v>2</v>
      </c>
      <c r="FN175" t="s">
        <v>881</v>
      </c>
      <c r="FO175">
        <v>27</v>
      </c>
    </row>
    <row r="176" spans="1:171" x14ac:dyDescent="0.2">
      <c r="A176">
        <v>175</v>
      </c>
      <c r="B176">
        <v>1665346478</v>
      </c>
      <c r="C176">
        <v>16040</v>
      </c>
      <c r="D176" t="s">
        <v>807</v>
      </c>
      <c r="E176" t="s">
        <v>808</v>
      </c>
      <c r="F176" t="s">
        <v>284</v>
      </c>
      <c r="G176">
        <v>1665346478</v>
      </c>
      <c r="H176">
        <v>4.5342020858116418E-3</v>
      </c>
      <c r="I176">
        <v>4.5342020858116419</v>
      </c>
      <c r="J176">
        <v>11.963185205588037</v>
      </c>
      <c r="K176">
        <v>457.91399999999999</v>
      </c>
      <c r="L176">
        <v>352.67085349667332</v>
      </c>
      <c r="M176">
        <v>35.194285621405136</v>
      </c>
      <c r="N176">
        <v>45.696875560464001</v>
      </c>
      <c r="O176">
        <v>0.21945025949550737</v>
      </c>
      <c r="P176">
        <v>2.9230700807472085</v>
      </c>
      <c r="Q176">
        <v>0.21104964408573265</v>
      </c>
      <c r="R176">
        <v>0.13263467258097886</v>
      </c>
      <c r="S176">
        <v>51.267542847125618</v>
      </c>
      <c r="T176">
        <v>33.928361019759194</v>
      </c>
      <c r="U176">
        <v>33.508400000000002</v>
      </c>
      <c r="V176">
        <v>5.1982317482430949</v>
      </c>
      <c r="W176">
        <v>52.777502661516927</v>
      </c>
      <c r="X176">
        <v>2.9651266062576003</v>
      </c>
      <c r="Y176">
        <v>5.6181639083496124</v>
      </c>
      <c r="Z176">
        <v>2.2331051419854946</v>
      </c>
      <c r="AA176">
        <v>-217.15331419670079</v>
      </c>
      <c r="AB176">
        <v>219.8045153887355</v>
      </c>
      <c r="AC176">
        <v>17.426054204013653</v>
      </c>
      <c r="AD176">
        <v>71.344798243173983</v>
      </c>
      <c r="AE176">
        <v>0</v>
      </c>
      <c r="AF176">
        <v>0</v>
      </c>
      <c r="AG176">
        <v>1</v>
      </c>
      <c r="AH176">
        <v>0</v>
      </c>
      <c r="AI176">
        <v>51331.178278953412</v>
      </c>
      <c r="AJ176" t="s">
        <v>285</v>
      </c>
      <c r="AK176" t="s">
        <v>285</v>
      </c>
      <c r="AL176">
        <v>0</v>
      </c>
      <c r="AM176">
        <v>0</v>
      </c>
      <c r="AN176" t="e">
        <v>#DIV/0!</v>
      </c>
      <c r="AO176">
        <v>0</v>
      </c>
      <c r="AP176" t="s">
        <v>285</v>
      </c>
      <c r="AQ176" t="s">
        <v>285</v>
      </c>
      <c r="AR176">
        <v>0</v>
      </c>
      <c r="AS176">
        <v>0</v>
      </c>
      <c r="AT176" t="e">
        <v>#DIV/0!</v>
      </c>
      <c r="AU176">
        <v>0.5</v>
      </c>
      <c r="AV176">
        <v>261.30705598296663</v>
      </c>
      <c r="AW176">
        <v>11.963185205588037</v>
      </c>
      <c r="AX176" t="e">
        <v>#DIV/0!</v>
      </c>
      <c r="AY176">
        <v>4.5782097848777036E-2</v>
      </c>
      <c r="AZ176" t="e">
        <v>#DIV/0!</v>
      </c>
      <c r="BA176" t="e">
        <v>#DIV/0!</v>
      </c>
      <c r="BB176" t="s">
        <v>285</v>
      </c>
      <c r="BC176">
        <v>0</v>
      </c>
      <c r="BD176" t="e">
        <v>#DIV/0!</v>
      </c>
      <c r="BE176" t="e">
        <v>#DIV/0!</v>
      </c>
      <c r="BF176" t="e">
        <v>#DIV/0!</v>
      </c>
      <c r="BG176" t="e">
        <v>#DIV/0!</v>
      </c>
      <c r="BH176" t="e">
        <v>#DIV/0!</v>
      </c>
      <c r="BI176" t="e">
        <v>#DIV/0!</v>
      </c>
      <c r="BJ176" t="e">
        <v>#DIV/0!</v>
      </c>
      <c r="BK176" t="e">
        <v>#DIV/0!</v>
      </c>
      <c r="BL176">
        <v>309.97199999999998</v>
      </c>
      <c r="BM176">
        <v>261.30705598296663</v>
      </c>
      <c r="BN176">
        <v>0.8430021291696238</v>
      </c>
      <c r="BO176">
        <v>0.16539410929737403</v>
      </c>
      <c r="BP176">
        <v>6</v>
      </c>
      <c r="BQ176">
        <v>0.6</v>
      </c>
      <c r="BR176" t="s">
        <v>286</v>
      </c>
      <c r="BS176">
        <v>2</v>
      </c>
      <c r="BT176">
        <v>1665346564.5</v>
      </c>
      <c r="BU176">
        <v>457.91399999999999</v>
      </c>
      <c r="BV176">
        <v>474.96499999999997</v>
      </c>
      <c r="BW176">
        <v>29.712599999999998</v>
      </c>
      <c r="BX176">
        <v>23.982800000000001</v>
      </c>
      <c r="BY176">
        <v>455.916</v>
      </c>
      <c r="BZ176">
        <v>29.537600000000001</v>
      </c>
      <c r="CA176">
        <v>500.31099999999998</v>
      </c>
      <c r="CB176">
        <v>99.693399999999997</v>
      </c>
      <c r="CC176">
        <v>0.100176</v>
      </c>
      <c r="CD176">
        <v>34.903199999999998</v>
      </c>
      <c r="CE176">
        <v>33.508400000000002</v>
      </c>
      <c r="CF176">
        <v>999.9</v>
      </c>
      <c r="CG176">
        <v>0</v>
      </c>
      <c r="CH176">
        <v>0</v>
      </c>
      <c r="CI176">
        <v>9993.75</v>
      </c>
      <c r="CJ176">
        <v>0</v>
      </c>
      <c r="CK176">
        <v>329.03199999999998</v>
      </c>
      <c r="CL176">
        <v>309.97199999999998</v>
      </c>
      <c r="CM176">
        <v>0.89993699999999999</v>
      </c>
      <c r="CN176">
        <v>0.100063</v>
      </c>
      <c r="CO176">
        <v>0</v>
      </c>
      <c r="CP176">
        <v>3.1587000000000001</v>
      </c>
      <c r="CQ176">
        <v>0</v>
      </c>
      <c r="CR176">
        <v>3041.77</v>
      </c>
      <c r="CS176">
        <v>2657.91</v>
      </c>
      <c r="CT176">
        <v>35.125</v>
      </c>
      <c r="CU176">
        <v>38.125</v>
      </c>
      <c r="CV176">
        <v>36.375</v>
      </c>
      <c r="CW176">
        <v>37.311999999999998</v>
      </c>
      <c r="CX176">
        <v>35.936999999999998</v>
      </c>
      <c r="CY176">
        <v>278.95999999999998</v>
      </c>
      <c r="CZ176">
        <v>31.02</v>
      </c>
      <c r="DA176">
        <v>0</v>
      </c>
      <c r="DB176">
        <v>1665346603.5999999</v>
      </c>
      <c r="DC176">
        <v>0</v>
      </c>
      <c r="DD176">
        <v>3.3164760000000002</v>
      </c>
      <c r="DE176">
        <v>0.51106153413167832</v>
      </c>
      <c r="DF176">
        <v>4.5276922369778649</v>
      </c>
      <c r="DG176">
        <v>3041.0527999999999</v>
      </c>
      <c r="DH176">
        <v>15</v>
      </c>
      <c r="DI176">
        <v>1665346590.5</v>
      </c>
      <c r="DJ176" t="s">
        <v>812</v>
      </c>
      <c r="DK176">
        <v>1665346584.5</v>
      </c>
      <c r="DL176">
        <v>1665346590.5</v>
      </c>
      <c r="DM176">
        <v>176</v>
      </c>
      <c r="DN176">
        <v>-3.5999999999999997E-2</v>
      </c>
      <c r="DO176">
        <v>-4.0000000000000001E-3</v>
      </c>
      <c r="DP176">
        <v>1.998</v>
      </c>
      <c r="DQ176">
        <v>0.17499999999999999</v>
      </c>
      <c r="DR176">
        <v>475</v>
      </c>
      <c r="DS176">
        <v>24</v>
      </c>
      <c r="DT176">
        <v>0.14000000000000001</v>
      </c>
      <c r="DU176">
        <v>0.01</v>
      </c>
      <c r="DV176">
        <v>100</v>
      </c>
      <c r="DW176">
        <v>100</v>
      </c>
      <c r="DX176">
        <v>1.998</v>
      </c>
      <c r="DY176">
        <v>0.17499999999999999</v>
      </c>
      <c r="DZ176">
        <v>2.4028231714329742</v>
      </c>
      <c r="EA176">
        <v>-6.7132856166521554E-4</v>
      </c>
      <c r="EB176">
        <v>-2.681329234238156E-7</v>
      </c>
      <c r="EC176">
        <v>8.1307759810197942E-11</v>
      </c>
      <c r="ED176">
        <v>0.21137632872129081</v>
      </c>
      <c r="EE176">
        <v>0</v>
      </c>
      <c r="EF176">
        <v>0</v>
      </c>
      <c r="EG176">
        <v>0</v>
      </c>
      <c r="EH176">
        <v>2</v>
      </c>
      <c r="EI176">
        <v>2028</v>
      </c>
      <c r="EJ176">
        <v>2</v>
      </c>
      <c r="EK176">
        <v>26</v>
      </c>
      <c r="EL176">
        <v>1.2</v>
      </c>
      <c r="EM176">
        <v>1</v>
      </c>
      <c r="EN176">
        <v>1.24756</v>
      </c>
      <c r="EO176">
        <v>2.5317400000000001</v>
      </c>
      <c r="EP176">
        <v>1.39893</v>
      </c>
      <c r="EQ176">
        <v>2.32544</v>
      </c>
      <c r="ER176">
        <v>1.49902</v>
      </c>
      <c r="ES176">
        <v>2.3071299999999999</v>
      </c>
      <c r="ET176">
        <v>33.288699999999999</v>
      </c>
      <c r="EU176">
        <v>13.203900000000001</v>
      </c>
      <c r="EV176">
        <v>18</v>
      </c>
      <c r="EW176">
        <v>509.59699999999998</v>
      </c>
      <c r="EX176">
        <v>558.67200000000003</v>
      </c>
      <c r="EY176" s="2">
        <v>42.002400000000002</v>
      </c>
      <c r="EZ176">
        <v>31.221299999999999</v>
      </c>
      <c r="FA176">
        <v>30.000499999999999</v>
      </c>
      <c r="FB176">
        <v>31.078900000000001</v>
      </c>
      <c r="FC176">
        <v>31.044599999999999</v>
      </c>
      <c r="FD176">
        <v>24.965299999999999</v>
      </c>
      <c r="FE176">
        <v>0</v>
      </c>
      <c r="FF176">
        <v>100</v>
      </c>
      <c r="FG176">
        <v>42</v>
      </c>
      <c r="FH176">
        <v>475</v>
      </c>
      <c r="FI176">
        <v>29.75</v>
      </c>
      <c r="FJ176">
        <v>99.924099999999996</v>
      </c>
      <c r="FK176">
        <v>101.998</v>
      </c>
      <c r="FL176" t="s">
        <v>1466</v>
      </c>
      <c r="FM176">
        <v>2</v>
      </c>
      <c r="FN176" t="s">
        <v>881</v>
      </c>
      <c r="FO176">
        <v>28</v>
      </c>
    </row>
    <row r="177" spans="1:171" x14ac:dyDescent="0.2">
      <c r="A177">
        <v>176</v>
      </c>
      <c r="B177">
        <v>1665346564.5</v>
      </c>
      <c r="C177">
        <v>16126.5</v>
      </c>
      <c r="D177" t="s">
        <v>810</v>
      </c>
      <c r="E177" t="s">
        <v>811</v>
      </c>
      <c r="F177" t="s">
        <v>284</v>
      </c>
      <c r="G177">
        <v>1665346564.5</v>
      </c>
      <c r="H177">
        <v>4.9241114330317642E-3</v>
      </c>
      <c r="I177">
        <v>4.9241114330317641</v>
      </c>
      <c r="J177">
        <v>11.802862057698949</v>
      </c>
      <c r="K177">
        <v>458.012</v>
      </c>
      <c r="L177">
        <v>354.44854191539349</v>
      </c>
      <c r="M177">
        <v>35.371751306460553</v>
      </c>
      <c r="N177">
        <v>45.706737773072007</v>
      </c>
      <c r="O177">
        <v>0.22214360424795082</v>
      </c>
      <c r="P177">
        <v>2.9224142871392562</v>
      </c>
      <c r="Q177">
        <v>0.21353790597736558</v>
      </c>
      <c r="R177">
        <v>0.13420730299860781</v>
      </c>
      <c r="S177">
        <v>51.313801935070586</v>
      </c>
      <c r="T177">
        <v>34.307638410860896</v>
      </c>
      <c r="U177">
        <v>33.870100000000001</v>
      </c>
      <c r="V177">
        <v>5.3044171829275042</v>
      </c>
      <c r="W177">
        <v>51.996979843222334</v>
      </c>
      <c r="X177">
        <v>2.9932638143419998</v>
      </c>
      <c r="Y177">
        <v>5.7566109096472147</v>
      </c>
      <c r="Z177">
        <v>2.3111533685855044</v>
      </c>
      <c r="AA177">
        <v>-227.55189026701393</v>
      </c>
      <c r="AB177">
        <v>232.09161751797978</v>
      </c>
      <c r="AC177">
        <v>18.47644998650912</v>
      </c>
      <c r="AD177">
        <v>74.329979172545563</v>
      </c>
      <c r="AE177">
        <v>0</v>
      </c>
      <c r="AF177">
        <v>0</v>
      </c>
      <c r="AG177">
        <v>1</v>
      </c>
      <c r="AH177">
        <v>0</v>
      </c>
      <c r="AI177">
        <v>51239.529526431332</v>
      </c>
      <c r="AJ177" t="s">
        <v>285</v>
      </c>
      <c r="AK177" t="s">
        <v>285</v>
      </c>
      <c r="AL177">
        <v>0</v>
      </c>
      <c r="AM177">
        <v>0</v>
      </c>
      <c r="AN177" t="e">
        <v>#DIV/0!</v>
      </c>
      <c r="AO177">
        <v>0</v>
      </c>
      <c r="AP177" t="s">
        <v>285</v>
      </c>
      <c r="AQ177" t="s">
        <v>285</v>
      </c>
      <c r="AR177">
        <v>0</v>
      </c>
      <c r="AS177">
        <v>0</v>
      </c>
      <c r="AT177" t="e">
        <v>#DIV/0!</v>
      </c>
      <c r="AU177">
        <v>0.5</v>
      </c>
      <c r="AV177">
        <v>261.5529149922645</v>
      </c>
      <c r="AW177">
        <v>11.802862057698949</v>
      </c>
      <c r="AX177" t="e">
        <v>#DIV/0!</v>
      </c>
      <c r="AY177">
        <v>4.5126096407864628E-2</v>
      </c>
      <c r="AZ177" t="e">
        <v>#DIV/0!</v>
      </c>
      <c r="BA177" t="e">
        <v>#DIV/0!</v>
      </c>
      <c r="BB177" t="s">
        <v>285</v>
      </c>
      <c r="BC177">
        <v>0</v>
      </c>
      <c r="BD177" t="e">
        <v>#DIV/0!</v>
      </c>
      <c r="BE177" t="e">
        <v>#DIV/0!</v>
      </c>
      <c r="BF177" t="e">
        <v>#DIV/0!</v>
      </c>
      <c r="BG177" t="e">
        <v>#DIV/0!</v>
      </c>
      <c r="BH177" t="e">
        <v>#DIV/0!</v>
      </c>
      <c r="BI177" t="e">
        <v>#DIV/0!</v>
      </c>
      <c r="BJ177" t="e">
        <v>#DIV/0!</v>
      </c>
      <c r="BK177" t="e">
        <v>#DIV/0!</v>
      </c>
      <c r="BL177">
        <v>310.26499999999999</v>
      </c>
      <c r="BM177">
        <v>261.5529149922645</v>
      </c>
      <c r="BN177">
        <v>0.84299845291046216</v>
      </c>
      <c r="BO177">
        <v>0.16538701411719203</v>
      </c>
      <c r="BP177">
        <v>6</v>
      </c>
      <c r="BQ177">
        <v>0.6</v>
      </c>
      <c r="BR177" t="s">
        <v>286</v>
      </c>
      <c r="BS177">
        <v>2</v>
      </c>
      <c r="BT177">
        <v>1665346651.5</v>
      </c>
      <c r="BU177">
        <v>458.012</v>
      </c>
      <c r="BV177">
        <v>475.00299999999999</v>
      </c>
      <c r="BW177">
        <v>29.994499999999999</v>
      </c>
      <c r="BX177">
        <v>23.991299999999999</v>
      </c>
      <c r="BY177">
        <v>456.03800000000001</v>
      </c>
      <c r="BZ177">
        <v>29.820499999999999</v>
      </c>
      <c r="CA177">
        <v>500.24700000000001</v>
      </c>
      <c r="CB177">
        <v>99.6935</v>
      </c>
      <c r="CC177">
        <v>0.100256</v>
      </c>
      <c r="CD177">
        <v>35.343200000000003</v>
      </c>
      <c r="CE177">
        <v>33.870100000000001</v>
      </c>
      <c r="CF177">
        <v>999.9</v>
      </c>
      <c r="CG177">
        <v>0</v>
      </c>
      <c r="CH177">
        <v>0</v>
      </c>
      <c r="CI177">
        <v>9990</v>
      </c>
      <c r="CJ177">
        <v>0</v>
      </c>
      <c r="CK177">
        <v>328.98200000000003</v>
      </c>
      <c r="CL177">
        <v>310.26499999999999</v>
      </c>
      <c r="CM177">
        <v>0.90003699999999998</v>
      </c>
      <c r="CN177">
        <v>9.9962800000000004E-2</v>
      </c>
      <c r="CO177">
        <v>0</v>
      </c>
      <c r="CP177">
        <v>3.3155000000000001</v>
      </c>
      <c r="CQ177">
        <v>0</v>
      </c>
      <c r="CR177">
        <v>3049.97</v>
      </c>
      <c r="CS177">
        <v>2660.5</v>
      </c>
      <c r="CT177">
        <v>35.25</v>
      </c>
      <c r="CU177">
        <v>38.186999999999998</v>
      </c>
      <c r="CV177">
        <v>36.436999999999998</v>
      </c>
      <c r="CW177">
        <v>37.375</v>
      </c>
      <c r="CX177">
        <v>36.061999999999998</v>
      </c>
      <c r="CY177">
        <v>279.25</v>
      </c>
      <c r="CZ177">
        <v>31.01</v>
      </c>
      <c r="DA177">
        <v>0</v>
      </c>
      <c r="DB177">
        <v>1665346690.5999999</v>
      </c>
      <c r="DC177">
        <v>0</v>
      </c>
      <c r="DD177">
        <v>3.3646115384615389</v>
      </c>
      <c r="DE177">
        <v>0.30403077861548378</v>
      </c>
      <c r="DF177">
        <v>2.7394871161132559</v>
      </c>
      <c r="DG177">
        <v>3046.8396153846161</v>
      </c>
      <c r="DH177">
        <v>15</v>
      </c>
      <c r="DI177">
        <v>1665346685</v>
      </c>
      <c r="DJ177" t="s">
        <v>815</v>
      </c>
      <c r="DK177">
        <v>1665346672.5</v>
      </c>
      <c r="DL177">
        <v>1665346685</v>
      </c>
      <c r="DM177">
        <v>177</v>
      </c>
      <c r="DN177">
        <v>-2.4E-2</v>
      </c>
      <c r="DO177">
        <v>0</v>
      </c>
      <c r="DP177">
        <v>1.974</v>
      </c>
      <c r="DQ177">
        <v>0.17399999999999999</v>
      </c>
      <c r="DR177">
        <v>475</v>
      </c>
      <c r="DS177">
        <v>24</v>
      </c>
      <c r="DT177">
        <v>0.12</v>
      </c>
      <c r="DU177">
        <v>0.02</v>
      </c>
      <c r="DV177">
        <v>100</v>
      </c>
      <c r="DW177">
        <v>100</v>
      </c>
      <c r="DX177">
        <v>1.974</v>
      </c>
      <c r="DY177">
        <v>0.17399999999999999</v>
      </c>
      <c r="DZ177">
        <v>2.3673693986563991</v>
      </c>
      <c r="EA177">
        <v>-6.7132856166521554E-4</v>
      </c>
      <c r="EB177">
        <v>-2.681329234238156E-7</v>
      </c>
      <c r="EC177">
        <v>8.1307759810197942E-11</v>
      </c>
      <c r="ED177">
        <v>0.2076996502396283</v>
      </c>
      <c r="EE177">
        <v>0</v>
      </c>
      <c r="EF177">
        <v>0</v>
      </c>
      <c r="EG177">
        <v>0</v>
      </c>
      <c r="EH177">
        <v>2</v>
      </c>
      <c r="EI177">
        <v>2028</v>
      </c>
      <c r="EJ177">
        <v>2</v>
      </c>
      <c r="EK177">
        <v>26</v>
      </c>
      <c r="EL177">
        <v>1.1000000000000001</v>
      </c>
      <c r="EM177">
        <v>1</v>
      </c>
      <c r="EN177">
        <v>1.24878</v>
      </c>
      <c r="EO177">
        <v>2.5305200000000001</v>
      </c>
      <c r="EP177">
        <v>1.39893</v>
      </c>
      <c r="EQ177">
        <v>2.32544</v>
      </c>
      <c r="ER177">
        <v>1.49902</v>
      </c>
      <c r="ES177">
        <v>2.47803</v>
      </c>
      <c r="ET177">
        <v>33.333500000000001</v>
      </c>
      <c r="EU177">
        <v>13.186400000000001</v>
      </c>
      <c r="EV177">
        <v>18</v>
      </c>
      <c r="EW177">
        <v>509.47899999999998</v>
      </c>
      <c r="EX177">
        <v>558.38900000000001</v>
      </c>
      <c r="EY177" s="2">
        <v>42.001300000000001</v>
      </c>
      <c r="EZ177">
        <v>31.351199999999999</v>
      </c>
      <c r="FA177">
        <v>30.000399999999999</v>
      </c>
      <c r="FB177">
        <v>31.165500000000002</v>
      </c>
      <c r="FC177">
        <v>31.124700000000001</v>
      </c>
      <c r="FD177">
        <v>24.967300000000002</v>
      </c>
      <c r="FE177">
        <v>0</v>
      </c>
      <c r="FF177">
        <v>100</v>
      </c>
      <c r="FG177">
        <v>42</v>
      </c>
      <c r="FH177">
        <v>475</v>
      </c>
      <c r="FI177">
        <v>29.75</v>
      </c>
      <c r="FJ177">
        <v>99.907200000000003</v>
      </c>
      <c r="FK177">
        <v>101.982</v>
      </c>
      <c r="FL177" t="s">
        <v>1466</v>
      </c>
      <c r="FM177">
        <v>2</v>
      </c>
      <c r="FN177" t="s">
        <v>881</v>
      </c>
      <c r="FO177">
        <v>29</v>
      </c>
    </row>
    <row r="178" spans="1:171" x14ac:dyDescent="0.2">
      <c r="A178">
        <v>177</v>
      </c>
      <c r="B178">
        <v>1665346651.5</v>
      </c>
      <c r="C178">
        <v>16213.5</v>
      </c>
      <c r="D178" t="s">
        <v>813</v>
      </c>
      <c r="E178" t="s">
        <v>814</v>
      </c>
      <c r="F178" t="s">
        <v>284</v>
      </c>
      <c r="G178">
        <v>1665346651.5</v>
      </c>
      <c r="H178">
        <v>5.1599068087758264E-3</v>
      </c>
      <c r="I178">
        <v>5.1599068087758262</v>
      </c>
      <c r="J178">
        <v>11.869902084202341</v>
      </c>
      <c r="K178">
        <v>457.90199999999999</v>
      </c>
      <c r="L178">
        <v>354.31118800162886</v>
      </c>
      <c r="M178">
        <v>35.356191904613809</v>
      </c>
      <c r="N178">
        <v>45.693366548255995</v>
      </c>
      <c r="O178">
        <v>0.224234540861869</v>
      </c>
      <c r="P178">
        <v>2.9219931950592537</v>
      </c>
      <c r="Q178">
        <v>0.21546821707220101</v>
      </c>
      <c r="R178">
        <v>0.13542742024234619</v>
      </c>
      <c r="S178">
        <v>51.261299359055272</v>
      </c>
      <c r="T178">
        <v>34.54868415490958</v>
      </c>
      <c r="U178">
        <v>34.092100000000002</v>
      </c>
      <c r="V178">
        <v>5.3705203970758593</v>
      </c>
      <c r="W178">
        <v>51.508964617330136</v>
      </c>
      <c r="X178">
        <v>3.0116576904511998</v>
      </c>
      <c r="Y178">
        <v>5.846861246047899</v>
      </c>
      <c r="Z178">
        <v>2.3588627066246595</v>
      </c>
      <c r="AA178">
        <v>-234.46510360880507</v>
      </c>
      <c r="AB178">
        <v>241.49425210340908</v>
      </c>
      <c r="AC178">
        <v>19.275043570262479</v>
      </c>
      <c r="AD178">
        <v>77.56549142392177</v>
      </c>
      <c r="AE178">
        <v>0</v>
      </c>
      <c r="AF178">
        <v>0</v>
      </c>
      <c r="AG178">
        <v>1</v>
      </c>
      <c r="AH178">
        <v>0</v>
      </c>
      <c r="AI178">
        <v>51180.814632907197</v>
      </c>
      <c r="AJ178" t="s">
        <v>285</v>
      </c>
      <c r="AK178" t="s">
        <v>285</v>
      </c>
      <c r="AL178">
        <v>0</v>
      </c>
      <c r="AM178">
        <v>0</v>
      </c>
      <c r="AN178" t="e">
        <v>#DIV/0!</v>
      </c>
      <c r="AO178">
        <v>0</v>
      </c>
      <c r="AP178" t="s">
        <v>285</v>
      </c>
      <c r="AQ178" t="s">
        <v>285</v>
      </c>
      <c r="AR178">
        <v>0</v>
      </c>
      <c r="AS178">
        <v>0</v>
      </c>
      <c r="AT178" t="e">
        <v>#DIV/0!</v>
      </c>
      <c r="AU178">
        <v>0.5</v>
      </c>
      <c r="AV178">
        <v>261.27655800987321</v>
      </c>
      <c r="AW178">
        <v>11.869902084202341</v>
      </c>
      <c r="AX178" t="e">
        <v>#DIV/0!</v>
      </c>
      <c r="AY178">
        <v>4.5430413561073461E-2</v>
      </c>
      <c r="AZ178" t="e">
        <v>#DIV/0!</v>
      </c>
      <c r="BA178" t="e">
        <v>#DIV/0!</v>
      </c>
      <c r="BB178" t="s">
        <v>285</v>
      </c>
      <c r="BC178">
        <v>0</v>
      </c>
      <c r="BD178" t="e">
        <v>#DIV/0!</v>
      </c>
      <c r="BE178" t="e">
        <v>#DIV/0!</v>
      </c>
      <c r="BF178" t="e">
        <v>#DIV/0!</v>
      </c>
      <c r="BG178" t="e">
        <v>#DIV/0!</v>
      </c>
      <c r="BH178" t="e">
        <v>#DIV/0!</v>
      </c>
      <c r="BI178" t="e">
        <v>#DIV/0!</v>
      </c>
      <c r="BJ178" t="e">
        <v>#DIV/0!</v>
      </c>
      <c r="BK178" t="e">
        <v>#DIV/0!</v>
      </c>
      <c r="BL178">
        <v>309.93599999999998</v>
      </c>
      <c r="BM178">
        <v>261.27655800987321</v>
      </c>
      <c r="BN178">
        <v>0.84300164553286239</v>
      </c>
      <c r="BO178">
        <v>0.16539317587842417</v>
      </c>
      <c r="BP178">
        <v>6</v>
      </c>
      <c r="BQ178">
        <v>0.6</v>
      </c>
      <c r="BR178" t="s">
        <v>286</v>
      </c>
      <c r="BS178">
        <v>2</v>
      </c>
      <c r="BT178">
        <v>1665346746</v>
      </c>
      <c r="BU178">
        <v>457.90199999999999</v>
      </c>
      <c r="BV178">
        <v>475.05799999999999</v>
      </c>
      <c r="BW178">
        <v>30.180399999999999</v>
      </c>
      <c r="BX178">
        <v>23.996300000000002</v>
      </c>
      <c r="BY178">
        <v>455.89600000000002</v>
      </c>
      <c r="BZ178">
        <v>30.009399999999999</v>
      </c>
      <c r="CA178">
        <v>500.27100000000002</v>
      </c>
      <c r="CB178">
        <v>99.688299999999998</v>
      </c>
      <c r="CC178">
        <v>0.100228</v>
      </c>
      <c r="CD178">
        <v>35.625100000000003</v>
      </c>
      <c r="CE178">
        <v>34.092100000000002</v>
      </c>
      <c r="CF178">
        <v>999.9</v>
      </c>
      <c r="CG178">
        <v>0</v>
      </c>
      <c r="CH178">
        <v>0</v>
      </c>
      <c r="CI178">
        <v>9988.1200000000008</v>
      </c>
      <c r="CJ178">
        <v>0</v>
      </c>
      <c r="CK178">
        <v>328.96600000000001</v>
      </c>
      <c r="CL178">
        <v>309.93599999999998</v>
      </c>
      <c r="CM178">
        <v>0.89993800000000002</v>
      </c>
      <c r="CN178">
        <v>0.100062</v>
      </c>
      <c r="CO178">
        <v>0</v>
      </c>
      <c r="CP178">
        <v>3.6463999999999999</v>
      </c>
      <c r="CQ178">
        <v>0</v>
      </c>
      <c r="CR178">
        <v>3049.38</v>
      </c>
      <c r="CS178">
        <v>2657.61</v>
      </c>
      <c r="CT178">
        <v>35.375</v>
      </c>
      <c r="CU178">
        <v>38.25</v>
      </c>
      <c r="CV178">
        <v>36.561999999999998</v>
      </c>
      <c r="CW178">
        <v>37.5</v>
      </c>
      <c r="CX178">
        <v>36.25</v>
      </c>
      <c r="CY178">
        <v>278.92</v>
      </c>
      <c r="CZ178">
        <v>31.01</v>
      </c>
      <c r="DA178">
        <v>0</v>
      </c>
      <c r="DB178">
        <v>1665346785.4000001</v>
      </c>
      <c r="DC178">
        <v>0</v>
      </c>
      <c r="DD178">
        <v>3.3408807692307692</v>
      </c>
      <c r="DE178">
        <v>0.11880000902941849</v>
      </c>
      <c r="DF178">
        <v>-0.56615380821028671</v>
      </c>
      <c r="DG178">
        <v>3050.2184615384608</v>
      </c>
      <c r="DH178">
        <v>15</v>
      </c>
      <c r="DI178">
        <v>1665346771.5</v>
      </c>
      <c r="DJ178" t="s">
        <v>818</v>
      </c>
      <c r="DK178">
        <v>1665346763</v>
      </c>
      <c r="DL178">
        <v>1665346771.5</v>
      </c>
      <c r="DM178">
        <v>178</v>
      </c>
      <c r="DN178">
        <v>3.1E-2</v>
      </c>
      <c r="DO178">
        <v>-4.0000000000000001E-3</v>
      </c>
      <c r="DP178">
        <v>2.0059999999999998</v>
      </c>
      <c r="DQ178">
        <v>0.17100000000000001</v>
      </c>
      <c r="DR178">
        <v>475</v>
      </c>
      <c r="DS178">
        <v>24</v>
      </c>
      <c r="DT178">
        <v>0.16</v>
      </c>
      <c r="DU178">
        <v>0.02</v>
      </c>
      <c r="DV178">
        <v>100</v>
      </c>
      <c r="DW178">
        <v>100</v>
      </c>
      <c r="DX178">
        <v>2.0059999999999998</v>
      </c>
      <c r="DY178">
        <v>0.17100000000000001</v>
      </c>
      <c r="DZ178">
        <v>2.343263517949512</v>
      </c>
      <c r="EA178">
        <v>-6.7132856166521554E-4</v>
      </c>
      <c r="EB178">
        <v>-2.681329234238156E-7</v>
      </c>
      <c r="EC178">
        <v>8.1307759810197942E-11</v>
      </c>
      <c r="ED178">
        <v>0.2073047314085083</v>
      </c>
      <c r="EE178">
        <v>0</v>
      </c>
      <c r="EF178">
        <v>0</v>
      </c>
      <c r="EG178">
        <v>0</v>
      </c>
      <c r="EH178">
        <v>2</v>
      </c>
      <c r="EI178">
        <v>2028</v>
      </c>
      <c r="EJ178">
        <v>2</v>
      </c>
      <c r="EK178">
        <v>26</v>
      </c>
      <c r="EL178">
        <v>1.2</v>
      </c>
      <c r="EM178">
        <v>1</v>
      </c>
      <c r="EN178">
        <v>1.24878</v>
      </c>
      <c r="EO178">
        <v>2.5305200000000001</v>
      </c>
      <c r="EP178">
        <v>1.39893</v>
      </c>
      <c r="EQ178">
        <v>2.32544</v>
      </c>
      <c r="ER178">
        <v>1.49902</v>
      </c>
      <c r="ES178">
        <v>2.3791500000000001</v>
      </c>
      <c r="ET178">
        <v>33.355899999999998</v>
      </c>
      <c r="EU178">
        <v>13.151400000000001</v>
      </c>
      <c r="EV178">
        <v>18</v>
      </c>
      <c r="EW178">
        <v>509.46199999999999</v>
      </c>
      <c r="EX178">
        <v>557.94600000000003</v>
      </c>
      <c r="EY178" s="2">
        <v>42.000900000000001</v>
      </c>
      <c r="EZ178">
        <v>31.4757</v>
      </c>
      <c r="FA178">
        <v>30.000399999999999</v>
      </c>
      <c r="FB178">
        <v>31.263100000000001</v>
      </c>
      <c r="FC178">
        <v>31.2179</v>
      </c>
      <c r="FD178">
        <v>24.9725</v>
      </c>
      <c r="FE178">
        <v>0</v>
      </c>
      <c r="FF178">
        <v>100</v>
      </c>
      <c r="FG178">
        <v>42</v>
      </c>
      <c r="FH178">
        <v>475</v>
      </c>
      <c r="FI178">
        <v>29.75</v>
      </c>
      <c r="FJ178">
        <v>99.896299999999997</v>
      </c>
      <c r="FK178">
        <v>101.97</v>
      </c>
      <c r="FL178" t="s">
        <v>1466</v>
      </c>
      <c r="FM178">
        <v>2</v>
      </c>
      <c r="FN178" t="s">
        <v>881</v>
      </c>
      <c r="FO178">
        <v>30</v>
      </c>
    </row>
    <row r="179" spans="1:171" x14ac:dyDescent="0.2">
      <c r="A179">
        <v>178</v>
      </c>
      <c r="B179">
        <v>1665346746</v>
      </c>
      <c r="C179">
        <v>16308</v>
      </c>
      <c r="D179" t="s">
        <v>816</v>
      </c>
      <c r="E179" t="s">
        <v>817</v>
      </c>
      <c r="F179" t="s">
        <v>284</v>
      </c>
      <c r="G179">
        <v>1665346746</v>
      </c>
      <c r="H179">
        <v>5.3166690160726775E-3</v>
      </c>
      <c r="I179">
        <v>5.3166690160726775</v>
      </c>
      <c r="J179">
        <v>11.873752812914482</v>
      </c>
      <c r="K179">
        <v>457.82600000000002</v>
      </c>
      <c r="L179">
        <v>354.8039002692343</v>
      </c>
      <c r="M179">
        <v>35.403583852612648</v>
      </c>
      <c r="N179">
        <v>45.683492116650001</v>
      </c>
      <c r="O179">
        <v>0.22632423666352688</v>
      </c>
      <c r="P179">
        <v>2.9209194742348439</v>
      </c>
      <c r="Q179">
        <v>0.21739402505382385</v>
      </c>
      <c r="R179">
        <v>0.13664499052695023</v>
      </c>
      <c r="S179">
        <v>51.250093834484311</v>
      </c>
      <c r="T179">
        <v>34.678755002914031</v>
      </c>
      <c r="U179">
        <v>34.218299999999999</v>
      </c>
      <c r="V179">
        <v>5.4084164024108912</v>
      </c>
      <c r="W179">
        <v>51.274373205134147</v>
      </c>
      <c r="X179">
        <v>3.0241692272325</v>
      </c>
      <c r="Y179">
        <v>5.8980130583628227</v>
      </c>
      <c r="Z179">
        <v>2.3842471751783911</v>
      </c>
      <c r="AA179">
        <v>-239.18198269750829</v>
      </c>
      <c r="AB179">
        <v>246.4288884765258</v>
      </c>
      <c r="AC179">
        <v>19.703408736107338</v>
      </c>
      <c r="AD179">
        <v>78.200408349609177</v>
      </c>
      <c r="AE179">
        <v>0</v>
      </c>
      <c r="AF179">
        <v>0</v>
      </c>
      <c r="AG179">
        <v>1</v>
      </c>
      <c r="AH179">
        <v>0</v>
      </c>
      <c r="AI179">
        <v>51124.428068697482</v>
      </c>
      <c r="AJ179" t="s">
        <v>285</v>
      </c>
      <c r="AK179" t="s">
        <v>285</v>
      </c>
      <c r="AL179">
        <v>0</v>
      </c>
      <c r="AM179">
        <v>0</v>
      </c>
      <c r="AN179" t="e">
        <v>#DIV/0!</v>
      </c>
      <c r="AO179">
        <v>0</v>
      </c>
      <c r="AP179" t="s">
        <v>285</v>
      </c>
      <c r="AQ179" t="s">
        <v>285</v>
      </c>
      <c r="AR179">
        <v>0</v>
      </c>
      <c r="AS179">
        <v>0</v>
      </c>
      <c r="AT179" t="e">
        <v>#DIV/0!</v>
      </c>
      <c r="AU179">
        <v>0.5</v>
      </c>
      <c r="AV179">
        <v>261.22607100232347</v>
      </c>
      <c r="AW179">
        <v>11.873752812914482</v>
      </c>
      <c r="AX179" t="e">
        <v>#DIV/0!</v>
      </c>
      <c r="AY179">
        <v>4.5453934851735649E-2</v>
      </c>
      <c r="AZ179" t="e">
        <v>#DIV/0!</v>
      </c>
      <c r="BA179" t="e">
        <v>#DIV/0!</v>
      </c>
      <c r="BB179" t="s">
        <v>285</v>
      </c>
      <c r="BC179">
        <v>0</v>
      </c>
      <c r="BD179" t="e">
        <v>#DIV/0!</v>
      </c>
      <c r="BE179" t="e">
        <v>#DIV/0!</v>
      </c>
      <c r="BF179" t="e">
        <v>#DIV/0!</v>
      </c>
      <c r="BG179" t="e">
        <v>#DIV/0!</v>
      </c>
      <c r="BH179" t="e">
        <v>#DIV/0!</v>
      </c>
      <c r="BI179" t="e">
        <v>#DIV/0!</v>
      </c>
      <c r="BJ179" t="e">
        <v>#DIV/0!</v>
      </c>
      <c r="BK179" t="e">
        <v>#DIV/0!</v>
      </c>
      <c r="BL179">
        <v>309.87700000000001</v>
      </c>
      <c r="BM179">
        <v>261.22607100232347</v>
      </c>
      <c r="BN179">
        <v>0.84299922550664763</v>
      </c>
      <c r="BO179">
        <v>0.16538850522783011</v>
      </c>
      <c r="BP179">
        <v>6</v>
      </c>
      <c r="BQ179">
        <v>0.6</v>
      </c>
      <c r="BR179" t="s">
        <v>286</v>
      </c>
      <c r="BS179">
        <v>2</v>
      </c>
      <c r="BT179">
        <v>1665346832.5</v>
      </c>
      <c r="BU179">
        <v>457.82600000000002</v>
      </c>
      <c r="BV179">
        <v>475.04599999999999</v>
      </c>
      <c r="BW179">
        <v>30.307300000000001</v>
      </c>
      <c r="BX179">
        <v>23.999199999999998</v>
      </c>
      <c r="BY179">
        <v>455.86200000000002</v>
      </c>
      <c r="BZ179">
        <v>30.138300000000001</v>
      </c>
      <c r="CA179">
        <v>500.238</v>
      </c>
      <c r="CB179">
        <v>99.683300000000003</v>
      </c>
      <c r="CC179">
        <v>0.10022499999999999</v>
      </c>
      <c r="CD179">
        <v>35.783200000000001</v>
      </c>
      <c r="CE179">
        <v>34.218299999999999</v>
      </c>
      <c r="CF179">
        <v>999.9</v>
      </c>
      <c r="CG179">
        <v>0</v>
      </c>
      <c r="CH179">
        <v>0</v>
      </c>
      <c r="CI179">
        <v>9982.5</v>
      </c>
      <c r="CJ179">
        <v>0</v>
      </c>
      <c r="CK179">
        <v>321.27</v>
      </c>
      <c r="CL179">
        <v>309.87700000000001</v>
      </c>
      <c r="CM179">
        <v>0.90002599999999999</v>
      </c>
      <c r="CN179">
        <v>9.9973599999999996E-2</v>
      </c>
      <c r="CO179">
        <v>0</v>
      </c>
      <c r="CP179">
        <v>3.2544</v>
      </c>
      <c r="CQ179">
        <v>0</v>
      </c>
      <c r="CR179">
        <v>3051.07</v>
      </c>
      <c r="CS179">
        <v>2657.16</v>
      </c>
      <c r="CT179">
        <v>35.436999999999998</v>
      </c>
      <c r="CU179">
        <v>38.311999999999998</v>
      </c>
      <c r="CV179">
        <v>36.625</v>
      </c>
      <c r="CW179">
        <v>37.561999999999998</v>
      </c>
      <c r="CX179">
        <v>36.311999999999998</v>
      </c>
      <c r="CY179">
        <v>278.89999999999998</v>
      </c>
      <c r="CZ179">
        <v>30.98</v>
      </c>
      <c r="DA179">
        <v>0</v>
      </c>
      <c r="DB179">
        <v>1665346871.8</v>
      </c>
      <c r="DC179">
        <v>0</v>
      </c>
      <c r="DD179">
        <v>3.3250346153846162</v>
      </c>
      <c r="DE179">
        <v>-0.84894700072961748</v>
      </c>
      <c r="DF179">
        <v>-2.4676922476619789</v>
      </c>
      <c r="DG179">
        <v>3052.2346153846161</v>
      </c>
      <c r="DH179">
        <v>15</v>
      </c>
      <c r="DI179">
        <v>1665346860.5</v>
      </c>
      <c r="DJ179" t="s">
        <v>821</v>
      </c>
      <c r="DK179">
        <v>1665346856.5</v>
      </c>
      <c r="DL179">
        <v>1665346860.5</v>
      </c>
      <c r="DM179">
        <v>179</v>
      </c>
      <c r="DN179">
        <v>-4.2000000000000003E-2</v>
      </c>
      <c r="DO179">
        <v>-2E-3</v>
      </c>
      <c r="DP179">
        <v>1.964</v>
      </c>
      <c r="DQ179">
        <v>0.16900000000000001</v>
      </c>
      <c r="DR179">
        <v>475</v>
      </c>
      <c r="DS179">
        <v>24</v>
      </c>
      <c r="DT179">
        <v>0.09</v>
      </c>
      <c r="DU179">
        <v>0.01</v>
      </c>
      <c r="DV179">
        <v>100</v>
      </c>
      <c r="DW179">
        <v>100</v>
      </c>
      <c r="DX179">
        <v>1.964</v>
      </c>
      <c r="DY179">
        <v>0.16900000000000001</v>
      </c>
      <c r="DZ179">
        <v>2.3744250898141499</v>
      </c>
      <c r="EA179">
        <v>-6.7132856166521554E-4</v>
      </c>
      <c r="EB179">
        <v>-2.681329234238156E-7</v>
      </c>
      <c r="EC179">
        <v>8.1307759810197942E-11</v>
      </c>
      <c r="ED179">
        <v>0.20375191231802681</v>
      </c>
      <c r="EE179">
        <v>0</v>
      </c>
      <c r="EF179">
        <v>0</v>
      </c>
      <c r="EG179">
        <v>0</v>
      </c>
      <c r="EH179">
        <v>2</v>
      </c>
      <c r="EI179">
        <v>2028</v>
      </c>
      <c r="EJ179">
        <v>2</v>
      </c>
      <c r="EK179">
        <v>26</v>
      </c>
      <c r="EL179">
        <v>1.2</v>
      </c>
      <c r="EM179">
        <v>1</v>
      </c>
      <c r="EN179">
        <v>1.24878</v>
      </c>
      <c r="EO179">
        <v>2.51953</v>
      </c>
      <c r="EP179">
        <v>1.39893</v>
      </c>
      <c r="EQ179">
        <v>2.32544</v>
      </c>
      <c r="ER179">
        <v>1.49902</v>
      </c>
      <c r="ES179">
        <v>2.4731399999999999</v>
      </c>
      <c r="ET179">
        <v>33.378399999999999</v>
      </c>
      <c r="EU179">
        <v>13.1251</v>
      </c>
      <c r="EV179">
        <v>18</v>
      </c>
      <c r="EW179">
        <v>509.60899999999998</v>
      </c>
      <c r="EX179">
        <v>557.69899999999996</v>
      </c>
      <c r="EY179" s="2">
        <v>42.000599999999999</v>
      </c>
      <c r="EZ179">
        <v>31.575900000000001</v>
      </c>
      <c r="FA179">
        <v>30.000399999999999</v>
      </c>
      <c r="FB179">
        <v>31.349399999999999</v>
      </c>
      <c r="FC179">
        <v>31.3002</v>
      </c>
      <c r="FD179">
        <v>24.973400000000002</v>
      </c>
      <c r="FE179">
        <v>0</v>
      </c>
      <c r="FF179">
        <v>100</v>
      </c>
      <c r="FG179">
        <v>42</v>
      </c>
      <c r="FH179">
        <v>475</v>
      </c>
      <c r="FI179">
        <v>29.75</v>
      </c>
      <c r="FJ179">
        <v>99.882199999999997</v>
      </c>
      <c r="FK179">
        <v>101.956</v>
      </c>
      <c r="FL179" t="s">
        <v>1466</v>
      </c>
      <c r="FM179">
        <v>2</v>
      </c>
      <c r="FN179" t="s">
        <v>881</v>
      </c>
      <c r="FO179">
        <v>31</v>
      </c>
    </row>
    <row r="180" spans="1:171" x14ac:dyDescent="0.2">
      <c r="A180">
        <v>179</v>
      </c>
      <c r="B180">
        <v>1665346832.5</v>
      </c>
      <c r="C180">
        <v>16394.5</v>
      </c>
      <c r="D180" t="s">
        <v>819</v>
      </c>
      <c r="E180" t="s">
        <v>820</v>
      </c>
      <c r="F180" t="s">
        <v>284</v>
      </c>
      <c r="G180">
        <v>1665346832.5</v>
      </c>
      <c r="H180">
        <v>5.4236277255670816E-3</v>
      </c>
      <c r="I180">
        <v>5.4236277255670817</v>
      </c>
      <c r="J180">
        <v>11.847592933042717</v>
      </c>
      <c r="K180">
        <v>457.74200000000002</v>
      </c>
      <c r="L180">
        <v>355.84723839361612</v>
      </c>
      <c r="M180">
        <v>35.507907807704058</v>
      </c>
      <c r="N180">
        <v>45.675388149944006</v>
      </c>
      <c r="O180">
        <v>0.22906626606079145</v>
      </c>
      <c r="P180">
        <v>2.9212616037303238</v>
      </c>
      <c r="Q180">
        <v>0.21992396483186211</v>
      </c>
      <c r="R180">
        <v>0.13824424103749111</v>
      </c>
      <c r="S180">
        <v>51.304474425067696</v>
      </c>
      <c r="T180">
        <v>34.759192836519652</v>
      </c>
      <c r="U180">
        <v>34.273499999999999</v>
      </c>
      <c r="V180">
        <v>5.4250651054391215</v>
      </c>
      <c r="W180">
        <v>51.154910775233162</v>
      </c>
      <c r="X180">
        <v>3.0338766629807998</v>
      </c>
      <c r="Y180">
        <v>5.9307632776669061</v>
      </c>
      <c r="Z180">
        <v>2.3911884424583216</v>
      </c>
      <c r="AA180">
        <v>-242.70184187995491</v>
      </c>
      <c r="AB180">
        <v>253.60784680097231</v>
      </c>
      <c r="AC180">
        <v>20.290428467798765</v>
      </c>
      <c r="AD180">
        <v>82.500907813883856</v>
      </c>
      <c r="AE180">
        <v>0</v>
      </c>
      <c r="AF180">
        <v>0</v>
      </c>
      <c r="AG180">
        <v>1</v>
      </c>
      <c r="AH180">
        <v>0</v>
      </c>
      <c r="AI180">
        <v>51117.371878348233</v>
      </c>
      <c r="AJ180" t="s">
        <v>285</v>
      </c>
      <c r="AK180" t="s">
        <v>285</v>
      </c>
      <c r="AL180">
        <v>0</v>
      </c>
      <c r="AM180">
        <v>0</v>
      </c>
      <c r="AN180" t="e">
        <v>#DIV/0!</v>
      </c>
      <c r="AO180">
        <v>0</v>
      </c>
      <c r="AP180" t="s">
        <v>285</v>
      </c>
      <c r="AQ180" t="s">
        <v>285</v>
      </c>
      <c r="AR180">
        <v>0</v>
      </c>
      <c r="AS180">
        <v>0</v>
      </c>
      <c r="AT180" t="e">
        <v>#DIV/0!</v>
      </c>
      <c r="AU180">
        <v>0.5</v>
      </c>
      <c r="AV180">
        <v>261.495827992263</v>
      </c>
      <c r="AW180">
        <v>11.847592933042717</v>
      </c>
      <c r="AX180" t="e">
        <v>#DIV/0!</v>
      </c>
      <c r="AY180">
        <v>4.5307005561072498E-2</v>
      </c>
      <c r="AZ180" t="e">
        <v>#DIV/0!</v>
      </c>
      <c r="BA180" t="e">
        <v>#DIV/0!</v>
      </c>
      <c r="BB180" t="s">
        <v>285</v>
      </c>
      <c r="BC180">
        <v>0</v>
      </c>
      <c r="BD180" t="e">
        <v>#DIV/0!</v>
      </c>
      <c r="BE180" t="e">
        <v>#DIV/0!</v>
      </c>
      <c r="BF180" t="e">
        <v>#DIV/0!</v>
      </c>
      <c r="BG180" t="e">
        <v>#DIV/0!</v>
      </c>
      <c r="BH180" t="e">
        <v>#DIV/0!</v>
      </c>
      <c r="BI180" t="e">
        <v>#DIV/0!</v>
      </c>
      <c r="BJ180" t="e">
        <v>#DIV/0!</v>
      </c>
      <c r="BK180" t="e">
        <v>#DIV/0!</v>
      </c>
      <c r="BL180">
        <v>310.19600000000003</v>
      </c>
      <c r="BM180">
        <v>261.495827992263</v>
      </c>
      <c r="BN180">
        <v>0.84300193423597658</v>
      </c>
      <c r="BO180">
        <v>0.16539373307543517</v>
      </c>
      <c r="BP180">
        <v>6</v>
      </c>
      <c r="BQ180">
        <v>0.6</v>
      </c>
      <c r="BR180" t="s">
        <v>286</v>
      </c>
      <c r="BS180">
        <v>2</v>
      </c>
      <c r="BT180">
        <v>1665346921.5</v>
      </c>
      <c r="BU180">
        <v>457.74200000000002</v>
      </c>
      <c r="BV180">
        <v>474.97500000000002</v>
      </c>
      <c r="BW180">
        <v>30.404399999999999</v>
      </c>
      <c r="BX180">
        <v>24.003699999999998</v>
      </c>
      <c r="BY180">
        <v>455.75099999999998</v>
      </c>
      <c r="BZ180">
        <v>30.2364</v>
      </c>
      <c r="CA180">
        <v>500.20600000000002</v>
      </c>
      <c r="CB180">
        <v>99.683999999999997</v>
      </c>
      <c r="CC180">
        <v>0.100132</v>
      </c>
      <c r="CD180">
        <v>35.883800000000001</v>
      </c>
      <c r="CE180">
        <v>34.273499999999999</v>
      </c>
      <c r="CF180">
        <v>999.9</v>
      </c>
      <c r="CG180">
        <v>0</v>
      </c>
      <c r="CH180">
        <v>0</v>
      </c>
      <c r="CI180">
        <v>9984.3799999999992</v>
      </c>
      <c r="CJ180">
        <v>0</v>
      </c>
      <c r="CK180">
        <v>328.94099999999997</v>
      </c>
      <c r="CL180">
        <v>310.19600000000003</v>
      </c>
      <c r="CM180">
        <v>0.89993699999999999</v>
      </c>
      <c r="CN180">
        <v>0.100063</v>
      </c>
      <c r="CO180">
        <v>0</v>
      </c>
      <c r="CP180">
        <v>3.4152999999999998</v>
      </c>
      <c r="CQ180">
        <v>0</v>
      </c>
      <c r="CR180">
        <v>3056.23</v>
      </c>
      <c r="CS180">
        <v>2659.83</v>
      </c>
      <c r="CT180">
        <v>35.5</v>
      </c>
      <c r="CU180">
        <v>38.375</v>
      </c>
      <c r="CV180">
        <v>36.686999999999998</v>
      </c>
      <c r="CW180">
        <v>37.625</v>
      </c>
      <c r="CX180">
        <v>36.436999999999998</v>
      </c>
      <c r="CY180">
        <v>279.16000000000003</v>
      </c>
      <c r="CZ180">
        <v>31.04</v>
      </c>
      <c r="DA180">
        <v>0</v>
      </c>
      <c r="DB180">
        <v>1665346960.5999999</v>
      </c>
      <c r="DC180">
        <v>0</v>
      </c>
      <c r="DD180">
        <v>3.3757846153846152</v>
      </c>
      <c r="DE180">
        <v>0.27782563679995681</v>
      </c>
      <c r="DF180">
        <v>1.184957273217258</v>
      </c>
      <c r="DG180">
        <v>3053.7653846153839</v>
      </c>
      <c r="DH180">
        <v>15</v>
      </c>
      <c r="DI180">
        <v>1665346949.5</v>
      </c>
      <c r="DJ180" t="s">
        <v>824</v>
      </c>
      <c r="DK180">
        <v>1665346940</v>
      </c>
      <c r="DL180">
        <v>1665346949.5</v>
      </c>
      <c r="DM180">
        <v>180</v>
      </c>
      <c r="DN180">
        <v>2.7E-2</v>
      </c>
      <c r="DO180">
        <v>-2E-3</v>
      </c>
      <c r="DP180">
        <v>1.9910000000000001</v>
      </c>
      <c r="DQ180">
        <v>0.16800000000000001</v>
      </c>
      <c r="DR180">
        <v>475</v>
      </c>
      <c r="DS180">
        <v>24</v>
      </c>
      <c r="DT180">
        <v>0.13</v>
      </c>
      <c r="DU180">
        <v>0.01</v>
      </c>
      <c r="DV180">
        <v>100</v>
      </c>
      <c r="DW180">
        <v>100</v>
      </c>
      <c r="DX180">
        <v>1.9910000000000001</v>
      </c>
      <c r="DY180">
        <v>0.16800000000000001</v>
      </c>
      <c r="DZ180">
        <v>2.3328837549759851</v>
      </c>
      <c r="EA180">
        <v>-6.7132856166521554E-4</v>
      </c>
      <c r="EB180">
        <v>-2.681329234238156E-7</v>
      </c>
      <c r="EC180">
        <v>8.1307759810197942E-11</v>
      </c>
      <c r="ED180">
        <v>0.2019400645750781</v>
      </c>
      <c r="EE180">
        <v>0</v>
      </c>
      <c r="EF180">
        <v>0</v>
      </c>
      <c r="EG180">
        <v>0</v>
      </c>
      <c r="EH180">
        <v>2</v>
      </c>
      <c r="EI180">
        <v>2028</v>
      </c>
      <c r="EJ180">
        <v>2</v>
      </c>
      <c r="EK180">
        <v>26</v>
      </c>
      <c r="EL180">
        <v>1.1000000000000001</v>
      </c>
      <c r="EM180">
        <v>1</v>
      </c>
      <c r="EN180">
        <v>1.24756</v>
      </c>
      <c r="EO180">
        <v>2.5268600000000001</v>
      </c>
      <c r="EP180">
        <v>1.39893</v>
      </c>
      <c r="EQ180">
        <v>2.32544</v>
      </c>
      <c r="ER180">
        <v>1.49902</v>
      </c>
      <c r="ES180">
        <v>2.2753899999999998</v>
      </c>
      <c r="ET180">
        <v>33.423200000000001</v>
      </c>
      <c r="EU180">
        <v>13.0901</v>
      </c>
      <c r="EV180">
        <v>18</v>
      </c>
      <c r="EW180">
        <v>509.56799999999998</v>
      </c>
      <c r="EX180">
        <v>557.76199999999994</v>
      </c>
      <c r="EY180" s="2">
        <v>42.000399999999999</v>
      </c>
      <c r="EZ180">
        <v>31.665099999999999</v>
      </c>
      <c r="FA180">
        <v>30.000499999999999</v>
      </c>
      <c r="FB180">
        <v>31.432300000000001</v>
      </c>
      <c r="FC180">
        <v>31.381499999999999</v>
      </c>
      <c r="FD180">
        <v>24.977900000000002</v>
      </c>
      <c r="FE180">
        <v>0</v>
      </c>
      <c r="FF180">
        <v>100</v>
      </c>
      <c r="FG180">
        <v>42</v>
      </c>
      <c r="FH180">
        <v>475</v>
      </c>
      <c r="FI180">
        <v>29.75</v>
      </c>
      <c r="FJ180">
        <v>99.872699999999995</v>
      </c>
      <c r="FK180">
        <v>101.944</v>
      </c>
      <c r="FL180" t="s">
        <v>1466</v>
      </c>
      <c r="FM180">
        <v>2</v>
      </c>
      <c r="FN180" t="s">
        <v>881</v>
      </c>
      <c r="FO180">
        <v>32</v>
      </c>
    </row>
    <row r="181" spans="1:171" x14ac:dyDescent="0.2">
      <c r="A181">
        <v>180</v>
      </c>
      <c r="B181">
        <v>1665346921.5</v>
      </c>
      <c r="C181">
        <v>16483.5</v>
      </c>
      <c r="D181" t="s">
        <v>822</v>
      </c>
      <c r="E181" t="s">
        <v>823</v>
      </c>
      <c r="F181" t="s">
        <v>284</v>
      </c>
      <c r="G181">
        <v>1665346921.5</v>
      </c>
      <c r="H181">
        <v>5.50344312652959E-3</v>
      </c>
      <c r="I181">
        <v>5.5034431265295902</v>
      </c>
      <c r="J181">
        <v>11.867660716239568</v>
      </c>
      <c r="K181">
        <v>457.601</v>
      </c>
      <c r="L181">
        <v>356.49343190438788</v>
      </c>
      <c r="M181">
        <v>35.573264640122943</v>
      </c>
      <c r="N181">
        <v>45.662444285792006</v>
      </c>
      <c r="O181">
        <v>0.23179239135876231</v>
      </c>
      <c r="P181">
        <v>2.9219598065287036</v>
      </c>
      <c r="Q181">
        <v>0.22243799036919398</v>
      </c>
      <c r="R181">
        <v>0.13983353636970072</v>
      </c>
      <c r="S181">
        <v>51.30290283559961</v>
      </c>
      <c r="T181">
        <v>34.815041976825718</v>
      </c>
      <c r="U181">
        <v>34.318199999999997</v>
      </c>
      <c r="V181">
        <v>5.4385795700443547</v>
      </c>
      <c r="W181">
        <v>51.090103722705294</v>
      </c>
      <c r="X181">
        <v>3.0425430833760005</v>
      </c>
      <c r="Y181">
        <v>5.9552493764537875</v>
      </c>
      <c r="Z181">
        <v>2.3960364866683541</v>
      </c>
      <c r="AA181">
        <v>-245.99616111817369</v>
      </c>
      <c r="AB181">
        <v>258.42582757544903</v>
      </c>
      <c r="AC181">
        <v>20.683005347146651</v>
      </c>
      <c r="AD181">
        <v>84.415574640021589</v>
      </c>
      <c r="AE181">
        <v>0</v>
      </c>
      <c r="AF181">
        <v>0</v>
      </c>
      <c r="AG181">
        <v>1</v>
      </c>
      <c r="AH181">
        <v>0</v>
      </c>
      <c r="AI181">
        <v>51124.577420131005</v>
      </c>
      <c r="AJ181" t="s">
        <v>285</v>
      </c>
      <c r="AK181" t="s">
        <v>285</v>
      </c>
      <c r="AL181">
        <v>0</v>
      </c>
      <c r="AM181">
        <v>0</v>
      </c>
      <c r="AN181" t="e">
        <v>#DIV/0!</v>
      </c>
      <c r="AO181">
        <v>0</v>
      </c>
      <c r="AP181" t="s">
        <v>285</v>
      </c>
      <c r="AQ181" t="s">
        <v>285</v>
      </c>
      <c r="AR181">
        <v>0</v>
      </c>
      <c r="AS181">
        <v>0</v>
      </c>
      <c r="AT181" t="e">
        <v>#DIV/0!</v>
      </c>
      <c r="AU181">
        <v>0.5</v>
      </c>
      <c r="AV181">
        <v>261.49577100290134</v>
      </c>
      <c r="AW181">
        <v>11.867660716239568</v>
      </c>
      <c r="AX181" t="e">
        <v>#DIV/0!</v>
      </c>
      <c r="AY181">
        <v>4.5383757720915088E-2</v>
      </c>
      <c r="AZ181" t="e">
        <v>#DIV/0!</v>
      </c>
      <c r="BA181" t="e">
        <v>#DIV/0!</v>
      </c>
      <c r="BB181" t="s">
        <v>285</v>
      </c>
      <c r="BC181">
        <v>0</v>
      </c>
      <c r="BD181" t="e">
        <v>#DIV/0!</v>
      </c>
      <c r="BE181" t="e">
        <v>#DIV/0!</v>
      </c>
      <c r="BF181" t="e">
        <v>#DIV/0!</v>
      </c>
      <c r="BG181" t="e">
        <v>#DIV/0!</v>
      </c>
      <c r="BH181" t="e">
        <v>#DIV/0!</v>
      </c>
      <c r="BI181" t="e">
        <v>#DIV/0!</v>
      </c>
      <c r="BJ181" t="e">
        <v>#DIV/0!</v>
      </c>
      <c r="BK181" t="e">
        <v>#DIV/0!</v>
      </c>
      <c r="BL181">
        <v>310.197</v>
      </c>
      <c r="BM181">
        <v>261.49577100290134</v>
      </c>
      <c r="BN181">
        <v>0.84299903288201161</v>
      </c>
      <c r="BO181">
        <v>0.1653881334622824</v>
      </c>
      <c r="BP181">
        <v>6</v>
      </c>
      <c r="BQ181">
        <v>0.6</v>
      </c>
      <c r="BR181" t="s">
        <v>286</v>
      </c>
      <c r="BS181">
        <v>2</v>
      </c>
      <c r="BT181">
        <v>1665347010.5</v>
      </c>
      <c r="BU181">
        <v>457.601</v>
      </c>
      <c r="BV181">
        <v>474.89600000000002</v>
      </c>
      <c r="BW181">
        <v>30.490500000000001</v>
      </c>
      <c r="BX181">
        <v>24.004300000000001</v>
      </c>
      <c r="BY181">
        <v>455.67200000000003</v>
      </c>
      <c r="BZ181">
        <v>30.323499999999999</v>
      </c>
      <c r="CA181">
        <v>500.26799999999997</v>
      </c>
      <c r="CB181">
        <v>99.686400000000006</v>
      </c>
      <c r="CC181">
        <v>0.100192</v>
      </c>
      <c r="CD181">
        <v>35.9587</v>
      </c>
      <c r="CE181">
        <v>34.318199999999997</v>
      </c>
      <c r="CF181">
        <v>999.9</v>
      </c>
      <c r="CG181">
        <v>0</v>
      </c>
      <c r="CH181">
        <v>0</v>
      </c>
      <c r="CI181">
        <v>9988.1200000000008</v>
      </c>
      <c r="CJ181">
        <v>0</v>
      </c>
      <c r="CK181">
        <v>328.92500000000001</v>
      </c>
      <c r="CL181">
        <v>310.197</v>
      </c>
      <c r="CM181">
        <v>0.90003699999999998</v>
      </c>
      <c r="CN181">
        <v>9.9962800000000004E-2</v>
      </c>
      <c r="CO181">
        <v>0</v>
      </c>
      <c r="CP181">
        <v>3.5152999999999999</v>
      </c>
      <c r="CQ181">
        <v>0</v>
      </c>
      <c r="CR181">
        <v>3057.46</v>
      </c>
      <c r="CS181">
        <v>2659.91</v>
      </c>
      <c r="CT181">
        <v>35.625</v>
      </c>
      <c r="CU181">
        <v>38.436999999999998</v>
      </c>
      <c r="CV181">
        <v>36.75</v>
      </c>
      <c r="CW181">
        <v>37.686999999999998</v>
      </c>
      <c r="CX181">
        <v>36.5</v>
      </c>
      <c r="CY181">
        <v>279.19</v>
      </c>
      <c r="CZ181">
        <v>31.01</v>
      </c>
      <c r="DA181">
        <v>0</v>
      </c>
      <c r="DB181">
        <v>1665347050</v>
      </c>
      <c r="DC181">
        <v>0</v>
      </c>
      <c r="DD181">
        <v>3.3618359999999989</v>
      </c>
      <c r="DE181">
        <v>0.25976923942085062</v>
      </c>
      <c r="DF181">
        <v>6.4907691853069958</v>
      </c>
      <c r="DG181">
        <v>3055.5311999999999</v>
      </c>
      <c r="DH181">
        <v>15</v>
      </c>
      <c r="DI181">
        <v>1665347036.0999999</v>
      </c>
      <c r="DJ181" t="s">
        <v>827</v>
      </c>
      <c r="DK181">
        <v>1665347033.0999999</v>
      </c>
      <c r="DL181">
        <v>1665347036.0999999</v>
      </c>
      <c r="DM181">
        <v>181</v>
      </c>
      <c r="DN181">
        <v>-6.3E-2</v>
      </c>
      <c r="DO181">
        <v>-1E-3</v>
      </c>
      <c r="DP181">
        <v>1.929</v>
      </c>
      <c r="DQ181">
        <v>0.16700000000000001</v>
      </c>
      <c r="DR181">
        <v>475</v>
      </c>
      <c r="DS181">
        <v>24</v>
      </c>
      <c r="DT181">
        <v>0.12</v>
      </c>
      <c r="DU181">
        <v>0.02</v>
      </c>
      <c r="DV181">
        <v>100</v>
      </c>
      <c r="DW181">
        <v>100</v>
      </c>
      <c r="DX181">
        <v>1.929</v>
      </c>
      <c r="DY181">
        <v>0.16700000000000001</v>
      </c>
      <c r="DZ181">
        <v>2.3604445922880548</v>
      </c>
      <c r="EA181">
        <v>-6.7132856166521554E-4</v>
      </c>
      <c r="EB181">
        <v>-2.681329234238156E-7</v>
      </c>
      <c r="EC181">
        <v>8.1307759810197942E-11</v>
      </c>
      <c r="ED181">
        <v>0.2003715881057925</v>
      </c>
      <c r="EE181">
        <v>0</v>
      </c>
      <c r="EF181">
        <v>0</v>
      </c>
      <c r="EG181">
        <v>0</v>
      </c>
      <c r="EH181">
        <v>2</v>
      </c>
      <c r="EI181">
        <v>2028</v>
      </c>
      <c r="EJ181">
        <v>2</v>
      </c>
      <c r="EK181">
        <v>26</v>
      </c>
      <c r="EL181">
        <v>1.2</v>
      </c>
      <c r="EM181">
        <v>1</v>
      </c>
      <c r="EN181">
        <v>1.24878</v>
      </c>
      <c r="EO181">
        <v>2.5378400000000001</v>
      </c>
      <c r="EP181">
        <v>1.39893</v>
      </c>
      <c r="EQ181">
        <v>2.32544</v>
      </c>
      <c r="ER181">
        <v>1.49902</v>
      </c>
      <c r="ES181">
        <v>2.2900399999999999</v>
      </c>
      <c r="ET181">
        <v>33.445599999999999</v>
      </c>
      <c r="EU181">
        <v>13.055099999999999</v>
      </c>
      <c r="EV181">
        <v>18</v>
      </c>
      <c r="EW181">
        <v>509.62799999999999</v>
      </c>
      <c r="EX181">
        <v>557.43399999999997</v>
      </c>
      <c r="EY181" s="2">
        <v>42.0002</v>
      </c>
      <c r="EZ181">
        <v>31.744499999999999</v>
      </c>
      <c r="FA181">
        <v>30.000399999999999</v>
      </c>
      <c r="FB181">
        <v>31.509899999999998</v>
      </c>
      <c r="FC181">
        <v>31.459399999999999</v>
      </c>
      <c r="FD181">
        <v>24.9817</v>
      </c>
      <c r="FE181">
        <v>0</v>
      </c>
      <c r="FF181">
        <v>100</v>
      </c>
      <c r="FG181">
        <v>42</v>
      </c>
      <c r="FH181">
        <v>475</v>
      </c>
      <c r="FI181">
        <v>29.75</v>
      </c>
      <c r="FJ181">
        <v>99.861000000000004</v>
      </c>
      <c r="FK181">
        <v>101.935</v>
      </c>
      <c r="FL181" t="s">
        <v>1466</v>
      </c>
      <c r="FM181">
        <v>2</v>
      </c>
      <c r="FN181" t="s">
        <v>881</v>
      </c>
      <c r="FO181">
        <v>33</v>
      </c>
    </row>
    <row r="182" spans="1:171" x14ac:dyDescent="0.2">
      <c r="A182">
        <v>181</v>
      </c>
      <c r="B182">
        <v>1665347010.5</v>
      </c>
      <c r="C182">
        <v>16572.5</v>
      </c>
      <c r="D182" t="s">
        <v>825</v>
      </c>
      <c r="E182" t="s">
        <v>826</v>
      </c>
      <c r="F182" t="s">
        <v>284</v>
      </c>
      <c r="G182">
        <v>1665347010.5</v>
      </c>
      <c r="H182">
        <v>5.5781442430424873E-3</v>
      </c>
      <c r="I182">
        <v>5.5781442430424875</v>
      </c>
      <c r="J182">
        <v>11.949436750561386</v>
      </c>
      <c r="K182">
        <v>457.57799999999997</v>
      </c>
      <c r="L182">
        <v>356.86762212265654</v>
      </c>
      <c r="M182">
        <v>35.608597033064221</v>
      </c>
      <c r="N182">
        <v>45.657576095808594</v>
      </c>
      <c r="O182">
        <v>0.23464453842990318</v>
      </c>
      <c r="P182">
        <v>2.9235094942415731</v>
      </c>
      <c r="Q182">
        <v>0.22506836359284935</v>
      </c>
      <c r="R182">
        <v>0.14149636372200489</v>
      </c>
      <c r="S182">
        <v>51.302572059332689</v>
      </c>
      <c r="T182">
        <v>34.834386680073628</v>
      </c>
      <c r="U182">
        <v>34.3523</v>
      </c>
      <c r="V182">
        <v>5.4489089352977009</v>
      </c>
      <c r="W182">
        <v>51.124511836816609</v>
      </c>
      <c r="X182">
        <v>3.0508430303899798</v>
      </c>
      <c r="Y182">
        <v>5.967476110340006</v>
      </c>
      <c r="Z182">
        <v>2.3980659049077211</v>
      </c>
      <c r="AA182">
        <v>-249.15488806989208</v>
      </c>
      <c r="AB182">
        <v>259.06724522208339</v>
      </c>
      <c r="AC182">
        <v>20.730554340766698</v>
      </c>
      <c r="AD182">
        <v>81.945483552290682</v>
      </c>
      <c r="AE182">
        <v>0</v>
      </c>
      <c r="AF182">
        <v>0</v>
      </c>
      <c r="AG182">
        <v>1</v>
      </c>
      <c r="AH182">
        <v>0</v>
      </c>
      <c r="AI182">
        <v>51161.685811645089</v>
      </c>
      <c r="AJ182" t="s">
        <v>285</v>
      </c>
      <c r="AK182" t="s">
        <v>285</v>
      </c>
      <c r="AL182">
        <v>0</v>
      </c>
      <c r="AM182">
        <v>0</v>
      </c>
      <c r="AN182" t="e">
        <v>#DIV/0!</v>
      </c>
      <c r="AO182">
        <v>0</v>
      </c>
      <c r="AP182" t="s">
        <v>285</v>
      </c>
      <c r="AQ182" t="s">
        <v>285</v>
      </c>
      <c r="AR182">
        <v>0</v>
      </c>
      <c r="AS182">
        <v>0</v>
      </c>
      <c r="AT182" t="e">
        <v>#DIV/0!</v>
      </c>
      <c r="AU182">
        <v>0.5</v>
      </c>
      <c r="AV182">
        <v>261.4940850048356</v>
      </c>
      <c r="AW182">
        <v>11.949436750561386</v>
      </c>
      <c r="AX182" t="e">
        <v>#DIV/0!</v>
      </c>
      <c r="AY182">
        <v>4.5696776469496103E-2</v>
      </c>
      <c r="AZ182" t="e">
        <v>#DIV/0!</v>
      </c>
      <c r="BA182" t="e">
        <v>#DIV/0!</v>
      </c>
      <c r="BB182" t="s">
        <v>285</v>
      </c>
      <c r="BC182">
        <v>0</v>
      </c>
      <c r="BD182" t="e">
        <v>#DIV/0!</v>
      </c>
      <c r="BE182" t="e">
        <v>#DIV/0!</v>
      </c>
      <c r="BF182" t="e">
        <v>#DIV/0!</v>
      </c>
      <c r="BG182" t="e">
        <v>#DIV/0!</v>
      </c>
      <c r="BH182" t="e">
        <v>#DIV/0!</v>
      </c>
      <c r="BI182" t="e">
        <v>#DIV/0!</v>
      </c>
      <c r="BJ182" t="e">
        <v>#DIV/0!</v>
      </c>
      <c r="BK182" t="e">
        <v>#DIV/0!</v>
      </c>
      <c r="BL182">
        <v>310.19499999999999</v>
      </c>
      <c r="BM182">
        <v>261.4940850048356</v>
      </c>
      <c r="BN182">
        <v>0.84299903288201161</v>
      </c>
      <c r="BO182">
        <v>0.1653881334622824</v>
      </c>
      <c r="BP182">
        <v>6</v>
      </c>
      <c r="BQ182">
        <v>0.6</v>
      </c>
      <c r="BR182" t="s">
        <v>286</v>
      </c>
      <c r="BS182">
        <v>2</v>
      </c>
      <c r="BT182">
        <v>1665347097.0999999</v>
      </c>
      <c r="BU182">
        <v>457.57799999999997</v>
      </c>
      <c r="BV182">
        <v>475.01100000000002</v>
      </c>
      <c r="BW182">
        <v>30.575399999999998</v>
      </c>
      <c r="BX182">
        <v>24.0062</v>
      </c>
      <c r="BY182">
        <v>455.65600000000001</v>
      </c>
      <c r="BZ182">
        <v>30.406400000000001</v>
      </c>
      <c r="CA182">
        <v>500.24599999999998</v>
      </c>
      <c r="CB182">
        <v>99.680999999999997</v>
      </c>
      <c r="CC182">
        <v>9.9968699999999994E-2</v>
      </c>
      <c r="CD182">
        <v>35.996000000000002</v>
      </c>
      <c r="CE182">
        <v>34.3523</v>
      </c>
      <c r="CF182">
        <v>999.9</v>
      </c>
      <c r="CG182">
        <v>0</v>
      </c>
      <c r="CH182">
        <v>0</v>
      </c>
      <c r="CI182">
        <v>9997.5</v>
      </c>
      <c r="CJ182">
        <v>0</v>
      </c>
      <c r="CK182">
        <v>328.33199999999999</v>
      </c>
      <c r="CL182">
        <v>310.19499999999999</v>
      </c>
      <c r="CM182">
        <v>0.90003699999999998</v>
      </c>
      <c r="CN182">
        <v>9.9962800000000004E-2</v>
      </c>
      <c r="CO182">
        <v>0</v>
      </c>
      <c r="CP182">
        <v>3.4312999999999998</v>
      </c>
      <c r="CQ182">
        <v>0</v>
      </c>
      <c r="CR182">
        <v>3059.67</v>
      </c>
      <c r="CS182">
        <v>2659.9</v>
      </c>
      <c r="CT182">
        <v>35.686999999999998</v>
      </c>
      <c r="CU182">
        <v>38.5</v>
      </c>
      <c r="CV182">
        <v>36.811999999999998</v>
      </c>
      <c r="CW182">
        <v>37.75</v>
      </c>
      <c r="CX182">
        <v>36.561999999999998</v>
      </c>
      <c r="CY182">
        <v>279.19</v>
      </c>
      <c r="CZ182">
        <v>31.01</v>
      </c>
      <c r="DA182">
        <v>0</v>
      </c>
      <c r="DB182">
        <v>1665347136.4000001</v>
      </c>
      <c r="DC182">
        <v>0</v>
      </c>
      <c r="DD182">
        <v>3.306756</v>
      </c>
      <c r="DE182">
        <v>0.62289230730261336</v>
      </c>
      <c r="DF182">
        <v>1.4453846427073711</v>
      </c>
      <c r="DG182">
        <v>3057.3687999999988</v>
      </c>
      <c r="DH182">
        <v>15</v>
      </c>
      <c r="DI182">
        <v>1665347131.5999999</v>
      </c>
      <c r="DJ182" t="s">
        <v>830</v>
      </c>
      <c r="DK182">
        <v>1665347116.0999999</v>
      </c>
      <c r="DL182">
        <v>1665347131.5999999</v>
      </c>
      <c r="DM182">
        <v>182</v>
      </c>
      <c r="DN182">
        <v>-6.0000000000000001E-3</v>
      </c>
      <c r="DO182">
        <v>2E-3</v>
      </c>
      <c r="DP182">
        <v>1.9219999999999999</v>
      </c>
      <c r="DQ182">
        <v>0.16900000000000001</v>
      </c>
      <c r="DR182">
        <v>475</v>
      </c>
      <c r="DS182">
        <v>24</v>
      </c>
      <c r="DT182">
        <v>7.0000000000000007E-2</v>
      </c>
      <c r="DU182">
        <v>0.02</v>
      </c>
      <c r="DV182">
        <v>100</v>
      </c>
      <c r="DW182">
        <v>100</v>
      </c>
      <c r="DX182">
        <v>1.9219999999999999</v>
      </c>
      <c r="DY182">
        <v>0.16900000000000001</v>
      </c>
      <c r="DZ182">
        <v>2.297584123430517</v>
      </c>
      <c r="EA182">
        <v>-6.7132856166521554E-4</v>
      </c>
      <c r="EB182">
        <v>-2.681329234238156E-7</v>
      </c>
      <c r="EC182">
        <v>8.1307759810197942E-11</v>
      </c>
      <c r="ED182">
        <v>0.19975893321438859</v>
      </c>
      <c r="EE182">
        <v>0</v>
      </c>
      <c r="EF182">
        <v>0</v>
      </c>
      <c r="EG182">
        <v>0</v>
      </c>
      <c r="EH182">
        <v>2</v>
      </c>
      <c r="EI182">
        <v>2028</v>
      </c>
      <c r="EJ182">
        <v>2</v>
      </c>
      <c r="EK182">
        <v>26</v>
      </c>
      <c r="EL182">
        <v>1.1000000000000001</v>
      </c>
      <c r="EM182">
        <v>1</v>
      </c>
      <c r="EN182">
        <v>1.24878</v>
      </c>
      <c r="EO182">
        <v>2.5317400000000001</v>
      </c>
      <c r="EP182">
        <v>1.39893</v>
      </c>
      <c r="EQ182">
        <v>2.32544</v>
      </c>
      <c r="ER182">
        <v>1.49902</v>
      </c>
      <c r="ES182">
        <v>2.3278799999999999</v>
      </c>
      <c r="ET182">
        <v>33.4681</v>
      </c>
      <c r="EU182">
        <v>13.0375</v>
      </c>
      <c r="EV182">
        <v>18</v>
      </c>
      <c r="EW182">
        <v>509.91</v>
      </c>
      <c r="EX182">
        <v>557.46600000000001</v>
      </c>
      <c r="EY182" s="2">
        <v>42.000100000000003</v>
      </c>
      <c r="EZ182">
        <v>31.807700000000001</v>
      </c>
      <c r="FA182">
        <v>30.000299999999999</v>
      </c>
      <c r="FB182">
        <v>31.575800000000001</v>
      </c>
      <c r="FC182">
        <v>31.525600000000001</v>
      </c>
      <c r="FD182">
        <v>24.977399999999999</v>
      </c>
      <c r="FE182">
        <v>0</v>
      </c>
      <c r="FF182">
        <v>100</v>
      </c>
      <c r="FG182">
        <v>42</v>
      </c>
      <c r="FH182">
        <v>475</v>
      </c>
      <c r="FI182">
        <v>29.75</v>
      </c>
      <c r="FJ182">
        <v>99.850800000000007</v>
      </c>
      <c r="FK182">
        <v>101.928</v>
      </c>
      <c r="FL182" t="s">
        <v>1466</v>
      </c>
      <c r="FM182">
        <v>2</v>
      </c>
      <c r="FN182" t="s">
        <v>881</v>
      </c>
      <c r="FO182">
        <v>34</v>
      </c>
    </row>
    <row r="183" spans="1:171" x14ac:dyDescent="0.2">
      <c r="A183">
        <v>182</v>
      </c>
      <c r="B183">
        <v>1665347097.0999999</v>
      </c>
      <c r="C183">
        <v>16659.099999904629</v>
      </c>
      <c r="D183" t="s">
        <v>828</v>
      </c>
      <c r="E183" t="s">
        <v>829</v>
      </c>
      <c r="F183" t="s">
        <v>284</v>
      </c>
      <c r="G183">
        <v>1665347097.0999999</v>
      </c>
      <c r="H183">
        <v>5.6497707045327005E-3</v>
      </c>
      <c r="I183">
        <v>5.6497707045327008</v>
      </c>
      <c r="J183">
        <v>11.966761983240572</v>
      </c>
      <c r="K183">
        <v>457.57100000000003</v>
      </c>
      <c r="L183">
        <v>357.90935662824677</v>
      </c>
      <c r="M183">
        <v>35.711732469658983</v>
      </c>
      <c r="N183">
        <v>45.655842283126006</v>
      </c>
      <c r="O183">
        <v>0.23802693096601549</v>
      </c>
      <c r="P183">
        <v>2.9254488755487813</v>
      </c>
      <c r="Q183">
        <v>0.22818500552859888</v>
      </c>
      <c r="R183">
        <v>0.14346683064198776</v>
      </c>
      <c r="S183">
        <v>51.248473422061565</v>
      </c>
      <c r="T183">
        <v>34.849705713449026</v>
      </c>
      <c r="U183">
        <v>34.365000000000002</v>
      </c>
      <c r="V183">
        <v>5.4527602991950088</v>
      </c>
      <c r="W183">
        <v>51.172631103852993</v>
      </c>
      <c r="X183">
        <v>3.0591752144775999</v>
      </c>
      <c r="Y183">
        <v>5.9781472019078219</v>
      </c>
      <c r="Z183">
        <v>2.3935850847174089</v>
      </c>
      <c r="AA183">
        <v>-252.15512453169185</v>
      </c>
      <c r="AB183">
        <v>262.36189643167751</v>
      </c>
      <c r="AC183">
        <v>20.984894178270775</v>
      </c>
      <c r="AD183">
        <v>82.440139500317997</v>
      </c>
      <c r="AE183">
        <v>0</v>
      </c>
      <c r="AF183">
        <v>0</v>
      </c>
      <c r="AG183">
        <v>1</v>
      </c>
      <c r="AH183">
        <v>0</v>
      </c>
      <c r="AI183">
        <v>51210.575695019892</v>
      </c>
      <c r="AJ183" t="s">
        <v>285</v>
      </c>
      <c r="AK183" t="s">
        <v>285</v>
      </c>
      <c r="AL183">
        <v>0</v>
      </c>
      <c r="AM183">
        <v>0</v>
      </c>
      <c r="AN183" t="e">
        <v>#DIV/0!</v>
      </c>
      <c r="AO183">
        <v>0</v>
      </c>
      <c r="AP183" t="s">
        <v>285</v>
      </c>
      <c r="AQ183" t="s">
        <v>285</v>
      </c>
      <c r="AR183">
        <v>0</v>
      </c>
      <c r="AS183">
        <v>0</v>
      </c>
      <c r="AT183" t="e">
        <v>#DIV/0!</v>
      </c>
      <c r="AU183">
        <v>0.5</v>
      </c>
      <c r="AV183">
        <v>261.20932799070545</v>
      </c>
      <c r="AW183">
        <v>11.966761983240572</v>
      </c>
      <c r="AX183" t="e">
        <v>#DIV/0!</v>
      </c>
      <c r="AY183">
        <v>4.5812919757851768E-2</v>
      </c>
      <c r="AZ183" t="e">
        <v>#DIV/0!</v>
      </c>
      <c r="BA183" t="e">
        <v>#DIV/0!</v>
      </c>
      <c r="BB183" t="s">
        <v>285</v>
      </c>
      <c r="BC183">
        <v>0</v>
      </c>
      <c r="BD183" t="e">
        <v>#DIV/0!</v>
      </c>
      <c r="BE183" t="e">
        <v>#DIV/0!</v>
      </c>
      <c r="BF183" t="e">
        <v>#DIV/0!</v>
      </c>
      <c r="BG183" t="e">
        <v>#DIV/0!</v>
      </c>
      <c r="BH183" t="e">
        <v>#DIV/0!</v>
      </c>
      <c r="BI183" t="e">
        <v>#DIV/0!</v>
      </c>
      <c r="BJ183" t="e">
        <v>#DIV/0!</v>
      </c>
      <c r="BK183" t="e">
        <v>#DIV/0!</v>
      </c>
      <c r="BL183">
        <v>309.85599999999999</v>
      </c>
      <c r="BM183">
        <v>261.20932799070545</v>
      </c>
      <c r="BN183">
        <v>0.84300232363002636</v>
      </c>
      <c r="BO183">
        <v>0.16539448460595105</v>
      </c>
      <c r="BP183">
        <v>6</v>
      </c>
      <c r="BQ183">
        <v>0.6</v>
      </c>
      <c r="BR183" t="s">
        <v>286</v>
      </c>
      <c r="BS183">
        <v>2</v>
      </c>
      <c r="BT183">
        <v>1665347192.5999999</v>
      </c>
      <c r="BU183">
        <v>457.57100000000003</v>
      </c>
      <c r="BV183">
        <v>475.06200000000001</v>
      </c>
      <c r="BW183">
        <v>30.659600000000001</v>
      </c>
      <c r="BX183">
        <v>24.011900000000001</v>
      </c>
      <c r="BY183">
        <v>455.642</v>
      </c>
      <c r="BZ183">
        <v>30.492599999999999</v>
      </c>
      <c r="CA183">
        <v>500.24799999999999</v>
      </c>
      <c r="CB183">
        <v>99.678700000000006</v>
      </c>
      <c r="CC183">
        <v>0.100006</v>
      </c>
      <c r="CD183">
        <v>36.028500000000001</v>
      </c>
      <c r="CE183">
        <v>34.365000000000002</v>
      </c>
      <c r="CF183">
        <v>999.9</v>
      </c>
      <c r="CG183">
        <v>0</v>
      </c>
      <c r="CH183">
        <v>0</v>
      </c>
      <c r="CI183">
        <v>10008.799999999999</v>
      </c>
      <c r="CJ183">
        <v>0</v>
      </c>
      <c r="CK183">
        <v>328.33199999999999</v>
      </c>
      <c r="CL183">
        <v>309.85599999999999</v>
      </c>
      <c r="CM183">
        <v>0.89993699999999999</v>
      </c>
      <c r="CN183">
        <v>0.100063</v>
      </c>
      <c r="CO183">
        <v>0</v>
      </c>
      <c r="CP183">
        <v>3.3692000000000002</v>
      </c>
      <c r="CQ183">
        <v>0</v>
      </c>
      <c r="CR183">
        <v>3057.77</v>
      </c>
      <c r="CS183">
        <v>2656.91</v>
      </c>
      <c r="CT183">
        <v>35.75</v>
      </c>
      <c r="CU183">
        <v>38.561999999999998</v>
      </c>
      <c r="CV183">
        <v>36.875</v>
      </c>
      <c r="CW183">
        <v>37.811999999999998</v>
      </c>
      <c r="CX183">
        <v>36.625</v>
      </c>
      <c r="CY183">
        <v>278.85000000000002</v>
      </c>
      <c r="CZ183">
        <v>31.01</v>
      </c>
      <c r="DA183">
        <v>0</v>
      </c>
      <c r="DB183">
        <v>1665347231.8</v>
      </c>
      <c r="DC183">
        <v>0</v>
      </c>
      <c r="DD183">
        <v>3.33213076923077</v>
      </c>
      <c r="DE183">
        <v>-0.47889915468207922</v>
      </c>
      <c r="DF183">
        <v>-1.63247856659651</v>
      </c>
      <c r="DG183">
        <v>3058.832692307692</v>
      </c>
      <c r="DH183">
        <v>15</v>
      </c>
      <c r="DI183">
        <v>1665347224.5999999</v>
      </c>
      <c r="DJ183" t="s">
        <v>833</v>
      </c>
      <c r="DK183">
        <v>1665347212.5999999</v>
      </c>
      <c r="DL183">
        <v>1665347224.5999999</v>
      </c>
      <c r="DM183">
        <v>183</v>
      </c>
      <c r="DN183">
        <v>7.0000000000000001E-3</v>
      </c>
      <c r="DO183">
        <v>-2E-3</v>
      </c>
      <c r="DP183">
        <v>1.929</v>
      </c>
      <c r="DQ183">
        <v>0.16700000000000001</v>
      </c>
      <c r="DR183">
        <v>475</v>
      </c>
      <c r="DS183">
        <v>24</v>
      </c>
      <c r="DT183">
        <v>0.08</v>
      </c>
      <c r="DU183">
        <v>0.01</v>
      </c>
      <c r="DV183">
        <v>100</v>
      </c>
      <c r="DW183">
        <v>100</v>
      </c>
      <c r="DX183">
        <v>1.929</v>
      </c>
      <c r="DY183">
        <v>0.16700000000000001</v>
      </c>
      <c r="DZ183">
        <v>2.2912756657300419</v>
      </c>
      <c r="EA183">
        <v>-6.7132856166521554E-4</v>
      </c>
      <c r="EB183">
        <v>-2.681329234238156E-7</v>
      </c>
      <c r="EC183">
        <v>8.1307759810197942E-11</v>
      </c>
      <c r="ED183">
        <v>0.20138854167822851</v>
      </c>
      <c r="EE183">
        <v>0</v>
      </c>
      <c r="EF183">
        <v>0</v>
      </c>
      <c r="EG183">
        <v>0</v>
      </c>
      <c r="EH183">
        <v>2</v>
      </c>
      <c r="EI183">
        <v>2028</v>
      </c>
      <c r="EJ183">
        <v>2</v>
      </c>
      <c r="EK183">
        <v>26</v>
      </c>
      <c r="EL183">
        <v>1.3</v>
      </c>
      <c r="EM183">
        <v>1</v>
      </c>
      <c r="EN183">
        <v>1.24878</v>
      </c>
      <c r="EO183">
        <v>2.5305200000000001</v>
      </c>
      <c r="EP183">
        <v>1.39893</v>
      </c>
      <c r="EQ183">
        <v>2.32544</v>
      </c>
      <c r="ER183">
        <v>1.49902</v>
      </c>
      <c r="ES183">
        <v>2.35107</v>
      </c>
      <c r="ET183">
        <v>33.4681</v>
      </c>
      <c r="EU183">
        <v>13.0113</v>
      </c>
      <c r="EV183">
        <v>18</v>
      </c>
      <c r="EW183">
        <v>510.11399999999998</v>
      </c>
      <c r="EX183">
        <v>557.47299999999996</v>
      </c>
      <c r="EY183" s="2">
        <v>42.000300000000003</v>
      </c>
      <c r="EZ183">
        <v>31.8689</v>
      </c>
      <c r="FA183">
        <v>30.0002</v>
      </c>
      <c r="FB183">
        <v>31.6417</v>
      </c>
      <c r="FC183">
        <v>31.591100000000001</v>
      </c>
      <c r="FD183">
        <v>24.976500000000001</v>
      </c>
      <c r="FE183">
        <v>0</v>
      </c>
      <c r="FF183">
        <v>100</v>
      </c>
      <c r="FG183">
        <v>42</v>
      </c>
      <c r="FH183">
        <v>475</v>
      </c>
      <c r="FI183">
        <v>29.75</v>
      </c>
      <c r="FJ183">
        <v>99.844200000000001</v>
      </c>
      <c r="FK183">
        <v>101.917</v>
      </c>
      <c r="FL183" t="s">
        <v>1466</v>
      </c>
      <c r="FM183">
        <v>2</v>
      </c>
      <c r="FN183" t="s">
        <v>881</v>
      </c>
      <c r="FO183">
        <v>35</v>
      </c>
    </row>
    <row r="184" spans="1:171" x14ac:dyDescent="0.2">
      <c r="A184">
        <v>183</v>
      </c>
      <c r="B184">
        <v>1665347192.5999999</v>
      </c>
      <c r="C184">
        <v>16754.599999904629</v>
      </c>
      <c r="D184" t="s">
        <v>831</v>
      </c>
      <c r="E184" t="s">
        <v>832</v>
      </c>
      <c r="F184" t="s">
        <v>284</v>
      </c>
      <c r="G184">
        <v>1665347192.5999999</v>
      </c>
      <c r="H184">
        <v>5.7178032773626273E-3</v>
      </c>
      <c r="I184">
        <v>5.7178032773626271</v>
      </c>
      <c r="J184">
        <v>11.997290275956766</v>
      </c>
      <c r="K184">
        <v>457.50699999999989</v>
      </c>
      <c r="L184">
        <v>358.84751338142661</v>
      </c>
      <c r="M184">
        <v>35.805877013548937</v>
      </c>
      <c r="N184">
        <v>45.650140418906993</v>
      </c>
      <c r="O184">
        <v>0.24159712460126553</v>
      </c>
      <c r="P184">
        <v>2.9221805523885225</v>
      </c>
      <c r="Q184">
        <v>0.23145349836112447</v>
      </c>
      <c r="R184">
        <v>0.14553520517058172</v>
      </c>
      <c r="S184">
        <v>51.246960000000001</v>
      </c>
      <c r="T184">
        <v>34.859702421832729</v>
      </c>
      <c r="U184">
        <v>34.370399999999997</v>
      </c>
      <c r="V184">
        <v>5.4543986039730212</v>
      </c>
      <c r="W184">
        <v>51.225454869314532</v>
      </c>
      <c r="X184">
        <v>3.0671336205189004</v>
      </c>
      <c r="Y184">
        <v>5.9875185654158019</v>
      </c>
      <c r="Z184">
        <v>2.3872649834541209</v>
      </c>
      <c r="AA184">
        <v>-255.10044858397808</v>
      </c>
      <c r="AB184">
        <v>265.70797248622904</v>
      </c>
      <c r="AC184">
        <v>21.279813408755885</v>
      </c>
      <c r="AD184">
        <v>83.134297311006833</v>
      </c>
      <c r="AE184">
        <v>0</v>
      </c>
      <c r="AF184">
        <v>0</v>
      </c>
      <c r="AG184">
        <v>1</v>
      </c>
      <c r="AH184">
        <v>0</v>
      </c>
      <c r="AI184">
        <v>51114.366364122165</v>
      </c>
      <c r="AJ184" t="s">
        <v>285</v>
      </c>
      <c r="AK184" t="s">
        <v>285</v>
      </c>
      <c r="AL184">
        <v>0</v>
      </c>
      <c r="AM184">
        <v>0</v>
      </c>
      <c r="AN184" t="e">
        <v>#DIV/0!</v>
      </c>
      <c r="AO184">
        <v>0</v>
      </c>
      <c r="AP184" t="s">
        <v>285</v>
      </c>
      <c r="AQ184" t="s">
        <v>285</v>
      </c>
      <c r="AR184">
        <v>0</v>
      </c>
      <c r="AS184">
        <v>0</v>
      </c>
      <c r="AT184" t="e">
        <v>#DIV/0!</v>
      </c>
      <c r="AU184">
        <v>0.5</v>
      </c>
      <c r="AV184">
        <v>261.20400000000001</v>
      </c>
      <c r="AW184">
        <v>11.997290275956766</v>
      </c>
      <c r="AX184" t="e">
        <v>#DIV/0!</v>
      </c>
      <c r="AY184">
        <v>4.5930729529244443E-2</v>
      </c>
      <c r="AZ184" t="e">
        <v>#DIV/0!</v>
      </c>
      <c r="BA184" t="e">
        <v>#DIV/0!</v>
      </c>
      <c r="BB184" t="s">
        <v>285</v>
      </c>
      <c r="BC184">
        <v>0</v>
      </c>
      <c r="BD184" t="e">
        <v>#DIV/0!</v>
      </c>
      <c r="BE184" t="e">
        <v>#DIV/0!</v>
      </c>
      <c r="BF184" t="e">
        <v>#DIV/0!</v>
      </c>
      <c r="BG184" t="e">
        <v>#DIV/0!</v>
      </c>
      <c r="BH184" t="e">
        <v>#DIV/0!</v>
      </c>
      <c r="BI184" t="e">
        <v>#DIV/0!</v>
      </c>
      <c r="BJ184" t="e">
        <v>#DIV/0!</v>
      </c>
      <c r="BK184" t="e">
        <v>#DIV/0!</v>
      </c>
      <c r="BL184">
        <v>309.85000000000002</v>
      </c>
      <c r="BM184">
        <v>261.20400000000001</v>
      </c>
      <c r="BN184">
        <v>0.84300145231563661</v>
      </c>
      <c r="BO184">
        <v>0.16539280296917863</v>
      </c>
      <c r="BP184">
        <v>6</v>
      </c>
      <c r="BQ184">
        <v>0.6</v>
      </c>
      <c r="BR184" t="s">
        <v>286</v>
      </c>
      <c r="BS184">
        <v>2</v>
      </c>
      <c r="BT184">
        <v>1665347285.5999999</v>
      </c>
      <c r="BU184">
        <v>457.50699999999989</v>
      </c>
      <c r="BV184">
        <v>475.06900000000002</v>
      </c>
      <c r="BW184">
        <v>30.738900000000001</v>
      </c>
      <c r="BX184">
        <v>24.014800000000001</v>
      </c>
      <c r="BY184">
        <v>455.56599999999997</v>
      </c>
      <c r="BZ184">
        <v>30.570900000000002</v>
      </c>
      <c r="CA184">
        <v>500.3</v>
      </c>
      <c r="CB184">
        <v>99.680199999999999</v>
      </c>
      <c r="CC184">
        <v>0.10000100000000001</v>
      </c>
      <c r="CD184">
        <v>36.057000000000002</v>
      </c>
      <c r="CE184">
        <v>34.370399999999997</v>
      </c>
      <c r="CF184">
        <v>999.9</v>
      </c>
      <c r="CG184">
        <v>0</v>
      </c>
      <c r="CH184">
        <v>0</v>
      </c>
      <c r="CI184">
        <v>9990</v>
      </c>
      <c r="CJ184">
        <v>0</v>
      </c>
      <c r="CK184">
        <v>328.16500000000002</v>
      </c>
      <c r="CL184">
        <v>309.85000000000002</v>
      </c>
      <c r="CM184">
        <v>0.89993699999999999</v>
      </c>
      <c r="CN184">
        <v>0.100063</v>
      </c>
      <c r="CO184">
        <v>0</v>
      </c>
      <c r="CP184">
        <v>3.6377999999999999</v>
      </c>
      <c r="CQ184">
        <v>0</v>
      </c>
      <c r="CR184">
        <v>3059.18</v>
      </c>
      <c r="CS184">
        <v>2656.87</v>
      </c>
      <c r="CT184">
        <v>35.75</v>
      </c>
      <c r="CU184">
        <v>38.625</v>
      </c>
      <c r="CV184">
        <v>36.936999999999998</v>
      </c>
      <c r="CW184">
        <v>37.875</v>
      </c>
      <c r="CX184">
        <v>36.686999999999998</v>
      </c>
      <c r="CY184">
        <v>278.85000000000002</v>
      </c>
      <c r="CZ184">
        <v>31</v>
      </c>
      <c r="DA184">
        <v>0</v>
      </c>
      <c r="DB184">
        <v>1665347324.8</v>
      </c>
      <c r="DC184">
        <v>0</v>
      </c>
      <c r="DD184">
        <v>3.3424960000000001</v>
      </c>
      <c r="DE184">
        <v>0.69016923767349858</v>
      </c>
      <c r="DF184">
        <v>1.0323078616770771</v>
      </c>
      <c r="DG184">
        <v>3060.3424</v>
      </c>
      <c r="DH184">
        <v>15</v>
      </c>
      <c r="DI184">
        <v>1665347316.5999999</v>
      </c>
      <c r="DJ184" t="s">
        <v>836</v>
      </c>
      <c r="DK184">
        <v>1665347302.5999999</v>
      </c>
      <c r="DL184">
        <v>1665347316.5999999</v>
      </c>
      <c r="DM184">
        <v>184</v>
      </c>
      <c r="DN184">
        <v>1.2E-2</v>
      </c>
      <c r="DO184">
        <v>1E-3</v>
      </c>
      <c r="DP184">
        <v>1.9410000000000001</v>
      </c>
      <c r="DQ184">
        <v>0.16800000000000001</v>
      </c>
      <c r="DR184">
        <v>475</v>
      </c>
      <c r="DS184">
        <v>24</v>
      </c>
      <c r="DT184">
        <v>0.12</v>
      </c>
      <c r="DU184">
        <v>0.01</v>
      </c>
      <c r="DV184">
        <v>100</v>
      </c>
      <c r="DW184">
        <v>100</v>
      </c>
      <c r="DX184">
        <v>1.9410000000000001</v>
      </c>
      <c r="DY184">
        <v>0.16800000000000001</v>
      </c>
      <c r="DZ184">
        <v>2.2981654817432422</v>
      </c>
      <c r="EA184">
        <v>-6.7132856166521554E-4</v>
      </c>
      <c r="EB184">
        <v>-2.681329234238156E-7</v>
      </c>
      <c r="EC184">
        <v>8.1307759810197942E-11</v>
      </c>
      <c r="ED184">
        <v>0.1996252332083813</v>
      </c>
      <c r="EE184">
        <v>0</v>
      </c>
      <c r="EF184">
        <v>0</v>
      </c>
      <c r="EG184">
        <v>0</v>
      </c>
      <c r="EH184">
        <v>2</v>
      </c>
      <c r="EI184">
        <v>2028</v>
      </c>
      <c r="EJ184">
        <v>2</v>
      </c>
      <c r="EK184">
        <v>26</v>
      </c>
      <c r="EL184">
        <v>1.2</v>
      </c>
      <c r="EM184">
        <v>1</v>
      </c>
      <c r="EN184">
        <v>1.24878</v>
      </c>
      <c r="EO184">
        <v>2.5317400000000001</v>
      </c>
      <c r="EP184">
        <v>1.39893</v>
      </c>
      <c r="EQ184">
        <v>2.32544</v>
      </c>
      <c r="ER184">
        <v>1.49902</v>
      </c>
      <c r="ES184">
        <v>2.4426299999999999</v>
      </c>
      <c r="ET184">
        <v>33.490600000000001</v>
      </c>
      <c r="EU184">
        <v>12.984999999999999</v>
      </c>
      <c r="EV184">
        <v>18</v>
      </c>
      <c r="EW184">
        <v>510.02699999999999</v>
      </c>
      <c r="EX184">
        <v>557.33199999999999</v>
      </c>
      <c r="EY184" s="2">
        <v>42.0002</v>
      </c>
      <c r="EZ184">
        <v>31.923500000000001</v>
      </c>
      <c r="FA184">
        <v>30.000399999999999</v>
      </c>
      <c r="FB184">
        <v>31.7012</v>
      </c>
      <c r="FC184">
        <v>31.651</v>
      </c>
      <c r="FD184">
        <v>24.9771</v>
      </c>
      <c r="FE184">
        <v>0</v>
      </c>
      <c r="FF184">
        <v>100</v>
      </c>
      <c r="FG184">
        <v>42</v>
      </c>
      <c r="FH184">
        <v>475</v>
      </c>
      <c r="FI184">
        <v>29.75</v>
      </c>
      <c r="FJ184">
        <v>99.836500000000001</v>
      </c>
      <c r="FK184">
        <v>101.90900000000001</v>
      </c>
      <c r="FL184" t="s">
        <v>1466</v>
      </c>
      <c r="FM184">
        <v>2</v>
      </c>
      <c r="FN184" t="s">
        <v>881</v>
      </c>
      <c r="FO184">
        <v>36</v>
      </c>
    </row>
    <row r="185" spans="1:171" x14ac:dyDescent="0.2">
      <c r="A185">
        <v>184</v>
      </c>
      <c r="B185">
        <v>1665347285.5999999</v>
      </c>
      <c r="C185">
        <v>16847.599999904629</v>
      </c>
      <c r="D185" t="s">
        <v>834</v>
      </c>
      <c r="E185" t="s">
        <v>835</v>
      </c>
      <c r="F185" t="s">
        <v>284</v>
      </c>
      <c r="G185">
        <v>1665347285.5999999</v>
      </c>
      <c r="H185">
        <v>5.7845906708385054E-3</v>
      </c>
      <c r="I185">
        <v>5.7845906708385053</v>
      </c>
      <c r="J185">
        <v>11.879053696682796</v>
      </c>
      <c r="K185">
        <v>457.488</v>
      </c>
      <c r="L185">
        <v>360.47769841554032</v>
      </c>
      <c r="M185">
        <v>35.969246732173787</v>
      </c>
      <c r="N185">
        <v>45.649145068718404</v>
      </c>
      <c r="O185">
        <v>0.24421681142965937</v>
      </c>
      <c r="P185">
        <v>2.929435853760717</v>
      </c>
      <c r="Q185">
        <v>0.23388147779452803</v>
      </c>
      <c r="R185">
        <v>0.14706898098779994</v>
      </c>
      <c r="S185">
        <v>51.247125392802971</v>
      </c>
      <c r="T185">
        <v>34.868340495616259</v>
      </c>
      <c r="U185">
        <v>34.3842</v>
      </c>
      <c r="V185">
        <v>5.4585873273227126</v>
      </c>
      <c r="W185">
        <v>51.281564021837788</v>
      </c>
      <c r="X185">
        <v>3.0738695510219403</v>
      </c>
      <c r="Y185">
        <v>5.9941025779029689</v>
      </c>
      <c r="Z185">
        <v>2.3847177763007723</v>
      </c>
      <c r="AA185">
        <v>-257.51086034888584</v>
      </c>
      <c r="AB185">
        <v>267.34685920212576</v>
      </c>
      <c r="AC185">
        <v>21.361553409957981</v>
      </c>
      <c r="AD185">
        <v>82.444677656000863</v>
      </c>
      <c r="AE185">
        <v>0</v>
      </c>
      <c r="AF185">
        <v>0</v>
      </c>
      <c r="AG185">
        <v>1</v>
      </c>
      <c r="AH185">
        <v>0</v>
      </c>
      <c r="AI185">
        <v>51314.34489658269</v>
      </c>
      <c r="AJ185" t="s">
        <v>285</v>
      </c>
      <c r="AK185" t="s">
        <v>285</v>
      </c>
      <c r="AL185">
        <v>0</v>
      </c>
      <c r="AM185">
        <v>0</v>
      </c>
      <c r="AN185" t="e">
        <v>#DIV/0!</v>
      </c>
      <c r="AO185">
        <v>0</v>
      </c>
      <c r="AP185" t="s">
        <v>285</v>
      </c>
      <c r="AQ185" t="s">
        <v>285</v>
      </c>
      <c r="AR185">
        <v>0</v>
      </c>
      <c r="AS185">
        <v>0</v>
      </c>
      <c r="AT185" t="e">
        <v>#DIV/0!</v>
      </c>
      <c r="AU185">
        <v>0.5</v>
      </c>
      <c r="AV185">
        <v>261.20484300145233</v>
      </c>
      <c r="AW185">
        <v>11.879053696682796</v>
      </c>
      <c r="AX185" t="e">
        <v>#DIV/0!</v>
      </c>
      <c r="AY185">
        <v>4.547792284470295E-2</v>
      </c>
      <c r="AZ185" t="e">
        <v>#DIV/0!</v>
      </c>
      <c r="BA185" t="e">
        <v>#DIV/0!</v>
      </c>
      <c r="BB185" t="s">
        <v>285</v>
      </c>
      <c r="BC185">
        <v>0</v>
      </c>
      <c r="BD185" t="e">
        <v>#DIV/0!</v>
      </c>
      <c r="BE185" t="e">
        <v>#DIV/0!</v>
      </c>
      <c r="BF185" t="e">
        <v>#DIV/0!</v>
      </c>
      <c r="BG185" t="e">
        <v>#DIV/0!</v>
      </c>
      <c r="BH185" t="e">
        <v>#DIV/0!</v>
      </c>
      <c r="BI185" t="e">
        <v>#DIV/0!</v>
      </c>
      <c r="BJ185" t="e">
        <v>#DIV/0!</v>
      </c>
      <c r="BK185" t="e">
        <v>#DIV/0!</v>
      </c>
      <c r="BL185">
        <v>309.851</v>
      </c>
      <c r="BM185">
        <v>261.20484300145233</v>
      </c>
      <c r="BN185">
        <v>0.84300145231563661</v>
      </c>
      <c r="BO185">
        <v>0.16539280296917863</v>
      </c>
      <c r="BP185">
        <v>6</v>
      </c>
      <c r="BQ185">
        <v>0.6</v>
      </c>
      <c r="BR185" t="s">
        <v>286</v>
      </c>
      <c r="BS185">
        <v>2</v>
      </c>
      <c r="BT185">
        <v>1665347377.5999999</v>
      </c>
      <c r="BU185">
        <v>457.488</v>
      </c>
      <c r="BV185">
        <v>474.94200000000001</v>
      </c>
      <c r="BW185">
        <v>30.805800000000001</v>
      </c>
      <c r="BX185">
        <v>24.017099999999999</v>
      </c>
      <c r="BY185">
        <v>455.54</v>
      </c>
      <c r="BZ185">
        <v>30.640799999999999</v>
      </c>
      <c r="CA185">
        <v>500.18700000000001</v>
      </c>
      <c r="CB185">
        <v>99.682500000000005</v>
      </c>
      <c r="CC185">
        <v>9.9669300000000002E-2</v>
      </c>
      <c r="CD185">
        <v>36.076999999999998</v>
      </c>
      <c r="CE185">
        <v>34.3842</v>
      </c>
      <c r="CF185">
        <v>999.9</v>
      </c>
      <c r="CG185">
        <v>0</v>
      </c>
      <c r="CH185">
        <v>0</v>
      </c>
      <c r="CI185">
        <v>10031.200000000001</v>
      </c>
      <c r="CJ185">
        <v>0</v>
      </c>
      <c r="CK185">
        <v>328.125</v>
      </c>
      <c r="CL185">
        <v>309.851</v>
      </c>
      <c r="CM185">
        <v>0.89993699999999999</v>
      </c>
      <c r="CN185">
        <v>0.100063</v>
      </c>
      <c r="CO185">
        <v>0</v>
      </c>
      <c r="CP185">
        <v>3.5566</v>
      </c>
      <c r="CQ185">
        <v>0</v>
      </c>
      <c r="CR185">
        <v>3060.18</v>
      </c>
      <c r="CS185">
        <v>2656.88</v>
      </c>
      <c r="CT185">
        <v>35.811999999999998</v>
      </c>
      <c r="CU185">
        <v>38.686999999999998</v>
      </c>
      <c r="CV185">
        <v>37</v>
      </c>
      <c r="CW185">
        <v>37.936999999999998</v>
      </c>
      <c r="CX185">
        <v>36.75</v>
      </c>
      <c r="CY185">
        <v>278.85000000000002</v>
      </c>
      <c r="CZ185">
        <v>31</v>
      </c>
      <c r="DA185">
        <v>0</v>
      </c>
      <c r="DB185">
        <v>1665347416.5999999</v>
      </c>
      <c r="DC185">
        <v>0</v>
      </c>
      <c r="DD185">
        <v>3.354869230769232</v>
      </c>
      <c r="DE185">
        <v>-4.296752362353691E-2</v>
      </c>
      <c r="DF185">
        <v>1.449230889288607</v>
      </c>
      <c r="DG185">
        <v>3061.7873076923079</v>
      </c>
      <c r="DH185">
        <v>15</v>
      </c>
      <c r="DI185">
        <v>1665347402.5999999</v>
      </c>
      <c r="DJ185" t="s">
        <v>839</v>
      </c>
      <c r="DK185">
        <v>1665347400.5999999</v>
      </c>
      <c r="DL185">
        <v>1665347402.5999999</v>
      </c>
      <c r="DM185">
        <v>185</v>
      </c>
      <c r="DN185">
        <v>7.0000000000000001E-3</v>
      </c>
      <c r="DO185">
        <v>-3.0000000000000001E-3</v>
      </c>
      <c r="DP185">
        <v>1.948</v>
      </c>
      <c r="DQ185">
        <v>0.16500000000000001</v>
      </c>
      <c r="DR185">
        <v>475</v>
      </c>
      <c r="DS185">
        <v>24</v>
      </c>
      <c r="DT185">
        <v>0.1</v>
      </c>
      <c r="DU185">
        <v>0.02</v>
      </c>
      <c r="DV185">
        <v>100</v>
      </c>
      <c r="DW185">
        <v>100</v>
      </c>
      <c r="DX185">
        <v>1.948</v>
      </c>
      <c r="DY185">
        <v>0.16500000000000001</v>
      </c>
      <c r="DZ185">
        <v>2.3102831949437519</v>
      </c>
      <c r="EA185">
        <v>-6.7132856166521554E-4</v>
      </c>
      <c r="EB185">
        <v>-2.681329234238156E-7</v>
      </c>
      <c r="EC185">
        <v>8.1307759810197942E-11</v>
      </c>
      <c r="ED185">
        <v>0.20031663426411139</v>
      </c>
      <c r="EE185">
        <v>0</v>
      </c>
      <c r="EF185">
        <v>0</v>
      </c>
      <c r="EG185">
        <v>0</v>
      </c>
      <c r="EH185">
        <v>2</v>
      </c>
      <c r="EI185">
        <v>2028</v>
      </c>
      <c r="EJ185">
        <v>2</v>
      </c>
      <c r="EK185">
        <v>26</v>
      </c>
      <c r="EL185">
        <v>1.2</v>
      </c>
      <c r="EM185">
        <v>1</v>
      </c>
      <c r="EN185">
        <v>1.24878</v>
      </c>
      <c r="EO185">
        <v>2.5390600000000001</v>
      </c>
      <c r="EP185">
        <v>1.39893</v>
      </c>
      <c r="EQ185">
        <v>2.32544</v>
      </c>
      <c r="ER185">
        <v>1.49902</v>
      </c>
      <c r="ES185">
        <v>2.2424300000000001</v>
      </c>
      <c r="ET185">
        <v>33.512999999999998</v>
      </c>
      <c r="EU185">
        <v>12.932499999999999</v>
      </c>
      <c r="EV185">
        <v>18</v>
      </c>
      <c r="EW185">
        <v>510.31099999999998</v>
      </c>
      <c r="EX185">
        <v>557.37099999999998</v>
      </c>
      <c r="EY185" s="2">
        <v>42</v>
      </c>
      <c r="EZ185">
        <v>31.972000000000001</v>
      </c>
      <c r="FA185">
        <v>30.000399999999999</v>
      </c>
      <c r="FB185">
        <v>31.753299999999999</v>
      </c>
      <c r="FC185">
        <v>31.703800000000001</v>
      </c>
      <c r="FD185">
        <v>24.980499999999999</v>
      </c>
      <c r="FE185">
        <v>0</v>
      </c>
      <c r="FF185">
        <v>100</v>
      </c>
      <c r="FG185">
        <v>42</v>
      </c>
      <c r="FH185">
        <v>475</v>
      </c>
      <c r="FI185">
        <v>29.75</v>
      </c>
      <c r="FJ185">
        <v>99.828999999999994</v>
      </c>
      <c r="FK185">
        <v>101.902</v>
      </c>
      <c r="FL185" t="s">
        <v>1466</v>
      </c>
      <c r="FM185">
        <v>2</v>
      </c>
      <c r="FN185" t="s">
        <v>881</v>
      </c>
      <c r="FO185">
        <v>37</v>
      </c>
    </row>
    <row r="186" spans="1:171" x14ac:dyDescent="0.2">
      <c r="A186">
        <v>185</v>
      </c>
      <c r="B186">
        <v>1665347377.5999999</v>
      </c>
      <c r="C186">
        <v>16939.599999904629</v>
      </c>
      <c r="D186" t="s">
        <v>837</v>
      </c>
      <c r="E186" t="s">
        <v>838</v>
      </c>
      <c r="F186" t="s">
        <v>284</v>
      </c>
      <c r="G186">
        <v>1665347377.5999999</v>
      </c>
      <c r="H186">
        <v>5.8392485339883405E-3</v>
      </c>
      <c r="I186">
        <v>5.8392485339883402</v>
      </c>
      <c r="J186">
        <v>11.963162341893831</v>
      </c>
      <c r="K186">
        <v>457.38799999999998</v>
      </c>
      <c r="L186">
        <v>360.77415427200879</v>
      </c>
      <c r="M186">
        <v>35.999713585492302</v>
      </c>
      <c r="N186">
        <v>45.6402899222836</v>
      </c>
      <c r="O186">
        <v>0.24716378803222938</v>
      </c>
      <c r="P186">
        <v>2.9232449974030001</v>
      </c>
      <c r="Q186">
        <v>0.23656177945178306</v>
      </c>
      <c r="R186">
        <v>0.14876671649025014</v>
      </c>
      <c r="S186">
        <v>51.247290785605934</v>
      </c>
      <c r="T186">
        <v>34.872576070321145</v>
      </c>
      <c r="U186">
        <v>34.384099999999997</v>
      </c>
      <c r="V186">
        <v>5.4585569641982881</v>
      </c>
      <c r="W186">
        <v>51.329552533156239</v>
      </c>
      <c r="X186">
        <v>3.0801118813897199</v>
      </c>
      <c r="Y186">
        <v>6.0006599110719439</v>
      </c>
      <c r="Z186">
        <v>2.3784450828085681</v>
      </c>
      <c r="AA186">
        <v>-259.77861447388409</v>
      </c>
      <c r="AB186">
        <v>269.93382750902401</v>
      </c>
      <c r="AC186">
        <v>21.61602128402788</v>
      </c>
      <c r="AD186">
        <v>83.018525104773744</v>
      </c>
      <c r="AE186">
        <v>0</v>
      </c>
      <c r="AF186">
        <v>0</v>
      </c>
      <c r="AG186">
        <v>1</v>
      </c>
      <c r="AH186">
        <v>0</v>
      </c>
      <c r="AI186">
        <v>51137.657538645646</v>
      </c>
      <c r="AJ186" t="s">
        <v>285</v>
      </c>
      <c r="AK186" t="s">
        <v>285</v>
      </c>
      <c r="AL186">
        <v>0</v>
      </c>
      <c r="AM186">
        <v>0</v>
      </c>
      <c r="AN186" t="e">
        <v>#DIV/0!</v>
      </c>
      <c r="AO186">
        <v>0</v>
      </c>
      <c r="AP186" t="s">
        <v>285</v>
      </c>
      <c r="AQ186" t="s">
        <v>285</v>
      </c>
      <c r="AR186">
        <v>0</v>
      </c>
      <c r="AS186">
        <v>0</v>
      </c>
      <c r="AT186" t="e">
        <v>#DIV/0!</v>
      </c>
      <c r="AU186">
        <v>0.5</v>
      </c>
      <c r="AV186">
        <v>261.2056860029046</v>
      </c>
      <c r="AW186">
        <v>11.963162341893831</v>
      </c>
      <c r="AX186" t="e">
        <v>#DIV/0!</v>
      </c>
      <c r="AY186">
        <v>4.5799777657829395E-2</v>
      </c>
      <c r="AZ186" t="e">
        <v>#DIV/0!</v>
      </c>
      <c r="BA186" t="e">
        <v>#DIV/0!</v>
      </c>
      <c r="BB186" t="s">
        <v>285</v>
      </c>
      <c r="BC186">
        <v>0</v>
      </c>
      <c r="BD186" t="e">
        <v>#DIV/0!</v>
      </c>
      <c r="BE186" t="e">
        <v>#DIV/0!</v>
      </c>
      <c r="BF186" t="e">
        <v>#DIV/0!</v>
      </c>
      <c r="BG186" t="e">
        <v>#DIV/0!</v>
      </c>
      <c r="BH186" t="e">
        <v>#DIV/0!</v>
      </c>
      <c r="BI186" t="e">
        <v>#DIV/0!</v>
      </c>
      <c r="BJ186" t="e">
        <v>#DIV/0!</v>
      </c>
      <c r="BK186" t="e">
        <v>#DIV/0!</v>
      </c>
      <c r="BL186">
        <v>309.85199999999998</v>
      </c>
      <c r="BM186">
        <v>261.2056860029046</v>
      </c>
      <c r="BN186">
        <v>0.84300145231563661</v>
      </c>
      <c r="BO186">
        <v>0.16539280296917863</v>
      </c>
      <c r="BP186">
        <v>6</v>
      </c>
      <c r="BQ186">
        <v>0.6</v>
      </c>
      <c r="BR186" t="s">
        <v>286</v>
      </c>
      <c r="BS186">
        <v>2</v>
      </c>
      <c r="BT186">
        <v>1665347463.5999999</v>
      </c>
      <c r="BU186">
        <v>457.38799999999998</v>
      </c>
      <c r="BV186">
        <v>474.96899999999999</v>
      </c>
      <c r="BW186">
        <v>30.867599999999999</v>
      </c>
      <c r="BX186">
        <v>24.020099999999999</v>
      </c>
      <c r="BY186">
        <v>455.48099999999999</v>
      </c>
      <c r="BZ186">
        <v>30.701599999999999</v>
      </c>
      <c r="CA186">
        <v>500.22699999999998</v>
      </c>
      <c r="CB186">
        <v>99.684700000000007</v>
      </c>
      <c r="CC186">
        <v>9.9924700000000005E-2</v>
      </c>
      <c r="CD186">
        <v>36.096899999999998</v>
      </c>
      <c r="CE186">
        <v>34.384099999999997</v>
      </c>
      <c r="CF186">
        <v>999.9</v>
      </c>
      <c r="CG186">
        <v>0</v>
      </c>
      <c r="CH186">
        <v>0</v>
      </c>
      <c r="CI186">
        <v>9995.6200000000008</v>
      </c>
      <c r="CJ186">
        <v>0</v>
      </c>
      <c r="CK186">
        <v>328.00200000000001</v>
      </c>
      <c r="CL186">
        <v>309.85199999999998</v>
      </c>
      <c r="CM186">
        <v>0.89993699999999999</v>
      </c>
      <c r="CN186">
        <v>0.100063</v>
      </c>
      <c r="CO186">
        <v>0</v>
      </c>
      <c r="CP186">
        <v>3.2376999999999998</v>
      </c>
      <c r="CQ186">
        <v>0</v>
      </c>
      <c r="CR186">
        <v>3061.67</v>
      </c>
      <c r="CS186">
        <v>2656.88</v>
      </c>
      <c r="CT186">
        <v>35.875</v>
      </c>
      <c r="CU186">
        <v>38.75</v>
      </c>
      <c r="CV186">
        <v>37</v>
      </c>
      <c r="CW186">
        <v>38</v>
      </c>
      <c r="CX186">
        <v>36.75</v>
      </c>
      <c r="CY186">
        <v>278.85000000000002</v>
      </c>
      <c r="CZ186">
        <v>31</v>
      </c>
      <c r="DA186">
        <v>0</v>
      </c>
      <c r="DB186">
        <v>1665347503</v>
      </c>
      <c r="DC186">
        <v>0</v>
      </c>
      <c r="DD186">
        <v>3.316411538461538</v>
      </c>
      <c r="DE186">
        <v>-0.43748717946954241</v>
      </c>
      <c r="DF186">
        <v>1.062222218149206</v>
      </c>
      <c r="DG186">
        <v>3063.064230769231</v>
      </c>
      <c r="DH186">
        <v>15</v>
      </c>
      <c r="DI186">
        <v>1665347493.5999999</v>
      </c>
      <c r="DJ186" t="s">
        <v>842</v>
      </c>
      <c r="DK186">
        <v>1665347493.0999999</v>
      </c>
      <c r="DL186">
        <v>1665347493.5999999</v>
      </c>
      <c r="DM186">
        <v>186</v>
      </c>
      <c r="DN186">
        <v>-4.2000000000000003E-2</v>
      </c>
      <c r="DO186">
        <v>1E-3</v>
      </c>
      <c r="DP186">
        <v>1.907</v>
      </c>
      <c r="DQ186">
        <v>0.16600000000000001</v>
      </c>
      <c r="DR186">
        <v>475</v>
      </c>
      <c r="DS186">
        <v>24</v>
      </c>
      <c r="DT186">
        <v>0.18</v>
      </c>
      <c r="DU186">
        <v>0.01</v>
      </c>
      <c r="DV186">
        <v>100</v>
      </c>
      <c r="DW186">
        <v>100</v>
      </c>
      <c r="DX186">
        <v>1.907</v>
      </c>
      <c r="DY186">
        <v>0.16600000000000001</v>
      </c>
      <c r="DZ186">
        <v>2.3173463019683598</v>
      </c>
      <c r="EA186">
        <v>-6.7132856166521554E-4</v>
      </c>
      <c r="EB186">
        <v>-2.681329234238156E-7</v>
      </c>
      <c r="EC186">
        <v>8.1307759810197942E-11</v>
      </c>
      <c r="ED186">
        <v>0.19782775016116519</v>
      </c>
      <c r="EE186">
        <v>0</v>
      </c>
      <c r="EF186">
        <v>0</v>
      </c>
      <c r="EG186">
        <v>0</v>
      </c>
      <c r="EH186">
        <v>2</v>
      </c>
      <c r="EI186">
        <v>2028</v>
      </c>
      <c r="EJ186">
        <v>2</v>
      </c>
      <c r="EK186">
        <v>26</v>
      </c>
      <c r="EL186">
        <v>1.1000000000000001</v>
      </c>
      <c r="EM186">
        <v>1</v>
      </c>
      <c r="EN186">
        <v>1.24878</v>
      </c>
      <c r="EO186">
        <v>2.52563</v>
      </c>
      <c r="EP186">
        <v>1.39893</v>
      </c>
      <c r="EQ186">
        <v>2.32544</v>
      </c>
      <c r="ER186">
        <v>1.49902</v>
      </c>
      <c r="ES186">
        <v>2.4401899999999999</v>
      </c>
      <c r="ET186">
        <v>33.535499999999999</v>
      </c>
      <c r="EU186">
        <v>12.914999999999999</v>
      </c>
      <c r="EV186">
        <v>18</v>
      </c>
      <c r="EW186">
        <v>510.43900000000002</v>
      </c>
      <c r="EX186">
        <v>557.577</v>
      </c>
      <c r="EY186" s="2">
        <v>42</v>
      </c>
      <c r="EZ186">
        <v>32.012799999999999</v>
      </c>
      <c r="FA186">
        <v>30.000399999999999</v>
      </c>
      <c r="FB186">
        <v>31.797799999999999</v>
      </c>
      <c r="FC186">
        <v>31.7486</v>
      </c>
      <c r="FD186">
        <v>24.978200000000001</v>
      </c>
      <c r="FE186">
        <v>0</v>
      </c>
      <c r="FF186">
        <v>100</v>
      </c>
      <c r="FG186">
        <v>42</v>
      </c>
      <c r="FH186">
        <v>475</v>
      </c>
      <c r="FI186">
        <v>29.75</v>
      </c>
      <c r="FJ186">
        <v>99.825000000000003</v>
      </c>
      <c r="FK186">
        <v>101.89100000000001</v>
      </c>
      <c r="FL186" t="s">
        <v>1466</v>
      </c>
      <c r="FM186">
        <v>2</v>
      </c>
      <c r="FN186" t="s">
        <v>881</v>
      </c>
      <c r="FO186">
        <v>38</v>
      </c>
    </row>
    <row r="187" spans="1:171" x14ac:dyDescent="0.2">
      <c r="A187">
        <v>186</v>
      </c>
      <c r="B187">
        <v>1665347463.5999999</v>
      </c>
      <c r="C187">
        <v>17025.599999904629</v>
      </c>
      <c r="D187" t="s">
        <v>840</v>
      </c>
      <c r="E187" t="s">
        <v>841</v>
      </c>
      <c r="F187" t="s">
        <v>284</v>
      </c>
      <c r="G187">
        <v>1665347463.5999999</v>
      </c>
      <c r="H187">
        <v>5.8906715300200479E-3</v>
      </c>
      <c r="I187">
        <v>5.8906715300200476</v>
      </c>
      <c r="J187">
        <v>12.049377455222217</v>
      </c>
      <c r="K187">
        <v>457.31299999999999</v>
      </c>
      <c r="L187">
        <v>360.98837118346427</v>
      </c>
      <c r="M187">
        <v>36.019877409940726</v>
      </c>
      <c r="N187">
        <v>45.631271012884</v>
      </c>
      <c r="O187">
        <v>0.24983679093823113</v>
      </c>
      <c r="P187">
        <v>2.9264787085910449</v>
      </c>
      <c r="Q187">
        <v>0.23902091320402141</v>
      </c>
      <c r="R187">
        <v>0.1503217952955257</v>
      </c>
      <c r="S187">
        <v>51.243602606823089</v>
      </c>
      <c r="T187">
        <v>34.86958108882326</v>
      </c>
      <c r="U187">
        <v>34.387599999999999</v>
      </c>
      <c r="V187">
        <v>5.4596197609269055</v>
      </c>
      <c r="W187">
        <v>51.406079795791335</v>
      </c>
      <c r="X187">
        <v>3.0861448160987996</v>
      </c>
      <c r="Y187">
        <v>6.0034626805980738</v>
      </c>
      <c r="Z187">
        <v>2.3734749448281058</v>
      </c>
      <c r="AA187">
        <v>-261.94953851235243</v>
      </c>
      <c r="AB187">
        <v>271.02129153230192</v>
      </c>
      <c r="AC187">
        <v>21.680389670453639</v>
      </c>
      <c r="AD187">
        <v>81.995745297226222</v>
      </c>
      <c r="AE187">
        <v>0</v>
      </c>
      <c r="AF187">
        <v>0</v>
      </c>
      <c r="AG187">
        <v>1</v>
      </c>
      <c r="AH187">
        <v>0</v>
      </c>
      <c r="AI187">
        <v>51226.740780032298</v>
      </c>
      <c r="AJ187" t="s">
        <v>285</v>
      </c>
      <c r="AK187" t="s">
        <v>285</v>
      </c>
      <c r="AL187">
        <v>0</v>
      </c>
      <c r="AM187">
        <v>0</v>
      </c>
      <c r="AN187" t="e">
        <v>#DIV/0!</v>
      </c>
      <c r="AO187">
        <v>0</v>
      </c>
      <c r="AP187" t="s">
        <v>285</v>
      </c>
      <c r="AQ187" t="s">
        <v>285</v>
      </c>
      <c r="AR187">
        <v>0</v>
      </c>
      <c r="AS187">
        <v>0</v>
      </c>
      <c r="AT187" t="e">
        <v>#DIV/0!</v>
      </c>
      <c r="AU187">
        <v>0.5</v>
      </c>
      <c r="AV187">
        <v>261.18635699835392</v>
      </c>
      <c r="AW187">
        <v>12.049377455222217</v>
      </c>
      <c r="AX187" t="e">
        <v>#DIV/0!</v>
      </c>
      <c r="AY187">
        <v>4.6133257470634868E-2</v>
      </c>
      <c r="AZ187" t="e">
        <v>#DIV/0!</v>
      </c>
      <c r="BA187" t="e">
        <v>#DIV/0!</v>
      </c>
      <c r="BB187" t="s">
        <v>285</v>
      </c>
      <c r="BC187">
        <v>0</v>
      </c>
      <c r="BD187" t="e">
        <v>#DIV/0!</v>
      </c>
      <c r="BE187" t="e">
        <v>#DIV/0!</v>
      </c>
      <c r="BF187" t="e">
        <v>#DIV/0!</v>
      </c>
      <c r="BG187" t="e">
        <v>#DIV/0!</v>
      </c>
      <c r="BH187" t="e">
        <v>#DIV/0!</v>
      </c>
      <c r="BI187" t="e">
        <v>#DIV/0!</v>
      </c>
      <c r="BJ187" t="e">
        <v>#DIV/0!</v>
      </c>
      <c r="BK187" t="e">
        <v>#DIV/0!</v>
      </c>
      <c r="BL187">
        <v>309.82900000000001</v>
      </c>
      <c r="BM187">
        <v>261.18635699835392</v>
      </c>
      <c r="BN187">
        <v>0.84300164606397054</v>
      </c>
      <c r="BO187">
        <v>0.16539317690346317</v>
      </c>
      <c r="BP187">
        <v>6</v>
      </c>
      <c r="BQ187">
        <v>0.6</v>
      </c>
      <c r="BR187" t="s">
        <v>286</v>
      </c>
      <c r="BS187">
        <v>2</v>
      </c>
      <c r="BT187">
        <v>1665347554.5999999</v>
      </c>
      <c r="BU187">
        <v>457.31299999999999</v>
      </c>
      <c r="BV187">
        <v>475.02699999999999</v>
      </c>
      <c r="BW187">
        <v>30.929099999999998</v>
      </c>
      <c r="BX187">
        <v>24.023599999999998</v>
      </c>
      <c r="BY187">
        <v>455.39600000000002</v>
      </c>
      <c r="BZ187">
        <v>30.760100000000001</v>
      </c>
      <c r="CA187">
        <v>500.13900000000001</v>
      </c>
      <c r="CB187">
        <v>99.6815</v>
      </c>
      <c r="CC187">
        <v>9.9767999999999996E-2</v>
      </c>
      <c r="CD187">
        <v>36.105400000000003</v>
      </c>
      <c r="CE187">
        <v>34.387599999999999</v>
      </c>
      <c r="CF187">
        <v>999.9</v>
      </c>
      <c r="CG187">
        <v>0</v>
      </c>
      <c r="CH187">
        <v>0</v>
      </c>
      <c r="CI187">
        <v>10014.4</v>
      </c>
      <c r="CJ187">
        <v>0</v>
      </c>
      <c r="CK187">
        <v>326.92500000000001</v>
      </c>
      <c r="CL187">
        <v>309.82900000000001</v>
      </c>
      <c r="CM187">
        <v>0.89993699999999999</v>
      </c>
      <c r="CN187">
        <v>0.100063</v>
      </c>
      <c r="CO187">
        <v>0</v>
      </c>
      <c r="CP187">
        <v>3.1221000000000001</v>
      </c>
      <c r="CQ187">
        <v>0</v>
      </c>
      <c r="CR187">
        <v>3062.27</v>
      </c>
      <c r="CS187">
        <v>2656.69</v>
      </c>
      <c r="CT187">
        <v>35.936999999999998</v>
      </c>
      <c r="CU187">
        <v>38.75</v>
      </c>
      <c r="CV187">
        <v>37.061999999999998</v>
      </c>
      <c r="CW187">
        <v>38</v>
      </c>
      <c r="CX187">
        <v>36.811999999999998</v>
      </c>
      <c r="CY187">
        <v>278.83</v>
      </c>
      <c r="CZ187">
        <v>31</v>
      </c>
      <c r="DA187">
        <v>0</v>
      </c>
      <c r="DB187">
        <v>1665347593.5999999</v>
      </c>
      <c r="DC187">
        <v>0</v>
      </c>
      <c r="DD187">
        <v>3.385672</v>
      </c>
      <c r="DE187">
        <v>-0.47054614485637908</v>
      </c>
      <c r="DF187">
        <v>0.45153845576596352</v>
      </c>
      <c r="DG187">
        <v>3064.2143999999998</v>
      </c>
      <c r="DH187">
        <v>15</v>
      </c>
      <c r="DI187">
        <v>1665347590.5999999</v>
      </c>
      <c r="DJ187" t="s">
        <v>845</v>
      </c>
      <c r="DK187">
        <v>1665347583.5999999</v>
      </c>
      <c r="DL187">
        <v>1665347590.5999999</v>
      </c>
      <c r="DM187">
        <v>187</v>
      </c>
      <c r="DN187">
        <v>0.01</v>
      </c>
      <c r="DO187">
        <v>3.0000000000000001E-3</v>
      </c>
      <c r="DP187">
        <v>1.917</v>
      </c>
      <c r="DQ187">
        <v>0.16900000000000001</v>
      </c>
      <c r="DR187">
        <v>475</v>
      </c>
      <c r="DS187">
        <v>24</v>
      </c>
      <c r="DT187">
        <v>0.06</v>
      </c>
      <c r="DU187">
        <v>0.02</v>
      </c>
      <c r="DV187">
        <v>100</v>
      </c>
      <c r="DW187">
        <v>100</v>
      </c>
      <c r="DX187">
        <v>1.917</v>
      </c>
      <c r="DY187">
        <v>0.16900000000000001</v>
      </c>
      <c r="DZ187">
        <v>2.2757534416900409</v>
      </c>
      <c r="EA187">
        <v>-6.7132856166521554E-4</v>
      </c>
      <c r="EB187">
        <v>-2.681329234238156E-7</v>
      </c>
      <c r="EC187">
        <v>8.1307759810197942E-11</v>
      </c>
      <c r="ED187">
        <v>0.19846106666651969</v>
      </c>
      <c r="EE187">
        <v>0</v>
      </c>
      <c r="EF187">
        <v>0</v>
      </c>
      <c r="EG187">
        <v>0</v>
      </c>
      <c r="EH187">
        <v>2</v>
      </c>
      <c r="EI187">
        <v>2028</v>
      </c>
      <c r="EJ187">
        <v>2</v>
      </c>
      <c r="EK187">
        <v>26</v>
      </c>
      <c r="EL187">
        <v>1</v>
      </c>
      <c r="EM187">
        <v>1</v>
      </c>
      <c r="EN187">
        <v>1.24878</v>
      </c>
      <c r="EO187">
        <v>2.5390600000000001</v>
      </c>
      <c r="EP187">
        <v>1.39893</v>
      </c>
      <c r="EQ187">
        <v>2.32544</v>
      </c>
      <c r="ER187">
        <v>1.49902</v>
      </c>
      <c r="ES187">
        <v>2.2436500000000001</v>
      </c>
      <c r="ET187">
        <v>33.535499999999999</v>
      </c>
      <c r="EU187">
        <v>12.8712</v>
      </c>
      <c r="EV187">
        <v>18</v>
      </c>
      <c r="EW187">
        <v>510.19099999999997</v>
      </c>
      <c r="EX187">
        <v>557.67999999999995</v>
      </c>
      <c r="EY187" s="2">
        <v>42.000100000000003</v>
      </c>
      <c r="EZ187">
        <v>32.049500000000002</v>
      </c>
      <c r="FA187">
        <v>30.0002</v>
      </c>
      <c r="FB187">
        <v>31.838999999999999</v>
      </c>
      <c r="FC187">
        <v>31.790199999999999</v>
      </c>
      <c r="FD187">
        <v>24.974699999999999</v>
      </c>
      <c r="FE187">
        <v>0</v>
      </c>
      <c r="FF187">
        <v>100</v>
      </c>
      <c r="FG187">
        <v>42</v>
      </c>
      <c r="FH187">
        <v>475</v>
      </c>
      <c r="FI187">
        <v>29.75</v>
      </c>
      <c r="FJ187">
        <v>99.826099999999997</v>
      </c>
      <c r="FK187">
        <v>101.88800000000001</v>
      </c>
      <c r="FL187" t="s">
        <v>1466</v>
      </c>
      <c r="FM187">
        <v>2</v>
      </c>
      <c r="FN187" t="s">
        <v>881</v>
      </c>
      <c r="FO187">
        <v>39</v>
      </c>
    </row>
    <row r="188" spans="1:171" x14ac:dyDescent="0.2">
      <c r="A188">
        <v>187</v>
      </c>
      <c r="B188">
        <v>1665347554.5999999</v>
      </c>
      <c r="C188">
        <v>17116.599999904629</v>
      </c>
      <c r="D188" t="s">
        <v>843</v>
      </c>
      <c r="E188" t="s">
        <v>844</v>
      </c>
      <c r="F188" t="s">
        <v>284</v>
      </c>
      <c r="G188">
        <v>1665347554.5999999</v>
      </c>
      <c r="H188">
        <v>5.9398988324796467E-3</v>
      </c>
      <c r="I188">
        <v>5.9398988324796465</v>
      </c>
      <c r="J188">
        <v>12.021580279658501</v>
      </c>
      <c r="K188">
        <v>457.32299999999998</v>
      </c>
      <c r="L188">
        <v>361.87030278604442</v>
      </c>
      <c r="M188">
        <v>36.108079225294098</v>
      </c>
      <c r="N188">
        <v>45.632523554474993</v>
      </c>
      <c r="O188">
        <v>0.25198655645682105</v>
      </c>
      <c r="P188">
        <v>2.9218736972801684</v>
      </c>
      <c r="Q188">
        <v>0.24097149813881275</v>
      </c>
      <c r="R188">
        <v>0.15155772812244656</v>
      </c>
      <c r="S188">
        <v>51.246852536909365</v>
      </c>
      <c r="T188">
        <v>34.860277093129227</v>
      </c>
      <c r="U188">
        <v>34.375700000000002</v>
      </c>
      <c r="V188">
        <v>5.4560069859057867</v>
      </c>
      <c r="W188">
        <v>51.471237185323425</v>
      </c>
      <c r="X188">
        <v>3.0900734911474999</v>
      </c>
      <c r="Y188">
        <v>6.0034956611235435</v>
      </c>
      <c r="Z188">
        <v>2.3659334947582868</v>
      </c>
      <c r="AA188">
        <v>-263.24703032006067</v>
      </c>
      <c r="AB188">
        <v>272.48510993728547</v>
      </c>
      <c r="AC188">
        <v>21.830590709139276</v>
      </c>
      <c r="AD188">
        <v>82.315522863273429</v>
      </c>
      <c r="AE188">
        <v>0</v>
      </c>
      <c r="AF188">
        <v>0</v>
      </c>
      <c r="AG188">
        <v>1</v>
      </c>
      <c r="AH188">
        <v>0</v>
      </c>
      <c r="AI188">
        <v>51097.785607793463</v>
      </c>
      <c r="AJ188" t="s">
        <v>285</v>
      </c>
      <c r="AK188" t="s">
        <v>285</v>
      </c>
      <c r="AL188">
        <v>0</v>
      </c>
      <c r="AM188">
        <v>0</v>
      </c>
      <c r="AN188" t="e">
        <v>#DIV/0!</v>
      </c>
      <c r="AO188">
        <v>0</v>
      </c>
      <c r="AP188" t="s">
        <v>285</v>
      </c>
      <c r="AQ188" t="s">
        <v>285</v>
      </c>
      <c r="AR188">
        <v>0</v>
      </c>
      <c r="AS188">
        <v>0</v>
      </c>
      <c r="AT188" t="e">
        <v>#DIV/0!</v>
      </c>
      <c r="AU188">
        <v>0.5</v>
      </c>
      <c r="AV188">
        <v>261.20318701394262</v>
      </c>
      <c r="AW188">
        <v>12.021580279658501</v>
      </c>
      <c r="AX188" t="e">
        <v>#DIV/0!</v>
      </c>
      <c r="AY188">
        <v>4.602386524103478E-2</v>
      </c>
      <c r="AZ188" t="e">
        <v>#DIV/0!</v>
      </c>
      <c r="BA188" t="e">
        <v>#DIV/0!</v>
      </c>
      <c r="BB188" t="s">
        <v>285</v>
      </c>
      <c r="BC188">
        <v>0</v>
      </c>
      <c r="BD188" t="e">
        <v>#DIV/0!</v>
      </c>
      <c r="BE188" t="e">
        <v>#DIV/0!</v>
      </c>
      <c r="BF188" t="e">
        <v>#DIV/0!</v>
      </c>
      <c r="BG188" t="e">
        <v>#DIV/0!</v>
      </c>
      <c r="BH188" t="e">
        <v>#DIV/0!</v>
      </c>
      <c r="BI188" t="e">
        <v>#DIV/0!</v>
      </c>
      <c r="BJ188" t="e">
        <v>#DIV/0!</v>
      </c>
      <c r="BK188" t="e">
        <v>#DIV/0!</v>
      </c>
      <c r="BL188">
        <v>309.84899999999999</v>
      </c>
      <c r="BM188">
        <v>261.20318701394262</v>
      </c>
      <c r="BN188">
        <v>0.84300154918667691</v>
      </c>
      <c r="BO188">
        <v>0.16539298993028659</v>
      </c>
      <c r="BP188">
        <v>6</v>
      </c>
      <c r="BQ188">
        <v>0.6</v>
      </c>
      <c r="BR188" t="s">
        <v>286</v>
      </c>
      <c r="BS188">
        <v>2</v>
      </c>
      <c r="BT188">
        <v>1665347651.5999999</v>
      </c>
      <c r="BU188">
        <v>457.32299999999998</v>
      </c>
      <c r="BV188">
        <v>475.017</v>
      </c>
      <c r="BW188">
        <v>30.968299999999999</v>
      </c>
      <c r="BX188">
        <v>24.03</v>
      </c>
      <c r="BY188">
        <v>455.41300000000001</v>
      </c>
      <c r="BZ188">
        <v>30.802299999999999</v>
      </c>
      <c r="CA188">
        <v>500.22</v>
      </c>
      <c r="CB188">
        <v>99.6815</v>
      </c>
      <c r="CC188">
        <v>0.100325</v>
      </c>
      <c r="CD188">
        <v>36.105499999999999</v>
      </c>
      <c r="CE188">
        <v>34.375700000000002</v>
      </c>
      <c r="CF188">
        <v>999.9</v>
      </c>
      <c r="CG188">
        <v>0</v>
      </c>
      <c r="CH188">
        <v>0</v>
      </c>
      <c r="CI188">
        <v>9988.1200000000008</v>
      </c>
      <c r="CJ188">
        <v>0</v>
      </c>
      <c r="CK188">
        <v>326.93900000000002</v>
      </c>
      <c r="CL188">
        <v>309.84899999999999</v>
      </c>
      <c r="CM188">
        <v>0.89993699999999999</v>
      </c>
      <c r="CN188">
        <v>0.100063</v>
      </c>
      <c r="CO188">
        <v>0</v>
      </c>
      <c r="CP188">
        <v>3.2433000000000001</v>
      </c>
      <c r="CQ188">
        <v>0</v>
      </c>
      <c r="CR188">
        <v>3063.73</v>
      </c>
      <c r="CS188">
        <v>2656.86</v>
      </c>
      <c r="CT188">
        <v>35.936999999999998</v>
      </c>
      <c r="CU188">
        <v>38.75</v>
      </c>
      <c r="CV188">
        <v>37.125</v>
      </c>
      <c r="CW188">
        <v>38</v>
      </c>
      <c r="CX188">
        <v>36.811999999999998</v>
      </c>
      <c r="CY188">
        <v>278.83999999999997</v>
      </c>
      <c r="CZ188">
        <v>31</v>
      </c>
      <c r="DA188">
        <v>0</v>
      </c>
      <c r="DB188">
        <v>1665347690.8</v>
      </c>
      <c r="DC188">
        <v>0</v>
      </c>
      <c r="DD188">
        <v>3.37784</v>
      </c>
      <c r="DE188">
        <v>5.8307701747574311E-2</v>
      </c>
      <c r="DF188">
        <v>-0.25000010193574651</v>
      </c>
      <c r="DG188">
        <v>3064.9879999999998</v>
      </c>
      <c r="DH188">
        <v>15</v>
      </c>
      <c r="DI188">
        <v>1665347684.5999999</v>
      </c>
      <c r="DJ188" t="s">
        <v>848</v>
      </c>
      <c r="DK188">
        <v>1665347675.0999999</v>
      </c>
      <c r="DL188">
        <v>1665347684.5999999</v>
      </c>
      <c r="DM188">
        <v>188</v>
      </c>
      <c r="DN188">
        <v>-6.0000000000000001E-3</v>
      </c>
      <c r="DO188">
        <v>-3.0000000000000001E-3</v>
      </c>
      <c r="DP188">
        <v>1.91</v>
      </c>
      <c r="DQ188">
        <v>0.16600000000000001</v>
      </c>
      <c r="DR188">
        <v>475</v>
      </c>
      <c r="DS188">
        <v>24</v>
      </c>
      <c r="DT188">
        <v>0.1</v>
      </c>
      <c r="DU188">
        <v>0.02</v>
      </c>
      <c r="DV188">
        <v>100</v>
      </c>
      <c r="DW188">
        <v>100</v>
      </c>
      <c r="DX188">
        <v>1.91</v>
      </c>
      <c r="DY188">
        <v>0.16600000000000001</v>
      </c>
      <c r="DZ188">
        <v>2.2860158734343599</v>
      </c>
      <c r="EA188">
        <v>-6.7132856166521554E-4</v>
      </c>
      <c r="EB188">
        <v>-2.681329234238156E-7</v>
      </c>
      <c r="EC188">
        <v>8.1307759810197942E-11</v>
      </c>
      <c r="ED188">
        <v>0.20105869104173449</v>
      </c>
      <c r="EE188">
        <v>0</v>
      </c>
      <c r="EF188">
        <v>0</v>
      </c>
      <c r="EG188">
        <v>0</v>
      </c>
      <c r="EH188">
        <v>2</v>
      </c>
      <c r="EI188">
        <v>2028</v>
      </c>
      <c r="EJ188">
        <v>2</v>
      </c>
      <c r="EK188">
        <v>26</v>
      </c>
      <c r="EL188">
        <v>1.1000000000000001</v>
      </c>
      <c r="EM188">
        <v>1</v>
      </c>
      <c r="EN188">
        <v>1.24878</v>
      </c>
      <c r="EO188">
        <v>2.5366200000000001</v>
      </c>
      <c r="EP188">
        <v>1.39893</v>
      </c>
      <c r="EQ188">
        <v>2.32544</v>
      </c>
      <c r="ER188">
        <v>1.49902</v>
      </c>
      <c r="ES188">
        <v>2.2497600000000002</v>
      </c>
      <c r="ET188">
        <v>33.580399999999997</v>
      </c>
      <c r="EU188">
        <v>12.8362</v>
      </c>
      <c r="EV188">
        <v>18</v>
      </c>
      <c r="EW188">
        <v>510.56200000000001</v>
      </c>
      <c r="EX188">
        <v>557.43600000000004</v>
      </c>
      <c r="EY188" s="2">
        <v>42</v>
      </c>
      <c r="EZ188">
        <v>32.080599999999997</v>
      </c>
      <c r="FA188">
        <v>30.0002</v>
      </c>
      <c r="FB188">
        <v>31.876000000000001</v>
      </c>
      <c r="FC188">
        <v>31.827000000000002</v>
      </c>
      <c r="FD188">
        <v>24.979099999999999</v>
      </c>
      <c r="FE188">
        <v>0</v>
      </c>
      <c r="FF188">
        <v>100</v>
      </c>
      <c r="FG188">
        <v>42</v>
      </c>
      <c r="FH188">
        <v>475</v>
      </c>
      <c r="FI188">
        <v>29.75</v>
      </c>
      <c r="FJ188">
        <v>99.820899999999995</v>
      </c>
      <c r="FK188">
        <v>101.889</v>
      </c>
      <c r="FL188" t="s">
        <v>1466</v>
      </c>
      <c r="FM188">
        <v>2</v>
      </c>
      <c r="FN188" t="s">
        <v>881</v>
      </c>
      <c r="FO188">
        <v>40</v>
      </c>
    </row>
    <row r="189" spans="1:171" x14ac:dyDescent="0.2">
      <c r="A189">
        <v>188</v>
      </c>
      <c r="B189">
        <v>1665347651.5999999</v>
      </c>
      <c r="C189">
        <v>17213.599999904629</v>
      </c>
      <c r="D189" t="s">
        <v>846</v>
      </c>
      <c r="E189" t="s">
        <v>847</v>
      </c>
      <c r="F189" t="s">
        <v>284</v>
      </c>
      <c r="G189">
        <v>1665347651.5999999</v>
      </c>
      <c r="H189">
        <v>5.9693204154208767E-3</v>
      </c>
      <c r="I189">
        <v>5.969320415420877</v>
      </c>
      <c r="J189">
        <v>11.976629566177833</v>
      </c>
      <c r="K189">
        <v>457.37700000000001</v>
      </c>
      <c r="L189">
        <v>362.74488217788769</v>
      </c>
      <c r="M189">
        <v>36.195070667009155</v>
      </c>
      <c r="N189">
        <v>45.637564166505001</v>
      </c>
      <c r="O189">
        <v>0.25364472210295275</v>
      </c>
      <c r="P189">
        <v>2.9215369208173652</v>
      </c>
      <c r="Q189">
        <v>0.24248635746956723</v>
      </c>
      <c r="R189">
        <v>0.15251662798936971</v>
      </c>
      <c r="S189">
        <v>51.242998966819442</v>
      </c>
      <c r="T189">
        <v>34.853815046462515</v>
      </c>
      <c r="U189">
        <v>34.3628</v>
      </c>
      <c r="V189">
        <v>5.4520929643610856</v>
      </c>
      <c r="W189">
        <v>51.517935173381048</v>
      </c>
      <c r="X189">
        <v>3.0927240877815003</v>
      </c>
      <c r="Y189">
        <v>6.003198842059744</v>
      </c>
      <c r="Z189">
        <v>2.3593688765795853</v>
      </c>
      <c r="AA189">
        <v>-264.16727090028127</v>
      </c>
      <c r="AB189">
        <v>274.34377396393893</v>
      </c>
      <c r="AC189">
        <v>21.980560519254247</v>
      </c>
      <c r="AD189">
        <v>83.400062549731359</v>
      </c>
      <c r="AE189">
        <v>0</v>
      </c>
      <c r="AF189">
        <v>0</v>
      </c>
      <c r="AG189">
        <v>1</v>
      </c>
      <c r="AH189">
        <v>0</v>
      </c>
      <c r="AI189">
        <v>51088.499474149707</v>
      </c>
      <c r="AJ189" t="s">
        <v>285</v>
      </c>
      <c r="AK189" t="s">
        <v>285</v>
      </c>
      <c r="AL189">
        <v>0</v>
      </c>
      <c r="AM189">
        <v>0</v>
      </c>
      <c r="AN189" t="e">
        <v>#DIV/0!</v>
      </c>
      <c r="AO189">
        <v>0</v>
      </c>
      <c r="AP189" t="s">
        <v>285</v>
      </c>
      <c r="AQ189" t="s">
        <v>285</v>
      </c>
      <c r="AR189">
        <v>0</v>
      </c>
      <c r="AS189">
        <v>0</v>
      </c>
      <c r="AT189" t="e">
        <v>#DIV/0!</v>
      </c>
      <c r="AU189">
        <v>0.5</v>
      </c>
      <c r="AV189">
        <v>261.18301500871473</v>
      </c>
      <c r="AW189">
        <v>11.976629566177833</v>
      </c>
      <c r="AX189" t="e">
        <v>#DIV/0!</v>
      </c>
      <c r="AY189">
        <v>4.5855315537184589E-2</v>
      </c>
      <c r="AZ189" t="e">
        <v>#DIV/0!</v>
      </c>
      <c r="BA189" t="e">
        <v>#DIV/0!</v>
      </c>
      <c r="BB189" t="s">
        <v>285</v>
      </c>
      <c r="BC189">
        <v>0</v>
      </c>
      <c r="BD189" t="e">
        <v>#DIV/0!</v>
      </c>
      <c r="BE189" t="e">
        <v>#DIV/0!</v>
      </c>
      <c r="BF189" t="e">
        <v>#DIV/0!</v>
      </c>
      <c r="BG189" t="e">
        <v>#DIV/0!</v>
      </c>
      <c r="BH189" t="e">
        <v>#DIV/0!</v>
      </c>
      <c r="BI189" t="e">
        <v>#DIV/0!</v>
      </c>
      <c r="BJ189" t="e">
        <v>#DIV/0!</v>
      </c>
      <c r="BK189" t="e">
        <v>#DIV/0!</v>
      </c>
      <c r="BL189">
        <v>309.82499999999999</v>
      </c>
      <c r="BM189">
        <v>261.18301500871473</v>
      </c>
      <c r="BN189">
        <v>0.84300174294751795</v>
      </c>
      <c r="BO189">
        <v>0.16539336388870957</v>
      </c>
      <c r="BP189">
        <v>6</v>
      </c>
      <c r="BQ189">
        <v>0.6</v>
      </c>
      <c r="BR189" t="s">
        <v>286</v>
      </c>
      <c r="BS189">
        <v>2</v>
      </c>
      <c r="BT189">
        <v>1665347745.5999999</v>
      </c>
      <c r="BU189">
        <v>457.37700000000001</v>
      </c>
      <c r="BV189">
        <v>475.02800000000002</v>
      </c>
      <c r="BW189">
        <v>30.995100000000001</v>
      </c>
      <c r="BX189">
        <v>24.033100000000001</v>
      </c>
      <c r="BY189">
        <v>455.41300000000001</v>
      </c>
      <c r="BZ189">
        <v>30.831099999999999</v>
      </c>
      <c r="CA189">
        <v>500.24599999999998</v>
      </c>
      <c r="CB189">
        <v>99.680999999999997</v>
      </c>
      <c r="CC189">
        <v>0.100065</v>
      </c>
      <c r="CD189">
        <v>36.104599999999998</v>
      </c>
      <c r="CE189">
        <v>34.3628</v>
      </c>
      <c r="CF189">
        <v>999.9</v>
      </c>
      <c r="CG189">
        <v>0</v>
      </c>
      <c r="CH189">
        <v>0</v>
      </c>
      <c r="CI189">
        <v>9986.25</v>
      </c>
      <c r="CJ189">
        <v>0</v>
      </c>
      <c r="CK189">
        <v>326.75900000000001</v>
      </c>
      <c r="CL189">
        <v>309.82499999999999</v>
      </c>
      <c r="CM189">
        <v>0.89993699999999999</v>
      </c>
      <c r="CN189">
        <v>0.100063</v>
      </c>
      <c r="CO189">
        <v>0</v>
      </c>
      <c r="CP189">
        <v>3.2639999999999998</v>
      </c>
      <c r="CQ189">
        <v>0</v>
      </c>
      <c r="CR189">
        <v>3065</v>
      </c>
      <c r="CS189">
        <v>2656.65</v>
      </c>
      <c r="CT189">
        <v>35.936999999999998</v>
      </c>
      <c r="CU189">
        <v>38.811999999999998</v>
      </c>
      <c r="CV189">
        <v>37.125</v>
      </c>
      <c r="CW189">
        <v>38</v>
      </c>
      <c r="CX189">
        <v>36.875</v>
      </c>
      <c r="CY189">
        <v>278.82</v>
      </c>
      <c r="CZ189">
        <v>31</v>
      </c>
      <c r="DA189">
        <v>0</v>
      </c>
      <c r="DB189">
        <v>1665347785</v>
      </c>
      <c r="DC189">
        <v>0</v>
      </c>
      <c r="DD189">
        <v>3.391276923076922</v>
      </c>
      <c r="DE189">
        <v>-0.51941880223031978</v>
      </c>
      <c r="DF189">
        <v>3.9145300047076801</v>
      </c>
      <c r="DG189">
        <v>3066.5061538461541</v>
      </c>
      <c r="DH189">
        <v>15</v>
      </c>
      <c r="DI189">
        <v>1665347772.5999999</v>
      </c>
      <c r="DJ189" t="s">
        <v>851</v>
      </c>
      <c r="DK189">
        <v>1665347764.5999999</v>
      </c>
      <c r="DL189">
        <v>1665347772.5999999</v>
      </c>
      <c r="DM189">
        <v>189</v>
      </c>
      <c r="DN189">
        <v>5.3999999999999999E-2</v>
      </c>
      <c r="DO189">
        <v>-2E-3</v>
      </c>
      <c r="DP189">
        <v>1.964</v>
      </c>
      <c r="DQ189">
        <v>0.16400000000000001</v>
      </c>
      <c r="DR189">
        <v>475</v>
      </c>
      <c r="DS189">
        <v>24</v>
      </c>
      <c r="DT189">
        <v>0.09</v>
      </c>
      <c r="DU189">
        <v>0.02</v>
      </c>
      <c r="DV189">
        <v>100</v>
      </c>
      <c r="DW189">
        <v>100</v>
      </c>
      <c r="DX189">
        <v>1.964</v>
      </c>
      <c r="DY189">
        <v>0.16400000000000001</v>
      </c>
      <c r="DZ189">
        <v>2.2794315071365561</v>
      </c>
      <c r="EA189">
        <v>-6.7132856166521554E-4</v>
      </c>
      <c r="EB189">
        <v>-2.681329234238156E-7</v>
      </c>
      <c r="EC189">
        <v>8.1307759810197942E-11</v>
      </c>
      <c r="ED189">
        <v>0.19842909705243611</v>
      </c>
      <c r="EE189">
        <v>0</v>
      </c>
      <c r="EF189">
        <v>0</v>
      </c>
      <c r="EG189">
        <v>0</v>
      </c>
      <c r="EH189">
        <v>2</v>
      </c>
      <c r="EI189">
        <v>2028</v>
      </c>
      <c r="EJ189">
        <v>2</v>
      </c>
      <c r="EK189">
        <v>26</v>
      </c>
      <c r="EL189">
        <v>1.2</v>
      </c>
      <c r="EM189">
        <v>1</v>
      </c>
      <c r="EN189">
        <v>1.24878</v>
      </c>
      <c r="EO189">
        <v>2.5293000000000001</v>
      </c>
      <c r="EP189">
        <v>1.39893</v>
      </c>
      <c r="EQ189">
        <v>2.32544</v>
      </c>
      <c r="ER189">
        <v>1.49902</v>
      </c>
      <c r="ES189">
        <v>2.4157700000000002</v>
      </c>
      <c r="ET189">
        <v>33.580399999999997</v>
      </c>
      <c r="EU189">
        <v>12.809900000000001</v>
      </c>
      <c r="EV189">
        <v>18</v>
      </c>
      <c r="EW189">
        <v>510.50400000000002</v>
      </c>
      <c r="EX189">
        <v>557.46500000000003</v>
      </c>
      <c r="EY189" s="2">
        <v>42</v>
      </c>
      <c r="EZ189">
        <v>32.103299999999997</v>
      </c>
      <c r="FA189">
        <v>30.000299999999999</v>
      </c>
      <c r="FB189">
        <v>31.904900000000001</v>
      </c>
      <c r="FC189">
        <v>31.8566</v>
      </c>
      <c r="FD189">
        <v>24.978100000000001</v>
      </c>
      <c r="FE189">
        <v>0</v>
      </c>
      <c r="FF189">
        <v>100</v>
      </c>
      <c r="FG189">
        <v>42</v>
      </c>
      <c r="FH189">
        <v>475</v>
      </c>
      <c r="FI189">
        <v>29.75</v>
      </c>
      <c r="FJ189">
        <v>99.812700000000007</v>
      </c>
      <c r="FK189">
        <v>101.884</v>
      </c>
      <c r="FL189" t="s">
        <v>1466</v>
      </c>
      <c r="FM189">
        <v>2</v>
      </c>
      <c r="FN189" t="s">
        <v>881</v>
      </c>
      <c r="FO189">
        <v>41</v>
      </c>
    </row>
    <row r="190" spans="1:171" x14ac:dyDescent="0.2">
      <c r="A190">
        <v>189</v>
      </c>
      <c r="B190">
        <v>1665347745.5999999</v>
      </c>
      <c r="C190">
        <v>17307.599999904629</v>
      </c>
      <c r="D190" t="s">
        <v>849</v>
      </c>
      <c r="E190" t="s">
        <v>850</v>
      </c>
      <c r="F190" t="s">
        <v>284</v>
      </c>
      <c r="G190">
        <v>1665347745.5999999</v>
      </c>
      <c r="H190">
        <v>5.9901875487592118E-3</v>
      </c>
      <c r="I190">
        <v>5.990187548759212</v>
      </c>
      <c r="J190">
        <v>11.986424688036191</v>
      </c>
      <c r="K190">
        <v>457.36900000000003</v>
      </c>
      <c r="L190">
        <v>362.97197731039893</v>
      </c>
      <c r="M190">
        <v>36.217626651201932</v>
      </c>
      <c r="N190">
        <v>45.63663511045101</v>
      </c>
      <c r="O190">
        <v>0.25453434388135354</v>
      </c>
      <c r="P190">
        <v>2.9155996546102712</v>
      </c>
      <c r="Q190">
        <v>0.24327756814403204</v>
      </c>
      <c r="R190">
        <v>0.15301941123776081</v>
      </c>
      <c r="S190">
        <v>51.243602606823089</v>
      </c>
      <c r="T190">
        <v>34.836519145222667</v>
      </c>
      <c r="U190">
        <v>34.344299999999997</v>
      </c>
      <c r="V190">
        <v>5.4464840936421233</v>
      </c>
      <c r="W190">
        <v>51.573297341144652</v>
      </c>
      <c r="X190">
        <v>3.0936332063497001</v>
      </c>
      <c r="Y190">
        <v>5.9985173836880721</v>
      </c>
      <c r="Z190">
        <v>2.3528508872924232</v>
      </c>
      <c r="AA190">
        <v>-264.29134386808948</v>
      </c>
      <c r="AB190">
        <v>274.46214036040209</v>
      </c>
      <c r="AC190">
        <v>22.031318777946048</v>
      </c>
      <c r="AD190">
        <v>83.445717877081734</v>
      </c>
      <c r="AE190">
        <v>0</v>
      </c>
      <c r="AF190">
        <v>0</v>
      </c>
      <c r="AG190">
        <v>1</v>
      </c>
      <c r="AH190">
        <v>0</v>
      </c>
      <c r="AI190">
        <v>50924.789561981437</v>
      </c>
      <c r="AJ190" t="s">
        <v>285</v>
      </c>
      <c r="AK190" t="s">
        <v>285</v>
      </c>
      <c r="AL190">
        <v>0</v>
      </c>
      <c r="AM190">
        <v>0</v>
      </c>
      <c r="AN190" t="e">
        <v>#DIV/0!</v>
      </c>
      <c r="AO190">
        <v>0</v>
      </c>
      <c r="AP190" t="s">
        <v>285</v>
      </c>
      <c r="AQ190" t="s">
        <v>285</v>
      </c>
      <c r="AR190">
        <v>0</v>
      </c>
      <c r="AS190">
        <v>0</v>
      </c>
      <c r="AT190" t="e">
        <v>#DIV/0!</v>
      </c>
      <c r="AU190">
        <v>0.5</v>
      </c>
      <c r="AV190">
        <v>261.18635699835392</v>
      </c>
      <c r="AW190">
        <v>11.986424688036191</v>
      </c>
      <c r="AX190" t="e">
        <v>#DIV/0!</v>
      </c>
      <c r="AY190">
        <v>4.5892231224434643E-2</v>
      </c>
      <c r="AZ190" t="e">
        <v>#DIV/0!</v>
      </c>
      <c r="BA190" t="e">
        <v>#DIV/0!</v>
      </c>
      <c r="BB190" t="s">
        <v>285</v>
      </c>
      <c r="BC190">
        <v>0</v>
      </c>
      <c r="BD190" t="e">
        <v>#DIV/0!</v>
      </c>
      <c r="BE190" t="e">
        <v>#DIV/0!</v>
      </c>
      <c r="BF190" t="e">
        <v>#DIV/0!</v>
      </c>
      <c r="BG190" t="e">
        <v>#DIV/0!</v>
      </c>
      <c r="BH190" t="e">
        <v>#DIV/0!</v>
      </c>
      <c r="BI190" t="e">
        <v>#DIV/0!</v>
      </c>
      <c r="BJ190" t="e">
        <v>#DIV/0!</v>
      </c>
      <c r="BK190" t="e">
        <v>#DIV/0!</v>
      </c>
      <c r="BL190">
        <v>309.82900000000001</v>
      </c>
      <c r="BM190">
        <v>261.18635699835392</v>
      </c>
      <c r="BN190">
        <v>0.84300164606397054</v>
      </c>
      <c r="BO190">
        <v>0.16539317690346317</v>
      </c>
      <c r="BP190">
        <v>6</v>
      </c>
      <c r="BQ190">
        <v>0.6</v>
      </c>
      <c r="BR190" t="s">
        <v>286</v>
      </c>
      <c r="BS190">
        <v>2</v>
      </c>
      <c r="BT190">
        <v>1665347833.5999999</v>
      </c>
      <c r="BU190">
        <v>457.36900000000003</v>
      </c>
      <c r="BV190">
        <v>475.03500000000003</v>
      </c>
      <c r="BW190">
        <v>31.004300000000001</v>
      </c>
      <c r="BX190">
        <v>24.038399999999999</v>
      </c>
      <c r="BY190">
        <v>455.38799999999998</v>
      </c>
      <c r="BZ190">
        <v>30.840299999999999</v>
      </c>
      <c r="CA190">
        <v>500.19600000000003</v>
      </c>
      <c r="CB190">
        <v>99.680400000000006</v>
      </c>
      <c r="CC190">
        <v>0.100379</v>
      </c>
      <c r="CD190">
        <v>36.090400000000002</v>
      </c>
      <c r="CE190">
        <v>34.344299999999997</v>
      </c>
      <c r="CF190">
        <v>999.9</v>
      </c>
      <c r="CG190">
        <v>0</v>
      </c>
      <c r="CH190">
        <v>0</v>
      </c>
      <c r="CI190">
        <v>9952.5</v>
      </c>
      <c r="CJ190">
        <v>0</v>
      </c>
      <c r="CK190">
        <v>326.75900000000001</v>
      </c>
      <c r="CL190">
        <v>309.82900000000001</v>
      </c>
      <c r="CM190">
        <v>0.89993699999999999</v>
      </c>
      <c r="CN190">
        <v>0.100063</v>
      </c>
      <c r="CO190">
        <v>0</v>
      </c>
      <c r="CP190">
        <v>3.1166999999999998</v>
      </c>
      <c r="CQ190">
        <v>0</v>
      </c>
      <c r="CR190">
        <v>3066.04</v>
      </c>
      <c r="CS190">
        <v>2656.69</v>
      </c>
      <c r="CT190">
        <v>35.936999999999998</v>
      </c>
      <c r="CU190">
        <v>38.811999999999998</v>
      </c>
      <c r="CV190">
        <v>37.125</v>
      </c>
      <c r="CW190">
        <v>38.061999999999998</v>
      </c>
      <c r="CX190">
        <v>36.875</v>
      </c>
      <c r="CY190">
        <v>278.83</v>
      </c>
      <c r="CZ190">
        <v>31</v>
      </c>
      <c r="DA190">
        <v>0</v>
      </c>
      <c r="DB190">
        <v>1665347872.5999999</v>
      </c>
      <c r="DC190">
        <v>0</v>
      </c>
      <c r="DD190">
        <v>3.2694423076923078</v>
      </c>
      <c r="DE190">
        <v>0.49566154069103407</v>
      </c>
      <c r="DF190">
        <v>1.659828990872263</v>
      </c>
      <c r="DG190">
        <v>3067.555769230768</v>
      </c>
      <c r="DH190">
        <v>15</v>
      </c>
      <c r="DI190">
        <v>1665347860.5999999</v>
      </c>
      <c r="DJ190" t="s">
        <v>854</v>
      </c>
      <c r="DK190">
        <v>1665347852.5999999</v>
      </c>
      <c r="DL190">
        <v>1665347860.5999999</v>
      </c>
      <c r="DM190">
        <v>190</v>
      </c>
      <c r="DN190">
        <v>1.6E-2</v>
      </c>
      <c r="DO190">
        <v>-1E-3</v>
      </c>
      <c r="DP190">
        <v>1.9810000000000001</v>
      </c>
      <c r="DQ190">
        <v>0.16400000000000001</v>
      </c>
      <c r="DR190">
        <v>475</v>
      </c>
      <c r="DS190">
        <v>24</v>
      </c>
      <c r="DT190">
        <v>0.05</v>
      </c>
      <c r="DU190">
        <v>0.01</v>
      </c>
      <c r="DV190">
        <v>100</v>
      </c>
      <c r="DW190">
        <v>100</v>
      </c>
      <c r="DX190">
        <v>1.9810000000000001</v>
      </c>
      <c r="DY190">
        <v>0.16400000000000001</v>
      </c>
      <c r="DZ190">
        <v>2.3332208413547719</v>
      </c>
      <c r="EA190">
        <v>-6.7132856166521554E-4</v>
      </c>
      <c r="EB190">
        <v>-2.681329234238156E-7</v>
      </c>
      <c r="EC190">
        <v>8.1307759810197942E-11</v>
      </c>
      <c r="ED190">
        <v>0.19626231663930499</v>
      </c>
      <c r="EE190">
        <v>0</v>
      </c>
      <c r="EF190">
        <v>0</v>
      </c>
      <c r="EG190">
        <v>0</v>
      </c>
      <c r="EH190">
        <v>2</v>
      </c>
      <c r="EI190">
        <v>2028</v>
      </c>
      <c r="EJ190">
        <v>2</v>
      </c>
      <c r="EK190">
        <v>26</v>
      </c>
      <c r="EL190">
        <v>1.1000000000000001</v>
      </c>
      <c r="EM190">
        <v>1</v>
      </c>
      <c r="EN190">
        <v>1.24878</v>
      </c>
      <c r="EO190">
        <v>2.5341800000000001</v>
      </c>
      <c r="EP190">
        <v>1.39893</v>
      </c>
      <c r="EQ190">
        <v>2.32544</v>
      </c>
      <c r="ER190">
        <v>1.49902</v>
      </c>
      <c r="ES190">
        <v>2.3010299999999999</v>
      </c>
      <c r="ET190">
        <v>33.580399999999997</v>
      </c>
      <c r="EU190">
        <v>12.7661</v>
      </c>
      <c r="EV190">
        <v>18</v>
      </c>
      <c r="EW190">
        <v>510.73200000000003</v>
      </c>
      <c r="EX190">
        <v>557.45699999999999</v>
      </c>
      <c r="EY190" s="2">
        <v>41.999899999999997</v>
      </c>
      <c r="EZ190">
        <v>32.117400000000004</v>
      </c>
      <c r="FA190">
        <v>30.0001</v>
      </c>
      <c r="FB190">
        <v>31.921700000000001</v>
      </c>
      <c r="FC190">
        <v>31.876100000000001</v>
      </c>
      <c r="FD190">
        <v>24.974799999999998</v>
      </c>
      <c r="FE190">
        <v>0</v>
      </c>
      <c r="FF190">
        <v>100</v>
      </c>
      <c r="FG190">
        <v>42</v>
      </c>
      <c r="FH190">
        <v>475</v>
      </c>
      <c r="FI190">
        <v>29.75</v>
      </c>
      <c r="FJ190">
        <v>99.812100000000001</v>
      </c>
      <c r="FK190">
        <v>101.88</v>
      </c>
      <c r="FL190" t="s">
        <v>1466</v>
      </c>
      <c r="FM190">
        <v>2</v>
      </c>
      <c r="FN190" t="s">
        <v>881</v>
      </c>
      <c r="FO190">
        <v>42</v>
      </c>
    </row>
    <row r="191" spans="1:171" x14ac:dyDescent="0.2">
      <c r="A191">
        <v>190</v>
      </c>
      <c r="B191">
        <v>1665347833.5999999</v>
      </c>
      <c r="C191">
        <v>17395.599999904629</v>
      </c>
      <c r="D191" t="s">
        <v>852</v>
      </c>
      <c r="E191" t="s">
        <v>853</v>
      </c>
      <c r="F191" t="s">
        <v>284</v>
      </c>
      <c r="G191">
        <v>1665347833.5999999</v>
      </c>
      <c r="H191">
        <v>5.9930009947412582E-3</v>
      </c>
      <c r="I191">
        <v>5.9930009947412586</v>
      </c>
      <c r="J191">
        <v>12.06011784640609</v>
      </c>
      <c r="K191">
        <v>457.28100000000001</v>
      </c>
      <c r="L191">
        <v>362.92634682471362</v>
      </c>
      <c r="M191">
        <v>36.21264208636773</v>
      </c>
      <c r="N191">
        <v>45.627310694790005</v>
      </c>
      <c r="O191">
        <v>0.25605955858627899</v>
      </c>
      <c r="P191">
        <v>2.9234831256009999</v>
      </c>
      <c r="Q191">
        <v>0.24469992019789308</v>
      </c>
      <c r="R191">
        <v>0.1539171255148688</v>
      </c>
      <c r="S191">
        <v>51.290713551038316</v>
      </c>
      <c r="T191">
        <v>34.827505185089109</v>
      </c>
      <c r="U191">
        <v>34.320399999999999</v>
      </c>
      <c r="V191">
        <v>5.4392454665685568</v>
      </c>
      <c r="W191">
        <v>51.628166301151992</v>
      </c>
      <c r="X191">
        <v>3.0953424850619999</v>
      </c>
      <c r="Y191">
        <v>5.995453076924278</v>
      </c>
      <c r="Z191">
        <v>2.3439029815065568</v>
      </c>
      <c r="AA191">
        <v>-264.82120869551028</v>
      </c>
      <c r="AB191">
        <v>277.50537476621315</v>
      </c>
      <c r="AC191">
        <v>22.211947205275926</v>
      </c>
      <c r="AD191">
        <v>86.186826827017114</v>
      </c>
      <c r="AE191">
        <v>0</v>
      </c>
      <c r="AF191">
        <v>0</v>
      </c>
      <c r="AG191">
        <v>1</v>
      </c>
      <c r="AH191">
        <v>0</v>
      </c>
      <c r="AI191">
        <v>51146.829679463634</v>
      </c>
      <c r="AJ191" t="s">
        <v>285</v>
      </c>
      <c r="AK191" t="s">
        <v>285</v>
      </c>
      <c r="AL191">
        <v>0</v>
      </c>
      <c r="AM191">
        <v>0</v>
      </c>
      <c r="AN191" t="e">
        <v>#DIV/0!</v>
      </c>
      <c r="AO191">
        <v>0</v>
      </c>
      <c r="AP191" t="s">
        <v>285</v>
      </c>
      <c r="AQ191" t="s">
        <v>285</v>
      </c>
      <c r="AR191">
        <v>0</v>
      </c>
      <c r="AS191">
        <v>0</v>
      </c>
      <c r="AT191" t="e">
        <v>#DIV/0!</v>
      </c>
      <c r="AU191">
        <v>0.5</v>
      </c>
      <c r="AV191">
        <v>261.43417199535662</v>
      </c>
      <c r="AW191">
        <v>12.06011784640609</v>
      </c>
      <c r="AX191" t="e">
        <v>#DIV/0!</v>
      </c>
      <c r="AY191">
        <v>4.6130610066614751E-2</v>
      </c>
      <c r="AZ191" t="e">
        <v>#DIV/0!</v>
      </c>
      <c r="BA191" t="e">
        <v>#DIV/0!</v>
      </c>
      <c r="BB191" t="s">
        <v>285</v>
      </c>
      <c r="BC191">
        <v>0</v>
      </c>
      <c r="BD191" t="e">
        <v>#DIV/0!</v>
      </c>
      <c r="BE191" t="e">
        <v>#DIV/0!</v>
      </c>
      <c r="BF191" t="e">
        <v>#DIV/0!</v>
      </c>
      <c r="BG191" t="e">
        <v>#DIV/0!</v>
      </c>
      <c r="BH191" t="e">
        <v>#DIV/0!</v>
      </c>
      <c r="BI191" t="e">
        <v>#DIV/0!</v>
      </c>
      <c r="BJ191" t="e">
        <v>#DIV/0!</v>
      </c>
      <c r="BK191" t="e">
        <v>#DIV/0!</v>
      </c>
      <c r="BL191">
        <v>310.12400000000002</v>
      </c>
      <c r="BM191">
        <v>261.43417199535662</v>
      </c>
      <c r="BN191">
        <v>0.84299883915903517</v>
      </c>
      <c r="BO191">
        <v>0.16538775957693796</v>
      </c>
      <c r="BP191">
        <v>6</v>
      </c>
      <c r="BQ191">
        <v>0.6</v>
      </c>
      <c r="BR191" t="s">
        <v>286</v>
      </c>
      <c r="BS191">
        <v>2</v>
      </c>
      <c r="BT191">
        <v>1665347921.5999999</v>
      </c>
      <c r="BU191">
        <v>457.28100000000001</v>
      </c>
      <c r="BV191">
        <v>475.041</v>
      </c>
      <c r="BW191">
        <v>31.021799999999999</v>
      </c>
      <c r="BX191">
        <v>24.042200000000001</v>
      </c>
      <c r="BY191">
        <v>455.33499999999998</v>
      </c>
      <c r="BZ191">
        <v>30.854800000000001</v>
      </c>
      <c r="CA191">
        <v>500.20600000000002</v>
      </c>
      <c r="CB191">
        <v>99.679500000000004</v>
      </c>
      <c r="CC191">
        <v>0.10009</v>
      </c>
      <c r="CD191">
        <v>36.081099999999999</v>
      </c>
      <c r="CE191">
        <v>34.320399999999999</v>
      </c>
      <c r="CF191">
        <v>999.9</v>
      </c>
      <c r="CG191">
        <v>0</v>
      </c>
      <c r="CH191">
        <v>0</v>
      </c>
      <c r="CI191">
        <v>9997.5</v>
      </c>
      <c r="CJ191">
        <v>0</v>
      </c>
      <c r="CK191">
        <v>326.77300000000002</v>
      </c>
      <c r="CL191">
        <v>310.12400000000002</v>
      </c>
      <c r="CM191">
        <v>0.90003699999999998</v>
      </c>
      <c r="CN191">
        <v>9.9962800000000004E-2</v>
      </c>
      <c r="CO191">
        <v>0</v>
      </c>
      <c r="CP191">
        <v>3.2435999999999998</v>
      </c>
      <c r="CQ191">
        <v>0</v>
      </c>
      <c r="CR191">
        <v>3069.54</v>
      </c>
      <c r="CS191">
        <v>2659.29</v>
      </c>
      <c r="CT191">
        <v>35.936999999999998</v>
      </c>
      <c r="CU191">
        <v>38.811999999999998</v>
      </c>
      <c r="CV191">
        <v>37.125</v>
      </c>
      <c r="CW191">
        <v>38.061999999999998</v>
      </c>
      <c r="CX191">
        <v>36.875</v>
      </c>
      <c r="CY191">
        <v>279.12</v>
      </c>
      <c r="CZ191">
        <v>31</v>
      </c>
      <c r="DA191">
        <v>0</v>
      </c>
      <c r="DB191">
        <v>1665347960.8</v>
      </c>
      <c r="DC191">
        <v>0</v>
      </c>
      <c r="DD191">
        <v>3.3659880000000002</v>
      </c>
      <c r="DE191">
        <v>0.34863847893580158</v>
      </c>
      <c r="DF191">
        <v>2.8023075965228692</v>
      </c>
      <c r="DG191">
        <v>3068.1291999999999</v>
      </c>
      <c r="DH191">
        <v>15</v>
      </c>
      <c r="DI191">
        <v>1665347956.0999999</v>
      </c>
      <c r="DJ191" t="s">
        <v>857</v>
      </c>
      <c r="DK191">
        <v>1665347945.0999999</v>
      </c>
      <c r="DL191">
        <v>1665347956.0999999</v>
      </c>
      <c r="DM191">
        <v>191</v>
      </c>
      <c r="DN191">
        <v>-3.5000000000000003E-2</v>
      </c>
      <c r="DO191">
        <v>3.0000000000000001E-3</v>
      </c>
      <c r="DP191">
        <v>1.946</v>
      </c>
      <c r="DQ191">
        <v>0.16700000000000001</v>
      </c>
      <c r="DR191">
        <v>475</v>
      </c>
      <c r="DS191">
        <v>24</v>
      </c>
      <c r="DT191">
        <v>0.1</v>
      </c>
      <c r="DU191">
        <v>0.02</v>
      </c>
      <c r="DV191">
        <v>100</v>
      </c>
      <c r="DW191">
        <v>100</v>
      </c>
      <c r="DX191">
        <v>1.946</v>
      </c>
      <c r="DY191">
        <v>0.16700000000000001</v>
      </c>
      <c r="DZ191">
        <v>2.3494738758048328</v>
      </c>
      <c r="EA191">
        <v>-6.7132856166521554E-4</v>
      </c>
      <c r="EB191">
        <v>-2.681329234238156E-7</v>
      </c>
      <c r="EC191">
        <v>8.1307759810197942E-11</v>
      </c>
      <c r="ED191">
        <v>0.1956259536636426</v>
      </c>
      <c r="EE191">
        <v>0</v>
      </c>
      <c r="EF191">
        <v>0</v>
      </c>
      <c r="EG191">
        <v>0</v>
      </c>
      <c r="EH191">
        <v>2</v>
      </c>
      <c r="EI191">
        <v>2028</v>
      </c>
      <c r="EJ191">
        <v>2</v>
      </c>
      <c r="EK191">
        <v>26</v>
      </c>
      <c r="EL191">
        <v>1.1000000000000001</v>
      </c>
      <c r="EM191">
        <v>1</v>
      </c>
      <c r="EN191">
        <v>1.24878</v>
      </c>
      <c r="EO191">
        <v>2.5354000000000001</v>
      </c>
      <c r="EP191">
        <v>1.39893</v>
      </c>
      <c r="EQ191">
        <v>2.32544</v>
      </c>
      <c r="ER191">
        <v>1.49902</v>
      </c>
      <c r="ES191">
        <v>2.2644000000000002</v>
      </c>
      <c r="ET191">
        <v>33.625399999999999</v>
      </c>
      <c r="EU191">
        <v>12.7311</v>
      </c>
      <c r="EV191">
        <v>18</v>
      </c>
      <c r="EW191">
        <v>510.75599999999997</v>
      </c>
      <c r="EX191">
        <v>557.52200000000005</v>
      </c>
      <c r="EY191" s="2">
        <v>41.999699999999997</v>
      </c>
      <c r="EZ191">
        <v>32.123100000000001</v>
      </c>
      <c r="FA191">
        <v>30.0002</v>
      </c>
      <c r="FB191">
        <v>31.9329</v>
      </c>
      <c r="FC191">
        <v>31.8872</v>
      </c>
      <c r="FD191">
        <v>24.976400000000002</v>
      </c>
      <c r="FE191">
        <v>0</v>
      </c>
      <c r="FF191">
        <v>100</v>
      </c>
      <c r="FG191">
        <v>42</v>
      </c>
      <c r="FH191">
        <v>475</v>
      </c>
      <c r="FI191">
        <v>29.75</v>
      </c>
      <c r="FJ191">
        <v>99.813500000000005</v>
      </c>
      <c r="FK191">
        <v>101.883</v>
      </c>
      <c r="FL191" t="s">
        <v>1466</v>
      </c>
      <c r="FM191">
        <v>2</v>
      </c>
      <c r="FN191" t="s">
        <v>881</v>
      </c>
      <c r="FO191">
        <v>43</v>
      </c>
    </row>
    <row r="192" spans="1:171" x14ac:dyDescent="0.2">
      <c r="A192">
        <v>191</v>
      </c>
      <c r="B192">
        <v>1665347921.5999999</v>
      </c>
      <c r="C192">
        <v>17483.599999904629</v>
      </c>
      <c r="D192" t="s">
        <v>855</v>
      </c>
      <c r="E192" t="s">
        <v>856</v>
      </c>
      <c r="F192" t="s">
        <v>284</v>
      </c>
      <c r="G192">
        <v>1665347921.5999999</v>
      </c>
      <c r="H192">
        <v>6.0050160701929775E-3</v>
      </c>
      <c r="I192">
        <v>6.0050160701929771</v>
      </c>
      <c r="J192">
        <v>11.951558860806236</v>
      </c>
      <c r="K192">
        <v>457.36399999999998</v>
      </c>
      <c r="L192">
        <v>363.95035307583282</v>
      </c>
      <c r="M192">
        <v>36.314697998496385</v>
      </c>
      <c r="N192">
        <v>45.635442842731997</v>
      </c>
      <c r="O192">
        <v>0.256676474119862</v>
      </c>
      <c r="P192">
        <v>2.9290717899524461</v>
      </c>
      <c r="Q192">
        <v>0.24528407484947987</v>
      </c>
      <c r="R192">
        <v>0.15428502803065422</v>
      </c>
      <c r="S192">
        <v>51.24233739336389</v>
      </c>
      <c r="T192">
        <v>34.808007284067543</v>
      </c>
      <c r="U192">
        <v>34.282800000000002</v>
      </c>
      <c r="V192">
        <v>5.4278744316208467</v>
      </c>
      <c r="W192">
        <v>51.682119374422605</v>
      </c>
      <c r="X192">
        <v>3.0943744600086003</v>
      </c>
      <c r="Y192">
        <v>5.98732114213567</v>
      </c>
      <c r="Z192">
        <v>2.3334999716122464</v>
      </c>
      <c r="AA192">
        <v>-264.25906340889946</v>
      </c>
      <c r="AB192">
        <v>280.0729330876747</v>
      </c>
      <c r="AC192">
        <v>22.367905102205878</v>
      </c>
      <c r="AD192">
        <v>89.424112174344998</v>
      </c>
      <c r="AE192">
        <v>0</v>
      </c>
      <c r="AF192">
        <v>0</v>
      </c>
      <c r="AG192">
        <v>1</v>
      </c>
      <c r="AH192">
        <v>0</v>
      </c>
      <c r="AI192">
        <v>51307.4985830035</v>
      </c>
      <c r="AJ192" t="s">
        <v>285</v>
      </c>
      <c r="AK192" t="s">
        <v>285</v>
      </c>
      <c r="AL192">
        <v>0</v>
      </c>
      <c r="AM192">
        <v>0</v>
      </c>
      <c r="AN192" t="e">
        <v>#DIV/0!</v>
      </c>
      <c r="AO192">
        <v>0</v>
      </c>
      <c r="AP192" t="s">
        <v>285</v>
      </c>
      <c r="AQ192" t="s">
        <v>285</v>
      </c>
      <c r="AR192">
        <v>0</v>
      </c>
      <c r="AS192">
        <v>0</v>
      </c>
      <c r="AT192" t="e">
        <v>#DIV/0!</v>
      </c>
      <c r="AU192">
        <v>0.5</v>
      </c>
      <c r="AV192">
        <v>261.17964300174299</v>
      </c>
      <c r="AW192">
        <v>11.951558860806236</v>
      </c>
      <c r="AX192" t="e">
        <v>#DIV/0!</v>
      </c>
      <c r="AY192">
        <v>4.5759917286993447E-2</v>
      </c>
      <c r="AZ192" t="e">
        <v>#DIV/0!</v>
      </c>
      <c r="BA192" t="e">
        <v>#DIV/0!</v>
      </c>
      <c r="BB192" t="s">
        <v>285</v>
      </c>
      <c r="BC192">
        <v>0</v>
      </c>
      <c r="BD192" t="e">
        <v>#DIV/0!</v>
      </c>
      <c r="BE192" t="e">
        <v>#DIV/0!</v>
      </c>
      <c r="BF192" t="e">
        <v>#DIV/0!</v>
      </c>
      <c r="BG192" t="e">
        <v>#DIV/0!</v>
      </c>
      <c r="BH192" t="e">
        <v>#DIV/0!</v>
      </c>
      <c r="BI192" t="e">
        <v>#DIV/0!</v>
      </c>
      <c r="BJ192" t="e">
        <v>#DIV/0!</v>
      </c>
      <c r="BK192" t="e">
        <v>#DIV/0!</v>
      </c>
      <c r="BL192">
        <v>309.82100000000003</v>
      </c>
      <c r="BM192">
        <v>261.17964300174299</v>
      </c>
      <c r="BN192">
        <v>0.84300174294751795</v>
      </c>
      <c r="BO192">
        <v>0.16539336388870957</v>
      </c>
      <c r="BP192">
        <v>6</v>
      </c>
      <c r="BQ192">
        <v>0.6</v>
      </c>
      <c r="BR192" t="s">
        <v>286</v>
      </c>
      <c r="BS192">
        <v>2</v>
      </c>
      <c r="BT192">
        <v>1665348017.0999999</v>
      </c>
      <c r="BU192">
        <v>457.36399999999998</v>
      </c>
      <c r="BV192">
        <v>474.98700000000002</v>
      </c>
      <c r="BW192">
        <v>31.0122</v>
      </c>
      <c r="BX192">
        <v>24.047499999999999</v>
      </c>
      <c r="BY192">
        <v>455.33800000000002</v>
      </c>
      <c r="BZ192">
        <v>30.845199999999998</v>
      </c>
      <c r="CA192">
        <v>500.21699999999998</v>
      </c>
      <c r="CB192">
        <v>99.679699999999997</v>
      </c>
      <c r="CC192">
        <v>9.9562999999999999E-2</v>
      </c>
      <c r="CD192">
        <v>36.056399999999996</v>
      </c>
      <c r="CE192">
        <v>34.282800000000002</v>
      </c>
      <c r="CF192">
        <v>999.9</v>
      </c>
      <c r="CG192">
        <v>0</v>
      </c>
      <c r="CH192">
        <v>0</v>
      </c>
      <c r="CI192">
        <v>10029.4</v>
      </c>
      <c r="CJ192">
        <v>0</v>
      </c>
      <c r="CK192">
        <v>325.96199999999999</v>
      </c>
      <c r="CL192">
        <v>309.82100000000003</v>
      </c>
      <c r="CM192">
        <v>0.89993699999999999</v>
      </c>
      <c r="CN192">
        <v>0.100063</v>
      </c>
      <c r="CO192">
        <v>0</v>
      </c>
      <c r="CP192">
        <v>3.4344999999999999</v>
      </c>
      <c r="CQ192">
        <v>0</v>
      </c>
      <c r="CR192">
        <v>3066.13</v>
      </c>
      <c r="CS192">
        <v>2656.61</v>
      </c>
      <c r="CT192">
        <v>35.936999999999998</v>
      </c>
      <c r="CU192">
        <v>38.811999999999998</v>
      </c>
      <c r="CV192">
        <v>37.125</v>
      </c>
      <c r="CW192">
        <v>38</v>
      </c>
      <c r="CX192">
        <v>36.811999999999998</v>
      </c>
      <c r="CY192">
        <v>278.82</v>
      </c>
      <c r="CZ192">
        <v>31</v>
      </c>
      <c r="DA192">
        <v>0</v>
      </c>
      <c r="DB192">
        <v>1665348056.2</v>
      </c>
      <c r="DC192">
        <v>0</v>
      </c>
      <c r="DD192">
        <v>3.3662576923076921</v>
      </c>
      <c r="DE192">
        <v>-0.35813674185603261</v>
      </c>
      <c r="DF192">
        <v>1.921709358021829</v>
      </c>
      <c r="DG192">
        <v>3068.1996153846148</v>
      </c>
      <c r="DH192">
        <v>15</v>
      </c>
      <c r="DI192">
        <v>1665348048.5999999</v>
      </c>
      <c r="DJ192" t="s">
        <v>860</v>
      </c>
      <c r="DK192">
        <v>1665348035.0999999</v>
      </c>
      <c r="DL192">
        <v>1665348048.5999999</v>
      </c>
      <c r="DM192">
        <v>192</v>
      </c>
      <c r="DN192">
        <v>0.08</v>
      </c>
      <c r="DO192">
        <v>0</v>
      </c>
      <c r="DP192">
        <v>2.0259999999999998</v>
      </c>
      <c r="DQ192">
        <v>0.16700000000000001</v>
      </c>
      <c r="DR192">
        <v>475</v>
      </c>
      <c r="DS192">
        <v>24</v>
      </c>
      <c r="DT192">
        <v>0.14000000000000001</v>
      </c>
      <c r="DU192">
        <v>0.02</v>
      </c>
      <c r="DV192">
        <v>100</v>
      </c>
      <c r="DW192">
        <v>100</v>
      </c>
      <c r="DX192">
        <v>2.0259999999999998</v>
      </c>
      <c r="DY192">
        <v>0.16700000000000001</v>
      </c>
      <c r="DZ192">
        <v>2.3149940945246779</v>
      </c>
      <c r="EA192">
        <v>-6.7132856166521554E-4</v>
      </c>
      <c r="EB192">
        <v>-2.681329234238156E-7</v>
      </c>
      <c r="EC192">
        <v>8.1307759810197942E-11</v>
      </c>
      <c r="ED192">
        <v>0.19899072206267299</v>
      </c>
      <c r="EE192">
        <v>0</v>
      </c>
      <c r="EF192">
        <v>0</v>
      </c>
      <c r="EG192">
        <v>0</v>
      </c>
      <c r="EH192">
        <v>2</v>
      </c>
      <c r="EI192">
        <v>2028</v>
      </c>
      <c r="EJ192">
        <v>2</v>
      </c>
      <c r="EK192">
        <v>26</v>
      </c>
      <c r="EL192">
        <v>1.2</v>
      </c>
      <c r="EM192">
        <v>1</v>
      </c>
      <c r="EN192">
        <v>1.24878</v>
      </c>
      <c r="EO192">
        <v>2.5317400000000001</v>
      </c>
      <c r="EP192">
        <v>1.39893</v>
      </c>
      <c r="EQ192">
        <v>2.32544</v>
      </c>
      <c r="ER192">
        <v>1.49902</v>
      </c>
      <c r="ES192">
        <v>2.4719199999999999</v>
      </c>
      <c r="ET192">
        <v>33.625399999999999</v>
      </c>
      <c r="EU192">
        <v>12.7136</v>
      </c>
      <c r="EV192">
        <v>18</v>
      </c>
      <c r="EW192">
        <v>510.62799999999999</v>
      </c>
      <c r="EX192">
        <v>557.52200000000005</v>
      </c>
      <c r="EY192" s="2">
        <v>41.9998</v>
      </c>
      <c r="EZ192">
        <v>32.111800000000002</v>
      </c>
      <c r="FA192">
        <v>30</v>
      </c>
      <c r="FB192">
        <v>31.9329</v>
      </c>
      <c r="FC192">
        <v>31.8872</v>
      </c>
      <c r="FD192">
        <v>24.976800000000001</v>
      </c>
      <c r="FE192">
        <v>0</v>
      </c>
      <c r="FF192">
        <v>100</v>
      </c>
      <c r="FG192">
        <v>42</v>
      </c>
      <c r="FH192">
        <v>475</v>
      </c>
      <c r="FI192">
        <v>29.75</v>
      </c>
      <c r="FJ192">
        <v>99.814899999999994</v>
      </c>
      <c r="FK192">
        <v>101.88500000000001</v>
      </c>
      <c r="FL192" t="s">
        <v>1466</v>
      </c>
      <c r="FM192">
        <v>2</v>
      </c>
      <c r="FN192" t="s">
        <v>881</v>
      </c>
      <c r="FO192">
        <v>44</v>
      </c>
    </row>
    <row r="193" spans="1:171" x14ac:dyDescent="0.2">
      <c r="A193">
        <v>192</v>
      </c>
      <c r="B193">
        <v>1665348017.0999999</v>
      </c>
      <c r="C193">
        <v>17579.099999904629</v>
      </c>
      <c r="D193" t="s">
        <v>858</v>
      </c>
      <c r="E193" t="s">
        <v>859</v>
      </c>
      <c r="F193" t="s">
        <v>284</v>
      </c>
      <c r="G193">
        <v>1665348017.0999999</v>
      </c>
      <c r="H193">
        <v>5.9922690115396708E-3</v>
      </c>
      <c r="I193">
        <v>5.9922690115396708</v>
      </c>
      <c r="J193">
        <v>11.984418097637439</v>
      </c>
      <c r="K193">
        <v>457.33199999999999</v>
      </c>
      <c r="L193">
        <v>363.52214860278008</v>
      </c>
      <c r="M193">
        <v>36.271676419198421</v>
      </c>
      <c r="N193">
        <v>45.631877958200398</v>
      </c>
      <c r="O193">
        <v>0.25600941205949429</v>
      </c>
      <c r="P193">
        <v>2.9254453584102929</v>
      </c>
      <c r="Q193">
        <v>0.24466138182677094</v>
      </c>
      <c r="R193">
        <v>0.15389207180943487</v>
      </c>
      <c r="S193">
        <v>51.293715786347661</v>
      </c>
      <c r="T193">
        <v>34.795110663008408</v>
      </c>
      <c r="U193">
        <v>34.273699999999998</v>
      </c>
      <c r="V193">
        <v>5.4251255077516358</v>
      </c>
      <c r="W193">
        <v>51.697325433133713</v>
      </c>
      <c r="X193">
        <v>3.0925133143118599</v>
      </c>
      <c r="Y193">
        <v>5.9819599725942778</v>
      </c>
      <c r="Z193">
        <v>2.3326121934397759</v>
      </c>
      <c r="AA193">
        <v>-263.48380250931319</v>
      </c>
      <c r="AB193">
        <v>278.59062019124514</v>
      </c>
      <c r="AC193">
        <v>22.274346142800866</v>
      </c>
      <c r="AD193">
        <v>88.674879611080485</v>
      </c>
      <c r="AE193">
        <v>0</v>
      </c>
      <c r="AF193">
        <v>0</v>
      </c>
      <c r="AG193">
        <v>1</v>
      </c>
      <c r="AH193">
        <v>0</v>
      </c>
      <c r="AI193">
        <v>51208.550728824623</v>
      </c>
      <c r="AJ193" t="s">
        <v>285</v>
      </c>
      <c r="AK193" t="s">
        <v>285</v>
      </c>
      <c r="AL193">
        <v>0</v>
      </c>
      <c r="AM193">
        <v>0</v>
      </c>
      <c r="AN193" t="e">
        <v>#DIV/0!</v>
      </c>
      <c r="AO193">
        <v>0</v>
      </c>
      <c r="AP193" t="s">
        <v>285</v>
      </c>
      <c r="AQ193" t="s">
        <v>285</v>
      </c>
      <c r="AR193">
        <v>0</v>
      </c>
      <c r="AS193">
        <v>0</v>
      </c>
      <c r="AT193" t="e">
        <v>#DIV/0!</v>
      </c>
      <c r="AU193">
        <v>0.5</v>
      </c>
      <c r="AV193">
        <v>261.441786003289</v>
      </c>
      <c r="AW193">
        <v>11.984418097637439</v>
      </c>
      <c r="AX193" t="e">
        <v>#DIV/0!</v>
      </c>
      <c r="AY193">
        <v>4.5839719353380916E-2</v>
      </c>
      <c r="AZ193" t="e">
        <v>#DIV/0!</v>
      </c>
      <c r="BA193" t="e">
        <v>#DIV/0!</v>
      </c>
      <c r="BB193" t="s">
        <v>285</v>
      </c>
      <c r="BC193">
        <v>0</v>
      </c>
      <c r="BD193" t="e">
        <v>#DIV/0!</v>
      </c>
      <c r="BE193" t="e">
        <v>#DIV/0!</v>
      </c>
      <c r="BF193" t="e">
        <v>#DIV/0!</v>
      </c>
      <c r="BG193" t="e">
        <v>#DIV/0!</v>
      </c>
      <c r="BH193" t="e">
        <v>#DIV/0!</v>
      </c>
      <c r="BI193" t="e">
        <v>#DIV/0!</v>
      </c>
      <c r="BJ193" t="e">
        <v>#DIV/0!</v>
      </c>
      <c r="BK193" t="e">
        <v>#DIV/0!</v>
      </c>
      <c r="BL193">
        <v>310.13200000000001</v>
      </c>
      <c r="BM193">
        <v>261.441786003289</v>
      </c>
      <c r="BN193">
        <v>0.84300164447167325</v>
      </c>
      <c r="BO193">
        <v>0.16539317383032923</v>
      </c>
      <c r="BP193">
        <v>6</v>
      </c>
      <c r="BQ193">
        <v>0.6</v>
      </c>
      <c r="BR193" t="s">
        <v>286</v>
      </c>
      <c r="BS193">
        <v>2</v>
      </c>
      <c r="BT193">
        <v>1665348109.5999999</v>
      </c>
      <c r="BU193">
        <v>457.33199999999999</v>
      </c>
      <c r="BV193">
        <v>474.98200000000003</v>
      </c>
      <c r="BW193">
        <v>30.9938</v>
      </c>
      <c r="BX193">
        <v>24.0504</v>
      </c>
      <c r="BY193">
        <v>455.32900000000001</v>
      </c>
      <c r="BZ193">
        <v>30.8308</v>
      </c>
      <c r="CA193">
        <v>500.28899999999999</v>
      </c>
      <c r="CB193">
        <v>99.6785</v>
      </c>
      <c r="CC193">
        <v>9.9949700000000002E-2</v>
      </c>
      <c r="CD193">
        <v>36.040100000000002</v>
      </c>
      <c r="CE193">
        <v>34.273699999999998</v>
      </c>
      <c r="CF193">
        <v>999.9</v>
      </c>
      <c r="CG193">
        <v>0</v>
      </c>
      <c r="CH193">
        <v>0</v>
      </c>
      <c r="CI193">
        <v>10008.799999999999</v>
      </c>
      <c r="CJ193">
        <v>0</v>
      </c>
      <c r="CK193">
        <v>325.98700000000002</v>
      </c>
      <c r="CL193">
        <v>310.13200000000001</v>
      </c>
      <c r="CM193">
        <v>0.89993699999999999</v>
      </c>
      <c r="CN193">
        <v>0.100063</v>
      </c>
      <c r="CO193">
        <v>0</v>
      </c>
      <c r="CP193">
        <v>3.1812999999999998</v>
      </c>
      <c r="CQ193">
        <v>0</v>
      </c>
      <c r="CR193">
        <v>3069.93</v>
      </c>
      <c r="CS193">
        <v>2659.29</v>
      </c>
      <c r="CT193">
        <v>35.936999999999998</v>
      </c>
      <c r="CU193">
        <v>38.75</v>
      </c>
      <c r="CV193">
        <v>37.125</v>
      </c>
      <c r="CW193">
        <v>38</v>
      </c>
      <c r="CX193">
        <v>36.811999999999998</v>
      </c>
      <c r="CY193">
        <v>279.10000000000002</v>
      </c>
      <c r="CZ193">
        <v>31.03</v>
      </c>
      <c r="DA193">
        <v>0</v>
      </c>
      <c r="DB193">
        <v>1665348148.5999999</v>
      </c>
      <c r="DC193">
        <v>0</v>
      </c>
      <c r="DD193">
        <v>3.3333269230769229</v>
      </c>
      <c r="DE193">
        <v>-0.16109060042317369</v>
      </c>
      <c r="DF193">
        <v>0.74051284628371561</v>
      </c>
      <c r="DG193">
        <v>3068.4869230769232</v>
      </c>
      <c r="DH193">
        <v>15</v>
      </c>
      <c r="DI193">
        <v>1665348133.5999999</v>
      </c>
      <c r="DJ193" t="s">
        <v>863</v>
      </c>
      <c r="DK193">
        <v>1665348132.0999999</v>
      </c>
      <c r="DL193">
        <v>1665348133.5999999</v>
      </c>
      <c r="DM193">
        <v>193</v>
      </c>
      <c r="DN193">
        <v>-2.1999999999999999E-2</v>
      </c>
      <c r="DO193">
        <v>-4.0000000000000001E-3</v>
      </c>
      <c r="DP193">
        <v>2.0030000000000001</v>
      </c>
      <c r="DQ193">
        <v>0.16300000000000001</v>
      </c>
      <c r="DR193">
        <v>475</v>
      </c>
      <c r="DS193">
        <v>24</v>
      </c>
      <c r="DT193">
        <v>0.1</v>
      </c>
      <c r="DU193">
        <v>0.02</v>
      </c>
      <c r="DV193">
        <v>100</v>
      </c>
      <c r="DW193">
        <v>100</v>
      </c>
      <c r="DX193">
        <v>2.0030000000000001</v>
      </c>
      <c r="DY193">
        <v>0.16300000000000001</v>
      </c>
      <c r="DZ193">
        <v>2.3946028119764522</v>
      </c>
      <c r="EA193">
        <v>-6.7132856166521554E-4</v>
      </c>
      <c r="EB193">
        <v>-2.681329234238156E-7</v>
      </c>
      <c r="EC193">
        <v>8.1307759810197942E-11</v>
      </c>
      <c r="ED193">
        <v>0.19931004165485769</v>
      </c>
      <c r="EE193">
        <v>0</v>
      </c>
      <c r="EF193">
        <v>0</v>
      </c>
      <c r="EG193">
        <v>0</v>
      </c>
      <c r="EH193">
        <v>2</v>
      </c>
      <c r="EI193">
        <v>2028</v>
      </c>
      <c r="EJ193">
        <v>2</v>
      </c>
      <c r="EK193">
        <v>26</v>
      </c>
      <c r="EL193">
        <v>1.2</v>
      </c>
      <c r="EM193">
        <v>1</v>
      </c>
      <c r="EN193">
        <v>1.24878</v>
      </c>
      <c r="EO193">
        <v>2.51953</v>
      </c>
      <c r="EP193">
        <v>1.39893</v>
      </c>
      <c r="EQ193">
        <v>2.32544</v>
      </c>
      <c r="ER193">
        <v>1.49902</v>
      </c>
      <c r="ES193">
        <v>2.4023400000000001</v>
      </c>
      <c r="ET193">
        <v>33.625399999999999</v>
      </c>
      <c r="EU193">
        <v>12.661</v>
      </c>
      <c r="EV193">
        <v>18</v>
      </c>
      <c r="EW193">
        <v>510.875</v>
      </c>
      <c r="EX193">
        <v>557.67100000000005</v>
      </c>
      <c r="EY193" s="2">
        <v>41.999899999999997</v>
      </c>
      <c r="EZ193">
        <v>32.094700000000003</v>
      </c>
      <c r="FA193">
        <v>30.0002</v>
      </c>
      <c r="FB193">
        <v>31.921700000000001</v>
      </c>
      <c r="FC193">
        <v>31.878900000000002</v>
      </c>
      <c r="FD193">
        <v>24.975000000000001</v>
      </c>
      <c r="FE193">
        <v>0</v>
      </c>
      <c r="FF193">
        <v>100</v>
      </c>
      <c r="FG193">
        <v>42</v>
      </c>
      <c r="FH193">
        <v>475</v>
      </c>
      <c r="FI193">
        <v>29.75</v>
      </c>
      <c r="FJ193">
        <v>99.822199999999995</v>
      </c>
      <c r="FK193">
        <v>101.88500000000001</v>
      </c>
      <c r="FL193" t="s">
        <v>1466</v>
      </c>
      <c r="FM193">
        <v>2</v>
      </c>
      <c r="FN193" t="s">
        <v>881</v>
      </c>
      <c r="FO193">
        <v>45</v>
      </c>
    </row>
    <row r="194" spans="1:171" x14ac:dyDescent="0.2">
      <c r="A194">
        <v>193</v>
      </c>
      <c r="B194">
        <v>1665348109.5999999</v>
      </c>
      <c r="C194">
        <v>17671.599999904629</v>
      </c>
      <c r="D194" t="s">
        <v>861</v>
      </c>
      <c r="E194" t="s">
        <v>862</v>
      </c>
      <c r="F194" t="s">
        <v>284</v>
      </c>
      <c r="G194">
        <v>1665348109.5999999</v>
      </c>
      <c r="H194">
        <v>5.974689399304154E-3</v>
      </c>
      <c r="I194">
        <v>5.9746893993041539</v>
      </c>
      <c r="J194">
        <v>11.967221719999323</v>
      </c>
      <c r="K194">
        <v>457.40199999999999</v>
      </c>
      <c r="L194">
        <v>363.60560396335092</v>
      </c>
      <c r="M194">
        <v>36.279333704172828</v>
      </c>
      <c r="N194">
        <v>45.6380199151954</v>
      </c>
      <c r="O194">
        <v>0.25565622643753888</v>
      </c>
      <c r="P194">
        <v>2.92541370394847</v>
      </c>
      <c r="Q194">
        <v>0.24433864348366116</v>
      </c>
      <c r="R194">
        <v>0.15368778777068884</v>
      </c>
      <c r="S194">
        <v>51.290217387759576</v>
      </c>
      <c r="T194">
        <v>34.782896755459653</v>
      </c>
      <c r="U194">
        <v>34.265900000000002</v>
      </c>
      <c r="V194">
        <v>5.4227702508043745</v>
      </c>
      <c r="W194">
        <v>51.720647997770541</v>
      </c>
      <c r="X194">
        <v>3.0913586810475597</v>
      </c>
      <c r="Y194">
        <v>5.9770300657888411</v>
      </c>
      <c r="Z194">
        <v>2.3314115697568147</v>
      </c>
      <c r="AA194">
        <v>-263.00103538141536</v>
      </c>
      <c r="AB194">
        <v>277.45205842590929</v>
      </c>
      <c r="AC194">
        <v>22.18109060854454</v>
      </c>
      <c r="AD194">
        <v>87.922331040798042</v>
      </c>
      <c r="AE194">
        <v>0</v>
      </c>
      <c r="AF194">
        <v>0</v>
      </c>
      <c r="AG194">
        <v>1</v>
      </c>
      <c r="AH194">
        <v>0</v>
      </c>
      <c r="AI194">
        <v>51210.11160709682</v>
      </c>
      <c r="AJ194" t="s">
        <v>285</v>
      </c>
      <c r="AK194" t="s">
        <v>285</v>
      </c>
      <c r="AL194">
        <v>0</v>
      </c>
      <c r="AM194">
        <v>0</v>
      </c>
      <c r="AN194" t="e">
        <v>#DIV/0!</v>
      </c>
      <c r="AO194">
        <v>0</v>
      </c>
      <c r="AP194" t="s">
        <v>285</v>
      </c>
      <c r="AQ194" t="s">
        <v>285</v>
      </c>
      <c r="AR194">
        <v>0</v>
      </c>
      <c r="AS194">
        <v>0</v>
      </c>
      <c r="AT194" t="e">
        <v>#DIV/0!</v>
      </c>
      <c r="AU194">
        <v>0.5</v>
      </c>
      <c r="AV194">
        <v>261.43164299883915</v>
      </c>
      <c r="AW194">
        <v>11.967221719999323</v>
      </c>
      <c r="AX194" t="e">
        <v>#DIV/0!</v>
      </c>
      <c r="AY194">
        <v>4.5775720118365552E-2</v>
      </c>
      <c r="AZ194" t="e">
        <v>#DIV/0!</v>
      </c>
      <c r="BA194" t="e">
        <v>#DIV/0!</v>
      </c>
      <c r="BB194" t="s">
        <v>285</v>
      </c>
      <c r="BC194">
        <v>0</v>
      </c>
      <c r="BD194" t="e">
        <v>#DIV/0!</v>
      </c>
      <c r="BE194" t="e">
        <v>#DIV/0!</v>
      </c>
      <c r="BF194" t="e">
        <v>#DIV/0!</v>
      </c>
      <c r="BG194" t="e">
        <v>#DIV/0!</v>
      </c>
      <c r="BH194" t="e">
        <v>#DIV/0!</v>
      </c>
      <c r="BI194" t="e">
        <v>#DIV/0!</v>
      </c>
      <c r="BJ194" t="e">
        <v>#DIV/0!</v>
      </c>
      <c r="BK194" t="e">
        <v>#DIV/0!</v>
      </c>
      <c r="BL194">
        <v>310.12099999999998</v>
      </c>
      <c r="BM194">
        <v>261.43164299883915</v>
      </c>
      <c r="BN194">
        <v>0.84299883915903517</v>
      </c>
      <c r="BO194">
        <v>0.16538775957693796</v>
      </c>
      <c r="BP194">
        <v>6</v>
      </c>
      <c r="BQ194">
        <v>0.6</v>
      </c>
      <c r="BR194" t="s">
        <v>286</v>
      </c>
      <c r="BS194">
        <v>2</v>
      </c>
      <c r="BT194">
        <v>1665348194.5999999</v>
      </c>
      <c r="BU194">
        <v>457.40199999999999</v>
      </c>
      <c r="BV194">
        <v>475.02699999999999</v>
      </c>
      <c r="BW194">
        <v>30.982800000000001</v>
      </c>
      <c r="BX194">
        <v>24.051600000000001</v>
      </c>
      <c r="BY194">
        <v>455.39800000000002</v>
      </c>
      <c r="BZ194">
        <v>30.814800000000002</v>
      </c>
      <c r="CA194">
        <v>500.25700000000001</v>
      </c>
      <c r="CB194">
        <v>99.676699999999997</v>
      </c>
      <c r="CC194">
        <v>9.9907700000000002E-2</v>
      </c>
      <c r="CD194">
        <v>36.025100000000002</v>
      </c>
      <c r="CE194">
        <v>34.265900000000002</v>
      </c>
      <c r="CF194">
        <v>999.9</v>
      </c>
      <c r="CG194">
        <v>0</v>
      </c>
      <c r="CH194">
        <v>0</v>
      </c>
      <c r="CI194">
        <v>10008.799999999999</v>
      </c>
      <c r="CJ194">
        <v>0</v>
      </c>
      <c r="CK194">
        <v>325.50400000000002</v>
      </c>
      <c r="CL194">
        <v>310.12099999999998</v>
      </c>
      <c r="CM194">
        <v>0.90003699999999998</v>
      </c>
      <c r="CN194">
        <v>9.9962800000000004E-2</v>
      </c>
      <c r="CO194">
        <v>0</v>
      </c>
      <c r="CP194">
        <v>3.4681000000000002</v>
      </c>
      <c r="CQ194">
        <v>0</v>
      </c>
      <c r="CR194">
        <v>3070.4</v>
      </c>
      <c r="CS194">
        <v>2659.26</v>
      </c>
      <c r="CT194">
        <v>35.875</v>
      </c>
      <c r="CU194">
        <v>38.75</v>
      </c>
      <c r="CV194">
        <v>37.061999999999998</v>
      </c>
      <c r="CW194">
        <v>37.936999999999998</v>
      </c>
      <c r="CX194">
        <v>36.811999999999998</v>
      </c>
      <c r="CY194">
        <v>279.12</v>
      </c>
      <c r="CZ194">
        <v>31</v>
      </c>
      <c r="DA194">
        <v>0</v>
      </c>
      <c r="DB194">
        <v>1665348233.8</v>
      </c>
      <c r="DC194">
        <v>0</v>
      </c>
      <c r="DD194">
        <v>3.3425461538461541</v>
      </c>
      <c r="DE194">
        <v>-0.64979830167017971</v>
      </c>
      <c r="DF194">
        <v>-5.1063247546133974</v>
      </c>
      <c r="DG194">
        <v>3069.0338461538458</v>
      </c>
      <c r="DH194">
        <v>15</v>
      </c>
      <c r="DI194">
        <v>1665348228.5999999</v>
      </c>
      <c r="DJ194" t="s">
        <v>866</v>
      </c>
      <c r="DK194">
        <v>1665348218.5999999</v>
      </c>
      <c r="DL194">
        <v>1665348228.5999999</v>
      </c>
      <c r="DM194">
        <v>194</v>
      </c>
      <c r="DN194">
        <v>0</v>
      </c>
      <c r="DO194">
        <v>5.0000000000000001E-3</v>
      </c>
      <c r="DP194">
        <v>2.004</v>
      </c>
      <c r="DQ194">
        <v>0.16800000000000001</v>
      </c>
      <c r="DR194">
        <v>475</v>
      </c>
      <c r="DS194">
        <v>24</v>
      </c>
      <c r="DT194">
        <v>0.12</v>
      </c>
      <c r="DU194">
        <v>0.02</v>
      </c>
      <c r="DV194">
        <v>100</v>
      </c>
      <c r="DW194">
        <v>100</v>
      </c>
      <c r="DX194">
        <v>2.004</v>
      </c>
      <c r="DY194">
        <v>0.16800000000000001</v>
      </c>
      <c r="DZ194">
        <v>2.3723985430642478</v>
      </c>
      <c r="EA194">
        <v>-6.7132856166521554E-4</v>
      </c>
      <c r="EB194">
        <v>-2.681329234238156E-7</v>
      </c>
      <c r="EC194">
        <v>8.1307759810197942E-11</v>
      </c>
      <c r="ED194">
        <v>0.19506344827605179</v>
      </c>
      <c r="EE194">
        <v>0</v>
      </c>
      <c r="EF194">
        <v>0</v>
      </c>
      <c r="EG194">
        <v>0</v>
      </c>
      <c r="EH194">
        <v>2</v>
      </c>
      <c r="EI194">
        <v>2028</v>
      </c>
      <c r="EJ194">
        <v>2</v>
      </c>
      <c r="EK194">
        <v>26</v>
      </c>
      <c r="EL194">
        <v>1</v>
      </c>
      <c r="EM194">
        <v>1</v>
      </c>
      <c r="EN194">
        <v>1.24878</v>
      </c>
      <c r="EO194">
        <v>2.5122100000000001</v>
      </c>
      <c r="EP194">
        <v>1.39893</v>
      </c>
      <c r="EQ194">
        <v>2.32544</v>
      </c>
      <c r="ER194">
        <v>1.49902</v>
      </c>
      <c r="ES194">
        <v>2.4731399999999999</v>
      </c>
      <c r="ET194">
        <v>33.6479</v>
      </c>
      <c r="EU194">
        <v>12.6348</v>
      </c>
      <c r="EV194">
        <v>18</v>
      </c>
      <c r="EW194">
        <v>510.90600000000001</v>
      </c>
      <c r="EX194">
        <v>557.67499999999995</v>
      </c>
      <c r="EY194" s="2">
        <v>41.9998</v>
      </c>
      <c r="EZ194">
        <v>32.077100000000002</v>
      </c>
      <c r="FA194">
        <v>29.9999</v>
      </c>
      <c r="FB194">
        <v>31.909400000000002</v>
      </c>
      <c r="FC194">
        <v>31.864899999999999</v>
      </c>
      <c r="FD194">
        <v>24.974799999999998</v>
      </c>
      <c r="FE194">
        <v>0</v>
      </c>
      <c r="FF194">
        <v>100</v>
      </c>
      <c r="FG194">
        <v>42</v>
      </c>
      <c r="FH194">
        <v>475</v>
      </c>
      <c r="FI194">
        <v>29.75</v>
      </c>
      <c r="FJ194">
        <v>99.816400000000002</v>
      </c>
      <c r="FK194">
        <v>101.89</v>
      </c>
      <c r="FL194" t="s">
        <v>1466</v>
      </c>
      <c r="FM194">
        <v>2</v>
      </c>
      <c r="FN194" t="s">
        <v>881</v>
      </c>
      <c r="FO194">
        <v>46</v>
      </c>
    </row>
    <row r="195" spans="1:171" x14ac:dyDescent="0.2">
      <c r="A195">
        <v>194</v>
      </c>
      <c r="B195">
        <v>1665348194.5999999</v>
      </c>
      <c r="C195">
        <v>17756.599999904629</v>
      </c>
      <c r="D195" t="s">
        <v>864</v>
      </c>
      <c r="E195" t="s">
        <v>865</v>
      </c>
      <c r="F195" t="s">
        <v>284</v>
      </c>
      <c r="G195">
        <v>1665348194.5999999</v>
      </c>
      <c r="H195">
        <v>5.9637422988983082E-3</v>
      </c>
      <c r="I195">
        <v>5.9637422988983078</v>
      </c>
      <c r="J195">
        <v>11.96421407204936</v>
      </c>
      <c r="K195">
        <v>457.35300000000001</v>
      </c>
      <c r="L195">
        <v>363.45054821609938</v>
      </c>
      <c r="M195">
        <v>36.262923938596586</v>
      </c>
      <c r="N195">
        <v>45.631949472883804</v>
      </c>
      <c r="O195">
        <v>0.25514149185140578</v>
      </c>
      <c r="P195">
        <v>2.9230604271297573</v>
      </c>
      <c r="Q195">
        <v>0.24385972815500007</v>
      </c>
      <c r="R195">
        <v>0.15338542324339255</v>
      </c>
      <c r="S195">
        <v>51.239914425796449</v>
      </c>
      <c r="T195">
        <v>34.765305291609465</v>
      </c>
      <c r="U195">
        <v>34.249000000000002</v>
      </c>
      <c r="V195">
        <v>5.4176702438117434</v>
      </c>
      <c r="W195">
        <v>51.755470610509391</v>
      </c>
      <c r="X195">
        <v>3.0897521068005003</v>
      </c>
      <c r="Y195">
        <v>5.9699043798726459</v>
      </c>
      <c r="Z195">
        <v>2.3279181370112432</v>
      </c>
      <c r="AA195">
        <v>-262.09011412764801</v>
      </c>
      <c r="AB195">
        <v>276.47244640647227</v>
      </c>
      <c r="AC195">
        <v>22.116412099837767</v>
      </c>
      <c r="AD195">
        <v>87.738658804458481</v>
      </c>
      <c r="AE195">
        <v>0</v>
      </c>
      <c r="AF195">
        <v>0</v>
      </c>
      <c r="AG195">
        <v>1</v>
      </c>
      <c r="AH195">
        <v>0</v>
      </c>
      <c r="AI195">
        <v>51147.742993540582</v>
      </c>
      <c r="AJ195" t="s">
        <v>285</v>
      </c>
      <c r="AK195" t="s">
        <v>285</v>
      </c>
      <c r="AL195">
        <v>0</v>
      </c>
      <c r="AM195">
        <v>0</v>
      </c>
      <c r="AN195" t="e">
        <v>#DIV/0!</v>
      </c>
      <c r="AO195">
        <v>0</v>
      </c>
      <c r="AP195" t="s">
        <v>285</v>
      </c>
      <c r="AQ195" t="s">
        <v>285</v>
      </c>
      <c r="AR195">
        <v>0</v>
      </c>
      <c r="AS195">
        <v>0</v>
      </c>
      <c r="AT195" t="e">
        <v>#DIV/0!</v>
      </c>
      <c r="AU195">
        <v>0.5</v>
      </c>
      <c r="AV195">
        <v>261.16702799264061</v>
      </c>
      <c r="AW195">
        <v>11.96421407204936</v>
      </c>
      <c r="AX195" t="e">
        <v>#DIV/0!</v>
      </c>
      <c r="AY195">
        <v>4.5810583992962915E-2</v>
      </c>
      <c r="AZ195" t="e">
        <v>#DIV/0!</v>
      </c>
      <c r="BA195" t="e">
        <v>#DIV/0!</v>
      </c>
      <c r="BB195" t="s">
        <v>285</v>
      </c>
      <c r="BC195">
        <v>0</v>
      </c>
      <c r="BD195" t="e">
        <v>#DIV/0!</v>
      </c>
      <c r="BE195" t="e">
        <v>#DIV/0!</v>
      </c>
      <c r="BF195" t="e">
        <v>#DIV/0!</v>
      </c>
      <c r="BG195" t="e">
        <v>#DIV/0!</v>
      </c>
      <c r="BH195" t="e">
        <v>#DIV/0!</v>
      </c>
      <c r="BI195" t="e">
        <v>#DIV/0!</v>
      </c>
      <c r="BJ195" t="e">
        <v>#DIV/0!</v>
      </c>
      <c r="BK195" t="e">
        <v>#DIV/0!</v>
      </c>
      <c r="BL195">
        <v>309.80599999999998</v>
      </c>
      <c r="BM195">
        <v>261.16702799264061</v>
      </c>
      <c r="BN195">
        <v>0.84300183983731958</v>
      </c>
      <c r="BO195">
        <v>0.16539355088602692</v>
      </c>
      <c r="BP195">
        <v>6</v>
      </c>
      <c r="BQ195">
        <v>0.6</v>
      </c>
      <c r="BR195" t="s">
        <v>286</v>
      </c>
      <c r="BS195">
        <v>2</v>
      </c>
      <c r="BT195">
        <v>1665348289.5999999</v>
      </c>
      <c r="BU195">
        <v>457.35300000000001</v>
      </c>
      <c r="BV195">
        <v>474.96499999999997</v>
      </c>
      <c r="BW195">
        <v>30.967500000000001</v>
      </c>
      <c r="BX195">
        <v>24.0593</v>
      </c>
      <c r="BY195">
        <v>455.35</v>
      </c>
      <c r="BZ195">
        <v>30.799499999999998</v>
      </c>
      <c r="CA195">
        <v>500.19200000000001</v>
      </c>
      <c r="CB195">
        <v>99.674199999999999</v>
      </c>
      <c r="CC195">
        <v>9.9824599999999999E-2</v>
      </c>
      <c r="CD195">
        <v>36.003399999999999</v>
      </c>
      <c r="CE195">
        <v>34.249000000000002</v>
      </c>
      <c r="CF195">
        <v>999.9</v>
      </c>
      <c r="CG195">
        <v>0</v>
      </c>
      <c r="CH195">
        <v>0</v>
      </c>
      <c r="CI195">
        <v>9995.6200000000008</v>
      </c>
      <c r="CJ195">
        <v>0</v>
      </c>
      <c r="CK195">
        <v>325.52800000000002</v>
      </c>
      <c r="CL195">
        <v>309.80599999999998</v>
      </c>
      <c r="CM195">
        <v>0.89993699999999999</v>
      </c>
      <c r="CN195">
        <v>0.100063</v>
      </c>
      <c r="CO195">
        <v>0</v>
      </c>
      <c r="CP195">
        <v>3.3976000000000002</v>
      </c>
      <c r="CQ195">
        <v>0</v>
      </c>
      <c r="CR195">
        <v>3067.02</v>
      </c>
      <c r="CS195">
        <v>2656.49</v>
      </c>
      <c r="CT195">
        <v>35.875</v>
      </c>
      <c r="CU195">
        <v>38.75</v>
      </c>
      <c r="CV195">
        <v>37.061999999999998</v>
      </c>
      <c r="CW195">
        <v>37.936999999999998</v>
      </c>
      <c r="CX195">
        <v>36.75</v>
      </c>
      <c r="CY195">
        <v>278.81</v>
      </c>
      <c r="CZ195">
        <v>31</v>
      </c>
      <c r="DA195">
        <v>0</v>
      </c>
      <c r="DB195">
        <v>1665348328.5999999</v>
      </c>
      <c r="DC195">
        <v>0</v>
      </c>
      <c r="DD195">
        <v>3.403542307692307</v>
      </c>
      <c r="DE195">
        <v>0.52145298304589449</v>
      </c>
      <c r="DF195">
        <v>-1.7500854229881151</v>
      </c>
      <c r="DG195">
        <v>3068.7134615384621</v>
      </c>
      <c r="DH195">
        <v>15</v>
      </c>
      <c r="DI195">
        <v>1665348322.5999999</v>
      </c>
      <c r="DJ195" t="s">
        <v>869</v>
      </c>
      <c r="DK195">
        <v>1665348308.5999999</v>
      </c>
      <c r="DL195">
        <v>1665348322.5999999</v>
      </c>
      <c r="DM195">
        <v>195</v>
      </c>
      <c r="DN195">
        <v>0</v>
      </c>
      <c r="DO195">
        <v>0</v>
      </c>
      <c r="DP195">
        <v>2.0030000000000001</v>
      </c>
      <c r="DQ195">
        <v>0.16800000000000001</v>
      </c>
      <c r="DR195">
        <v>475</v>
      </c>
      <c r="DS195">
        <v>24</v>
      </c>
      <c r="DT195">
        <v>0.1</v>
      </c>
      <c r="DU195">
        <v>0.02</v>
      </c>
      <c r="DV195">
        <v>100</v>
      </c>
      <c r="DW195">
        <v>100</v>
      </c>
      <c r="DX195">
        <v>2.0030000000000001</v>
      </c>
      <c r="DY195">
        <v>0.16800000000000001</v>
      </c>
      <c r="DZ195">
        <v>2.3726642631495132</v>
      </c>
      <c r="EA195">
        <v>-6.7132856166521554E-4</v>
      </c>
      <c r="EB195">
        <v>-2.681329234238156E-7</v>
      </c>
      <c r="EC195">
        <v>8.1307759810197942E-11</v>
      </c>
      <c r="ED195">
        <v>0.2001084260955783</v>
      </c>
      <c r="EE195">
        <v>0</v>
      </c>
      <c r="EF195">
        <v>0</v>
      </c>
      <c r="EG195">
        <v>0</v>
      </c>
      <c r="EH195">
        <v>2</v>
      </c>
      <c r="EI195">
        <v>2028</v>
      </c>
      <c r="EJ195">
        <v>2</v>
      </c>
      <c r="EK195">
        <v>26</v>
      </c>
      <c r="EL195">
        <v>1.2</v>
      </c>
      <c r="EM195">
        <v>1</v>
      </c>
      <c r="EN195">
        <v>1.24756</v>
      </c>
      <c r="EO195">
        <v>2.5329600000000001</v>
      </c>
      <c r="EP195">
        <v>1.39893</v>
      </c>
      <c r="EQ195">
        <v>2.32544</v>
      </c>
      <c r="ER195">
        <v>1.49902</v>
      </c>
      <c r="ES195">
        <v>2.2326700000000002</v>
      </c>
      <c r="ET195">
        <v>33.6479</v>
      </c>
      <c r="EU195">
        <v>12.5822</v>
      </c>
      <c r="EV195">
        <v>18</v>
      </c>
      <c r="EW195">
        <v>510.83600000000001</v>
      </c>
      <c r="EX195">
        <v>557.58900000000006</v>
      </c>
      <c r="EY195" s="2">
        <v>41.9998</v>
      </c>
      <c r="EZ195">
        <v>32.052300000000002</v>
      </c>
      <c r="FA195">
        <v>30</v>
      </c>
      <c r="FB195">
        <v>31.888400000000001</v>
      </c>
      <c r="FC195">
        <v>31.845400000000001</v>
      </c>
      <c r="FD195">
        <v>24.9755</v>
      </c>
      <c r="FE195">
        <v>0</v>
      </c>
      <c r="FF195">
        <v>100</v>
      </c>
      <c r="FG195">
        <v>42</v>
      </c>
      <c r="FH195">
        <v>475</v>
      </c>
      <c r="FI195">
        <v>29.75</v>
      </c>
      <c r="FJ195">
        <v>99.818700000000007</v>
      </c>
      <c r="FK195">
        <v>101.893</v>
      </c>
      <c r="FL195" t="s">
        <v>1466</v>
      </c>
      <c r="FM195">
        <v>2</v>
      </c>
      <c r="FN195" t="s">
        <v>881</v>
      </c>
      <c r="FO195">
        <v>47</v>
      </c>
    </row>
    <row r="196" spans="1:171" x14ac:dyDescent="0.2">
      <c r="A196">
        <v>195</v>
      </c>
      <c r="B196">
        <v>1665348289.5999999</v>
      </c>
      <c r="C196">
        <v>17851.599999904629</v>
      </c>
      <c r="D196" t="s">
        <v>867</v>
      </c>
      <c r="E196" t="s">
        <v>868</v>
      </c>
      <c r="F196" t="s">
        <v>284</v>
      </c>
      <c r="G196">
        <v>1665348289.5999999</v>
      </c>
      <c r="H196">
        <v>5.9430864881552838E-3</v>
      </c>
      <c r="I196">
        <v>5.9430864881552834</v>
      </c>
      <c r="J196">
        <v>12.063137504303681</v>
      </c>
      <c r="K196">
        <v>457.33199999999999</v>
      </c>
      <c r="L196">
        <v>362.51323095757164</v>
      </c>
      <c r="M196">
        <v>36.168752369602259</v>
      </c>
      <c r="N196">
        <v>45.629032118363995</v>
      </c>
      <c r="O196">
        <v>0.25411924802474151</v>
      </c>
      <c r="P196">
        <v>2.9226956977956493</v>
      </c>
      <c r="Q196">
        <v>0.24292429481363609</v>
      </c>
      <c r="R196">
        <v>0.15279343900997627</v>
      </c>
      <c r="S196">
        <v>51.288952163838637</v>
      </c>
      <c r="T196">
        <v>34.754598903413175</v>
      </c>
      <c r="U196">
        <v>34.232399999999998</v>
      </c>
      <c r="V196">
        <v>5.4126648300613729</v>
      </c>
      <c r="W196">
        <v>51.75967667195853</v>
      </c>
      <c r="X196">
        <v>3.0869127944891996</v>
      </c>
      <c r="Y196">
        <v>5.9639336892565522</v>
      </c>
      <c r="Z196">
        <v>2.3257520355721732</v>
      </c>
      <c r="AA196">
        <v>-260.83601150413324</v>
      </c>
      <c r="AB196">
        <v>276.18583974151517</v>
      </c>
      <c r="AC196">
        <v>22.092498649706371</v>
      </c>
      <c r="AD196">
        <v>88.731279050926929</v>
      </c>
      <c r="AE196">
        <v>0</v>
      </c>
      <c r="AF196">
        <v>0</v>
      </c>
      <c r="AG196">
        <v>1</v>
      </c>
      <c r="AH196">
        <v>0</v>
      </c>
      <c r="AI196">
        <v>51140.498723757359</v>
      </c>
      <c r="AJ196" t="s">
        <v>285</v>
      </c>
      <c r="AK196" t="s">
        <v>285</v>
      </c>
      <c r="AL196">
        <v>0</v>
      </c>
      <c r="AM196">
        <v>0</v>
      </c>
      <c r="AN196" t="e">
        <v>#DIV/0!</v>
      </c>
      <c r="AO196">
        <v>0</v>
      </c>
      <c r="AP196" t="s">
        <v>285</v>
      </c>
      <c r="AQ196" t="s">
        <v>285</v>
      </c>
      <c r="AR196">
        <v>0</v>
      </c>
      <c r="AS196">
        <v>0</v>
      </c>
      <c r="AT196" t="e">
        <v>#DIV/0!</v>
      </c>
      <c r="AU196">
        <v>0.5</v>
      </c>
      <c r="AV196">
        <v>261.42492899680758</v>
      </c>
      <c r="AW196">
        <v>12.063137504303681</v>
      </c>
      <c r="AX196" t="e">
        <v>#DIV/0!</v>
      </c>
      <c r="AY196">
        <v>4.6143791835747197E-2</v>
      </c>
      <c r="AZ196" t="e">
        <v>#DIV/0!</v>
      </c>
      <c r="BA196" t="e">
        <v>#DIV/0!</v>
      </c>
      <c r="BB196" t="s">
        <v>285</v>
      </c>
      <c r="BC196">
        <v>0</v>
      </c>
      <c r="BD196" t="e">
        <v>#DIV/0!</v>
      </c>
      <c r="BE196" t="e">
        <v>#DIV/0!</v>
      </c>
      <c r="BF196" t="e">
        <v>#DIV/0!</v>
      </c>
      <c r="BG196" t="e">
        <v>#DIV/0!</v>
      </c>
      <c r="BH196" t="e">
        <v>#DIV/0!</v>
      </c>
      <c r="BI196" t="e">
        <v>#DIV/0!</v>
      </c>
      <c r="BJ196" t="e">
        <v>#DIV/0!</v>
      </c>
      <c r="BK196" t="e">
        <v>#DIV/0!</v>
      </c>
      <c r="BL196">
        <v>310.113</v>
      </c>
      <c r="BM196">
        <v>261.42492899680758</v>
      </c>
      <c r="BN196">
        <v>0.84299893586146846</v>
      </c>
      <c r="BO196">
        <v>0.16538794621263422</v>
      </c>
      <c r="BP196">
        <v>6</v>
      </c>
      <c r="BQ196">
        <v>0.6</v>
      </c>
      <c r="BR196" t="s">
        <v>286</v>
      </c>
      <c r="BS196">
        <v>2</v>
      </c>
      <c r="BT196">
        <v>1665348383.5999999</v>
      </c>
      <c r="BU196">
        <v>457.33199999999999</v>
      </c>
      <c r="BV196">
        <v>475.04500000000002</v>
      </c>
      <c r="BW196">
        <v>30.939599999999999</v>
      </c>
      <c r="BX196">
        <v>24.065000000000001</v>
      </c>
      <c r="BY196">
        <v>455.33600000000001</v>
      </c>
      <c r="BZ196">
        <v>30.771599999999999</v>
      </c>
      <c r="CA196">
        <v>500.24599999999998</v>
      </c>
      <c r="CB196">
        <v>99.6721</v>
      </c>
      <c r="CC196">
        <v>0.10012699999999999</v>
      </c>
      <c r="CD196">
        <v>35.985199999999999</v>
      </c>
      <c r="CE196">
        <v>34.232399999999998</v>
      </c>
      <c r="CF196">
        <v>999.9</v>
      </c>
      <c r="CG196">
        <v>0</v>
      </c>
      <c r="CH196">
        <v>0</v>
      </c>
      <c r="CI196">
        <v>9993.75</v>
      </c>
      <c r="CJ196">
        <v>0</v>
      </c>
      <c r="CK196">
        <v>325.52199999999999</v>
      </c>
      <c r="CL196">
        <v>310.113</v>
      </c>
      <c r="CM196">
        <v>0.90003699999999998</v>
      </c>
      <c r="CN196">
        <v>9.9962800000000004E-2</v>
      </c>
      <c r="CO196">
        <v>0</v>
      </c>
      <c r="CP196">
        <v>3.3974000000000002</v>
      </c>
      <c r="CQ196">
        <v>0</v>
      </c>
      <c r="CR196">
        <v>3070.01</v>
      </c>
      <c r="CS196">
        <v>2659.2</v>
      </c>
      <c r="CT196">
        <v>35.811999999999998</v>
      </c>
      <c r="CU196">
        <v>38.686999999999998</v>
      </c>
      <c r="CV196">
        <v>37</v>
      </c>
      <c r="CW196">
        <v>37.875</v>
      </c>
      <c r="CX196">
        <v>36.686999999999998</v>
      </c>
      <c r="CY196">
        <v>279.11</v>
      </c>
      <c r="CZ196">
        <v>31</v>
      </c>
      <c r="DA196">
        <v>0</v>
      </c>
      <c r="DB196">
        <v>1665348422.8</v>
      </c>
      <c r="DC196">
        <v>0</v>
      </c>
      <c r="DD196">
        <v>3.314956</v>
      </c>
      <c r="DE196">
        <v>-0.12705383887246749</v>
      </c>
      <c r="DF196">
        <v>5.3107692269481506</v>
      </c>
      <c r="DG196">
        <v>3068.886</v>
      </c>
      <c r="DH196">
        <v>15</v>
      </c>
      <c r="DI196">
        <v>1665348414.5999999</v>
      </c>
      <c r="DJ196" t="s">
        <v>872</v>
      </c>
      <c r="DK196">
        <v>1665348406.5999999</v>
      </c>
      <c r="DL196">
        <v>1665348414.5999999</v>
      </c>
      <c r="DM196">
        <v>196</v>
      </c>
      <c r="DN196">
        <v>-7.0000000000000001E-3</v>
      </c>
      <c r="DO196">
        <v>0</v>
      </c>
      <c r="DP196">
        <v>1.996</v>
      </c>
      <c r="DQ196">
        <v>0.16800000000000001</v>
      </c>
      <c r="DR196">
        <v>475</v>
      </c>
      <c r="DS196">
        <v>24</v>
      </c>
      <c r="DT196">
        <v>0.08</v>
      </c>
      <c r="DU196">
        <v>0.01</v>
      </c>
      <c r="DV196">
        <v>100</v>
      </c>
      <c r="DW196">
        <v>100</v>
      </c>
      <c r="DX196">
        <v>1.996</v>
      </c>
      <c r="DY196">
        <v>0.16800000000000001</v>
      </c>
      <c r="DZ196">
        <v>2.372282841042026</v>
      </c>
      <c r="EA196">
        <v>-6.7132856166521554E-4</v>
      </c>
      <c r="EB196">
        <v>-2.681329234238156E-7</v>
      </c>
      <c r="EC196">
        <v>8.1307759810197942E-11</v>
      </c>
      <c r="ED196">
        <v>0.1998326990634598</v>
      </c>
      <c r="EE196">
        <v>0</v>
      </c>
      <c r="EF196">
        <v>0</v>
      </c>
      <c r="EG196">
        <v>0</v>
      </c>
      <c r="EH196">
        <v>2</v>
      </c>
      <c r="EI196">
        <v>2028</v>
      </c>
      <c r="EJ196">
        <v>2</v>
      </c>
      <c r="EK196">
        <v>26</v>
      </c>
      <c r="EL196">
        <v>1.2</v>
      </c>
      <c r="EM196">
        <v>1</v>
      </c>
      <c r="EN196">
        <v>1.24878</v>
      </c>
      <c r="EO196">
        <v>2.5354000000000001</v>
      </c>
      <c r="EP196">
        <v>1.39893</v>
      </c>
      <c r="EQ196">
        <v>2.32544</v>
      </c>
      <c r="ER196">
        <v>1.49902</v>
      </c>
      <c r="ES196">
        <v>2.35107</v>
      </c>
      <c r="ET196">
        <v>33.670499999999997</v>
      </c>
      <c r="EU196">
        <v>12.555999999999999</v>
      </c>
      <c r="EV196">
        <v>18</v>
      </c>
      <c r="EW196">
        <v>510.88</v>
      </c>
      <c r="EX196">
        <v>557.64599999999996</v>
      </c>
      <c r="EY196" s="2">
        <v>41.9998</v>
      </c>
      <c r="EZ196">
        <v>32.024099999999997</v>
      </c>
      <c r="FA196">
        <v>30</v>
      </c>
      <c r="FB196">
        <v>31.8657</v>
      </c>
      <c r="FC196">
        <v>31.8232</v>
      </c>
      <c r="FD196">
        <v>24.973700000000001</v>
      </c>
      <c r="FE196">
        <v>0</v>
      </c>
      <c r="FF196">
        <v>100</v>
      </c>
      <c r="FG196">
        <v>42</v>
      </c>
      <c r="FH196">
        <v>475</v>
      </c>
      <c r="FI196">
        <v>29.75</v>
      </c>
      <c r="FJ196">
        <v>99.824799999999996</v>
      </c>
      <c r="FK196">
        <v>101.89400000000001</v>
      </c>
      <c r="FL196" t="s">
        <v>1466</v>
      </c>
      <c r="FM196">
        <v>2</v>
      </c>
      <c r="FN196" t="s">
        <v>881</v>
      </c>
      <c r="FO196">
        <v>48</v>
      </c>
    </row>
    <row r="197" spans="1:171" x14ac:dyDescent="0.2">
      <c r="A197">
        <v>196</v>
      </c>
      <c r="B197">
        <v>1665348383.5999999</v>
      </c>
      <c r="C197">
        <v>17945.599999904629</v>
      </c>
      <c r="D197" t="s">
        <v>870</v>
      </c>
      <c r="E197" t="s">
        <v>871</v>
      </c>
      <c r="F197" t="s">
        <v>284</v>
      </c>
      <c r="G197">
        <v>1665348383.5999999</v>
      </c>
      <c r="H197">
        <v>5.9146487869417962E-3</v>
      </c>
      <c r="I197">
        <v>5.9146487869417959</v>
      </c>
      <c r="J197">
        <v>12.590773364170554</v>
      </c>
      <c r="K197">
        <v>457.32100000000003</v>
      </c>
      <c r="L197">
        <v>361.57732285243299</v>
      </c>
      <c r="M197">
        <v>36.074758967504415</v>
      </c>
      <c r="N197">
        <v>45.627155806204009</v>
      </c>
      <c r="O197">
        <v>0.25232266027308581</v>
      </c>
      <c r="P197">
        <v>2.9239733152482255</v>
      </c>
      <c r="Q197">
        <v>0.2412864398001226</v>
      </c>
      <c r="R197">
        <v>0.15175636979196794</v>
      </c>
      <c r="S197">
        <v>51.236226242525589</v>
      </c>
      <c r="T197">
        <v>32.802445876271449</v>
      </c>
      <c r="U197">
        <v>32.213200000000001</v>
      </c>
      <c r="V197">
        <v>4.8330088691577791</v>
      </c>
      <c r="W197">
        <v>56.078537261773732</v>
      </c>
      <c r="X197">
        <v>2.9513018933916002</v>
      </c>
      <c r="Y197">
        <v>5.2628011312330942</v>
      </c>
      <c r="Z197">
        <v>1.8817069757661788</v>
      </c>
      <c r="AA197">
        <v>-208.83479674359253</v>
      </c>
      <c r="AB197">
        <v>238.96230632250325</v>
      </c>
      <c r="AC197">
        <v>18.711616401198594</v>
      </c>
      <c r="AD197">
        <v>100.0753522226349</v>
      </c>
      <c r="AE197">
        <v>0</v>
      </c>
      <c r="AF197">
        <v>0</v>
      </c>
      <c r="AG197">
        <v>1</v>
      </c>
      <c r="AH197">
        <v>0</v>
      </c>
      <c r="AI197">
        <v>51552.663454517009</v>
      </c>
      <c r="AJ197" t="s">
        <v>285</v>
      </c>
      <c r="AK197" t="s">
        <v>285</v>
      </c>
      <c r="AL197">
        <v>0</v>
      </c>
      <c r="AM197">
        <v>0</v>
      </c>
      <c r="AN197" t="e">
        <v>#DIV/0!</v>
      </c>
      <c r="AO197">
        <v>0</v>
      </c>
      <c r="AP197" t="s">
        <v>285</v>
      </c>
      <c r="AQ197" t="s">
        <v>285</v>
      </c>
      <c r="AR197">
        <v>0</v>
      </c>
      <c r="AS197">
        <v>0</v>
      </c>
      <c r="AT197" t="e">
        <v>#DIV/0!</v>
      </c>
      <c r="AU197">
        <v>0.5</v>
      </c>
      <c r="AV197">
        <v>261.14769898576458</v>
      </c>
      <c r="AW197">
        <v>12.590773364170554</v>
      </c>
      <c r="AX197" t="e">
        <v>#DIV/0!</v>
      </c>
      <c r="AY197">
        <v>4.8213227277399406E-2</v>
      </c>
      <c r="AZ197" t="e">
        <v>#DIV/0!</v>
      </c>
      <c r="BA197" t="e">
        <v>#DIV/0!</v>
      </c>
      <c r="BB197" t="s">
        <v>285</v>
      </c>
      <c r="BC197">
        <v>0</v>
      </c>
      <c r="BD197" t="e">
        <v>#DIV/0!</v>
      </c>
      <c r="BE197" t="e">
        <v>#DIV/0!</v>
      </c>
      <c r="BF197" t="e">
        <v>#DIV/0!</v>
      </c>
      <c r="BG197" t="e">
        <v>#DIV/0!</v>
      </c>
      <c r="BH197" t="e">
        <v>#DIV/0!</v>
      </c>
      <c r="BI197" t="e">
        <v>#DIV/0!</v>
      </c>
      <c r="BJ197" t="e">
        <v>#DIV/0!</v>
      </c>
      <c r="BK197" t="e">
        <v>#DIV/0!</v>
      </c>
      <c r="BL197">
        <v>309.78300000000002</v>
      </c>
      <c r="BM197">
        <v>261.14769898576458</v>
      </c>
      <c r="BN197">
        <v>0.84300203363568871</v>
      </c>
      <c r="BO197">
        <v>0.16539392491687918</v>
      </c>
      <c r="BP197">
        <v>6</v>
      </c>
      <c r="BQ197">
        <v>0.6</v>
      </c>
      <c r="BR197" t="s">
        <v>286</v>
      </c>
      <c r="BS197">
        <v>2</v>
      </c>
      <c r="BT197">
        <v>1665348475.5999999</v>
      </c>
      <c r="BU197">
        <v>457.32100000000003</v>
      </c>
      <c r="BV197">
        <v>475.02199999999999</v>
      </c>
      <c r="BW197">
        <v>29.5809</v>
      </c>
      <c r="BX197">
        <v>24.0685</v>
      </c>
      <c r="BY197">
        <v>455.303</v>
      </c>
      <c r="BZ197">
        <v>29.414899999999999</v>
      </c>
      <c r="CA197">
        <v>500.18900000000002</v>
      </c>
      <c r="CB197">
        <v>99.670500000000004</v>
      </c>
      <c r="CC197">
        <v>0.100024</v>
      </c>
      <c r="CD197">
        <v>33.729100000000003</v>
      </c>
      <c r="CE197">
        <v>32.213200000000001</v>
      </c>
      <c r="CF197">
        <v>999.9</v>
      </c>
      <c r="CG197">
        <v>0</v>
      </c>
      <c r="CH197">
        <v>0</v>
      </c>
      <c r="CI197">
        <v>10001.200000000001</v>
      </c>
      <c r="CJ197">
        <v>0</v>
      </c>
      <c r="CK197">
        <v>325.577</v>
      </c>
      <c r="CL197">
        <v>309.78300000000002</v>
      </c>
      <c r="CM197">
        <v>0.89993699999999999</v>
      </c>
      <c r="CN197">
        <v>0.100063</v>
      </c>
      <c r="CO197">
        <v>0</v>
      </c>
      <c r="CP197">
        <v>3.4327999999999999</v>
      </c>
      <c r="CQ197">
        <v>0</v>
      </c>
      <c r="CR197">
        <v>3125.63</v>
      </c>
      <c r="CS197">
        <v>2656.29</v>
      </c>
      <c r="CT197">
        <v>35.811999999999998</v>
      </c>
      <c r="CU197">
        <v>38.625</v>
      </c>
      <c r="CV197">
        <v>37</v>
      </c>
      <c r="CW197">
        <v>37.811999999999998</v>
      </c>
      <c r="CX197">
        <v>36.686999999999998</v>
      </c>
      <c r="CY197">
        <v>278.79000000000002</v>
      </c>
      <c r="CZ197">
        <v>31</v>
      </c>
      <c r="DA197">
        <v>0</v>
      </c>
      <c r="DB197">
        <v>1665348514.5999999</v>
      </c>
      <c r="DC197">
        <v>0</v>
      </c>
      <c r="DD197">
        <v>3.3731923076923072</v>
      </c>
      <c r="DE197">
        <v>0.32700855133069617</v>
      </c>
      <c r="DF197">
        <v>54.722051319699837</v>
      </c>
      <c r="DG197">
        <v>3120.92</v>
      </c>
      <c r="DH197">
        <v>15</v>
      </c>
      <c r="DI197">
        <v>1665348500.5999999</v>
      </c>
      <c r="DJ197" t="s">
        <v>875</v>
      </c>
      <c r="DK197">
        <v>1665348500.5999999</v>
      </c>
      <c r="DL197">
        <v>1665348500.5999999</v>
      </c>
      <c r="DM197">
        <v>197</v>
      </c>
      <c r="DN197">
        <v>2.1999999999999999E-2</v>
      </c>
      <c r="DO197">
        <v>-3.0000000000000001E-3</v>
      </c>
      <c r="DP197">
        <v>2.0179999999999998</v>
      </c>
      <c r="DQ197">
        <v>0.16600000000000001</v>
      </c>
      <c r="DR197">
        <v>475</v>
      </c>
      <c r="DS197">
        <v>24</v>
      </c>
      <c r="DT197">
        <v>0.11</v>
      </c>
      <c r="DU197">
        <v>0.02</v>
      </c>
      <c r="DV197">
        <v>100</v>
      </c>
      <c r="DW197">
        <v>100</v>
      </c>
      <c r="DX197">
        <v>2.0179999999999998</v>
      </c>
      <c r="DY197">
        <v>0.16600000000000001</v>
      </c>
      <c r="DZ197">
        <v>2.365239369148028</v>
      </c>
      <c r="EA197">
        <v>-6.7132856166521554E-4</v>
      </c>
      <c r="EB197">
        <v>-2.681329234238156E-7</v>
      </c>
      <c r="EC197">
        <v>8.1307759810197942E-11</v>
      </c>
      <c r="ED197">
        <v>0.200133869607033</v>
      </c>
      <c r="EE197">
        <v>0</v>
      </c>
      <c r="EF197">
        <v>0</v>
      </c>
      <c r="EG197">
        <v>0</v>
      </c>
      <c r="EH197">
        <v>2</v>
      </c>
      <c r="EI197">
        <v>2028</v>
      </c>
      <c r="EJ197">
        <v>2</v>
      </c>
      <c r="EK197">
        <v>26</v>
      </c>
      <c r="EL197">
        <v>1.1000000000000001</v>
      </c>
      <c r="EM197">
        <v>1</v>
      </c>
      <c r="EN197">
        <v>1.24878</v>
      </c>
      <c r="EO197">
        <v>2.5305200000000001</v>
      </c>
      <c r="EP197">
        <v>1.39893</v>
      </c>
      <c r="EQ197">
        <v>2.32544</v>
      </c>
      <c r="ER197">
        <v>1.49902</v>
      </c>
      <c r="ES197">
        <v>2.35107</v>
      </c>
      <c r="ET197">
        <v>33.760599999999997</v>
      </c>
      <c r="EU197">
        <v>12.2583</v>
      </c>
      <c r="EV197">
        <v>18</v>
      </c>
      <c r="EW197">
        <v>509.358</v>
      </c>
      <c r="EX197">
        <v>557.29700000000003</v>
      </c>
      <c r="EY197" s="2">
        <v>27.8078</v>
      </c>
      <c r="EZ197">
        <v>32.0486</v>
      </c>
      <c r="FA197">
        <v>29.9998</v>
      </c>
      <c r="FB197">
        <v>31.8462</v>
      </c>
      <c r="FC197">
        <v>31.803699999999999</v>
      </c>
      <c r="FD197">
        <v>24.976500000000001</v>
      </c>
      <c r="FE197">
        <v>0</v>
      </c>
      <c r="FF197">
        <v>100</v>
      </c>
      <c r="FG197">
        <v>28</v>
      </c>
      <c r="FH197">
        <v>475</v>
      </c>
      <c r="FI197">
        <v>29.75</v>
      </c>
      <c r="FJ197">
        <v>99.835599999999999</v>
      </c>
      <c r="FK197">
        <v>101.896</v>
      </c>
      <c r="FL197" t="s">
        <v>1466</v>
      </c>
      <c r="FM197">
        <v>2</v>
      </c>
      <c r="FN197" t="s">
        <v>881</v>
      </c>
      <c r="FO197">
        <v>49</v>
      </c>
    </row>
    <row r="198" spans="1:171" x14ac:dyDescent="0.2">
      <c r="A198">
        <v>197</v>
      </c>
      <c r="B198">
        <v>1665348475.5999999</v>
      </c>
      <c r="C198">
        <v>18037.599999904629</v>
      </c>
      <c r="D198" t="s">
        <v>873</v>
      </c>
      <c r="E198" t="s">
        <v>874</v>
      </c>
      <c r="F198" t="s">
        <v>284</v>
      </c>
      <c r="G198">
        <v>1665348475.5999999</v>
      </c>
      <c r="H198">
        <v>4.7354829193558398E-3</v>
      </c>
      <c r="I198">
        <v>4.7354829193558396</v>
      </c>
      <c r="J198">
        <v>14.597640486969919</v>
      </c>
      <c r="K198">
        <v>452.54599999999999</v>
      </c>
      <c r="L198">
        <v>399.63282918428717</v>
      </c>
      <c r="M198">
        <v>39.89480982947628</v>
      </c>
      <c r="N198">
        <v>45.177060768359993</v>
      </c>
      <c r="O198">
        <v>0.57249263753770308</v>
      </c>
      <c r="P198">
        <v>2.921710012088115</v>
      </c>
      <c r="Q198">
        <v>0.51875936365456354</v>
      </c>
      <c r="R198">
        <v>0.32864117503190093</v>
      </c>
      <c r="S198">
        <v>51.270569456380649</v>
      </c>
      <c r="T198">
        <v>27.21513018918742</v>
      </c>
      <c r="U198">
        <v>27.1571</v>
      </c>
      <c r="V198">
        <v>3.6123174376391542</v>
      </c>
      <c r="W198">
        <v>60.73739090306043</v>
      </c>
      <c r="X198">
        <v>2.389339079904</v>
      </c>
      <c r="Y198">
        <v>3.9338849502401101</v>
      </c>
      <c r="Z198">
        <v>1.2229783577351543</v>
      </c>
      <c r="AA198">
        <v>-288.95026902597533</v>
      </c>
      <c r="AB198">
        <v>230.22426041894875</v>
      </c>
      <c r="AC198">
        <v>17.157022356693169</v>
      </c>
      <c r="AD198">
        <v>9.7015832060472462</v>
      </c>
      <c r="AE198">
        <v>0</v>
      </c>
      <c r="AF198">
        <v>0</v>
      </c>
      <c r="AG198">
        <v>1</v>
      </c>
      <c r="AH198">
        <v>0</v>
      </c>
      <c r="AI198">
        <v>52362.439499476255</v>
      </c>
      <c r="AJ198" t="s">
        <v>285</v>
      </c>
      <c r="AK198" t="s">
        <v>285</v>
      </c>
      <c r="AL198">
        <v>0</v>
      </c>
      <c r="AM198">
        <v>0</v>
      </c>
      <c r="AN198" t="e">
        <v>#DIV/0!</v>
      </c>
      <c r="AO198">
        <v>0</v>
      </c>
      <c r="AP198" t="s">
        <v>285</v>
      </c>
      <c r="AQ198" t="s">
        <v>285</v>
      </c>
      <c r="AR198">
        <v>0</v>
      </c>
      <c r="AS198">
        <v>0</v>
      </c>
      <c r="AT198" t="e">
        <v>#DIV/0!</v>
      </c>
      <c r="AU198">
        <v>0.5</v>
      </c>
      <c r="AV198">
        <v>261.32301298258062</v>
      </c>
      <c r="AW198">
        <v>14.597640486969919</v>
      </c>
      <c r="AX198" t="e">
        <v>#DIV/0!</v>
      </c>
      <c r="AY198">
        <v>5.5860524185609994E-2</v>
      </c>
      <c r="AZ198" t="e">
        <v>#DIV/0!</v>
      </c>
      <c r="BA198" t="e">
        <v>#DIV/0!</v>
      </c>
      <c r="BB198" t="s">
        <v>285</v>
      </c>
      <c r="BC198">
        <v>0</v>
      </c>
      <c r="BD198" t="e">
        <v>#DIV/0!</v>
      </c>
      <c r="BE198" t="e">
        <v>#DIV/0!</v>
      </c>
      <c r="BF198" t="e">
        <v>#DIV/0!</v>
      </c>
      <c r="BG198" t="e">
        <v>#DIV/0!</v>
      </c>
      <c r="BH198" t="e">
        <v>#DIV/0!</v>
      </c>
      <c r="BI198" t="e">
        <v>#DIV/0!</v>
      </c>
      <c r="BJ198" t="e">
        <v>#DIV/0!</v>
      </c>
      <c r="BK198" t="e">
        <v>#DIV/0!</v>
      </c>
      <c r="BL198">
        <v>309.99099999999999</v>
      </c>
      <c r="BM198">
        <v>261.32301298258062</v>
      </c>
      <c r="BN198">
        <v>0.84300193548387092</v>
      </c>
      <c r="BO198">
        <v>0.16539373548387099</v>
      </c>
      <c r="BP198">
        <v>6</v>
      </c>
      <c r="BQ198">
        <v>0.6</v>
      </c>
      <c r="BR198" t="s">
        <v>286</v>
      </c>
      <c r="BS198">
        <v>2</v>
      </c>
      <c r="BT198">
        <v>1665415325.5</v>
      </c>
      <c r="BU198">
        <v>452.54599999999999</v>
      </c>
      <c r="BV198">
        <v>473.61200000000002</v>
      </c>
      <c r="BW198">
        <v>23.9344</v>
      </c>
      <c r="BX198">
        <v>16.263400000000001</v>
      </c>
      <c r="BY198">
        <v>451.26600000000002</v>
      </c>
      <c r="BZ198">
        <v>23.875399999999999</v>
      </c>
      <c r="CA198">
        <v>500.22199999999998</v>
      </c>
      <c r="CB198">
        <v>99.728300000000004</v>
      </c>
      <c r="CC198">
        <v>0.10036</v>
      </c>
      <c r="CD198">
        <v>28.6187</v>
      </c>
      <c r="CE198">
        <v>27.1571</v>
      </c>
      <c r="CF198">
        <v>999.9</v>
      </c>
      <c r="CG198">
        <v>0</v>
      </c>
      <c r="CH198">
        <v>0</v>
      </c>
      <c r="CI198">
        <v>9982.5</v>
      </c>
      <c r="CJ198">
        <v>0</v>
      </c>
      <c r="CK198">
        <v>338.12400000000002</v>
      </c>
      <c r="CL198">
        <v>309.99099999999999</v>
      </c>
      <c r="CM198">
        <v>0.89994799999999997</v>
      </c>
      <c r="CN198">
        <v>0.100052</v>
      </c>
      <c r="CO198">
        <v>0</v>
      </c>
      <c r="CP198">
        <v>3.0992000000000002</v>
      </c>
      <c r="CQ198">
        <v>0</v>
      </c>
      <c r="CR198">
        <v>2858.57</v>
      </c>
      <c r="CS198">
        <v>2658.09</v>
      </c>
      <c r="CT198">
        <v>35.25</v>
      </c>
      <c r="CU198">
        <v>38.375</v>
      </c>
      <c r="CV198">
        <v>36.625</v>
      </c>
      <c r="CW198">
        <v>37.436999999999998</v>
      </c>
      <c r="CX198">
        <v>35.625</v>
      </c>
      <c r="CY198">
        <v>278.98</v>
      </c>
      <c r="CZ198">
        <v>31.02</v>
      </c>
      <c r="DA198">
        <v>0</v>
      </c>
      <c r="DB198">
        <v>1665415364</v>
      </c>
      <c r="DC198">
        <v>0</v>
      </c>
      <c r="DD198">
        <v>3.1903640000000002</v>
      </c>
      <c r="DE198">
        <v>-0.37350768912662802</v>
      </c>
      <c r="DF198">
        <v>19.37461534646523</v>
      </c>
      <c r="DG198">
        <v>2856.0763999999999</v>
      </c>
      <c r="DH198">
        <v>15</v>
      </c>
      <c r="DI198">
        <v>1665415354.5</v>
      </c>
      <c r="DJ198" t="s">
        <v>884</v>
      </c>
      <c r="DK198">
        <v>1665415351.5</v>
      </c>
      <c r="DL198">
        <v>1665415354.5</v>
      </c>
      <c r="DM198">
        <v>1</v>
      </c>
      <c r="DN198">
        <v>-0.74299999999999999</v>
      </c>
      <c r="DO198">
        <v>-2E-3</v>
      </c>
      <c r="DP198">
        <v>1.28</v>
      </c>
      <c r="DQ198">
        <v>5.8999999999999997E-2</v>
      </c>
      <c r="DR198">
        <v>469</v>
      </c>
      <c r="DS198">
        <v>16</v>
      </c>
      <c r="DT198">
        <v>0.24</v>
      </c>
      <c r="DU198">
        <v>0.01</v>
      </c>
      <c r="DV198">
        <v>100</v>
      </c>
      <c r="DW198">
        <v>100</v>
      </c>
      <c r="DX198">
        <v>1.28</v>
      </c>
      <c r="DY198">
        <v>5.8999999999999997E-2</v>
      </c>
      <c r="DZ198">
        <v>2.388664652567567</v>
      </c>
      <c r="EA198">
        <v>-6.7132856166521554E-4</v>
      </c>
      <c r="EB198">
        <v>-2.681329234238156E-7</v>
      </c>
      <c r="EC198">
        <v>8.1307759810197942E-11</v>
      </c>
      <c r="ED198">
        <v>-3.3385065957557081E-2</v>
      </c>
      <c r="EE198">
        <v>1.9805995112736431E-4</v>
      </c>
      <c r="EF198">
        <v>3.7201658972467829E-4</v>
      </c>
      <c r="EG198">
        <v>-1.4214358037409139E-6</v>
      </c>
      <c r="EH198">
        <v>2</v>
      </c>
      <c r="EI198">
        <v>2028</v>
      </c>
      <c r="EJ198">
        <v>2</v>
      </c>
      <c r="EK198">
        <v>26</v>
      </c>
      <c r="EL198">
        <v>1113.7</v>
      </c>
      <c r="EM198">
        <v>1113.7</v>
      </c>
      <c r="EN198">
        <v>1.1267100000000001</v>
      </c>
      <c r="EO198">
        <v>2.49878</v>
      </c>
      <c r="EP198">
        <v>1.39893</v>
      </c>
      <c r="EQ198">
        <v>2.3327599999999999</v>
      </c>
      <c r="ER198">
        <v>1.49902</v>
      </c>
      <c r="ES198">
        <v>2.2814899999999998</v>
      </c>
      <c r="ET198">
        <v>28.479399999999998</v>
      </c>
      <c r="EU198">
        <v>16.075800000000001</v>
      </c>
      <c r="EV198">
        <v>18</v>
      </c>
      <c r="EW198">
        <v>492.12900000000002</v>
      </c>
      <c r="EX198">
        <v>580.21299999999997</v>
      </c>
      <c r="EY198" s="2">
        <v>28</v>
      </c>
      <c r="EZ198">
        <v>30.2455</v>
      </c>
      <c r="FA198">
        <v>30.000599999999999</v>
      </c>
      <c r="FB198">
        <v>30.073399999999999</v>
      </c>
      <c r="FC198">
        <v>30.032499999999999</v>
      </c>
      <c r="FD198">
        <v>22.546700000000001</v>
      </c>
      <c r="FE198">
        <v>39.3857</v>
      </c>
      <c r="FF198">
        <v>97.381399999999999</v>
      </c>
      <c r="FG198">
        <v>28</v>
      </c>
      <c r="FH198">
        <v>475</v>
      </c>
      <c r="FI198">
        <v>16.208100000000002</v>
      </c>
      <c r="FJ198">
        <v>99.826300000000003</v>
      </c>
      <c r="FK198">
        <v>102.188</v>
      </c>
      <c r="FL198" t="s">
        <v>880</v>
      </c>
      <c r="FM198">
        <v>3</v>
      </c>
      <c r="FN198" t="s">
        <v>881</v>
      </c>
      <c r="FO198">
        <v>1</v>
      </c>
    </row>
    <row r="199" spans="1:171" x14ac:dyDescent="0.2">
      <c r="A199">
        <v>1</v>
      </c>
      <c r="B199">
        <v>1665415325.5</v>
      </c>
      <c r="C199">
        <v>0</v>
      </c>
      <c r="D199" t="s">
        <v>882</v>
      </c>
      <c r="E199" t="s">
        <v>883</v>
      </c>
      <c r="F199" t="s">
        <v>284</v>
      </c>
      <c r="G199">
        <v>1665415325.5</v>
      </c>
      <c r="H199">
        <v>6.5521602953735898E-3</v>
      </c>
      <c r="I199">
        <v>6.5521602953735893</v>
      </c>
      <c r="J199">
        <v>14.728478488255847</v>
      </c>
      <c r="K199">
        <v>451.678</v>
      </c>
      <c r="L199">
        <v>397.80050102099932</v>
      </c>
      <c r="M199">
        <v>39.710387278361139</v>
      </c>
      <c r="N199">
        <v>45.088702148640003</v>
      </c>
      <c r="O199">
        <v>0.58762524065262201</v>
      </c>
      <c r="P199">
        <v>2.926471394204067</v>
      </c>
      <c r="Q199">
        <v>0.53124268057971991</v>
      </c>
      <c r="R199">
        <v>0.3366513236536991</v>
      </c>
      <c r="S199">
        <v>51.269113961207175</v>
      </c>
      <c r="T199">
        <v>26.793050468775117</v>
      </c>
      <c r="U199">
        <v>26.995799999999999</v>
      </c>
      <c r="V199">
        <v>3.5782768936131553</v>
      </c>
      <c r="W199">
        <v>53.837059737070966</v>
      </c>
      <c r="X199">
        <v>2.1129033925680001</v>
      </c>
      <c r="Y199">
        <v>3.9246262758162906</v>
      </c>
      <c r="Z199">
        <v>1.4653735010451552</v>
      </c>
      <c r="AA199">
        <v>-353.99806084515467</v>
      </c>
      <c r="AB199">
        <v>249.64251820019084</v>
      </c>
      <c r="AC199">
        <v>18.555192046519277</v>
      </c>
      <c r="AD199">
        <v>-34.531236637237356</v>
      </c>
      <c r="AE199">
        <v>0</v>
      </c>
      <c r="AF199">
        <v>0</v>
      </c>
      <c r="AG199">
        <v>1</v>
      </c>
      <c r="AH199">
        <v>0</v>
      </c>
      <c r="AI199">
        <v>52506.075884151156</v>
      </c>
      <c r="AJ199" t="s">
        <v>285</v>
      </c>
      <c r="AK199" t="s">
        <v>285</v>
      </c>
      <c r="AL199">
        <v>0</v>
      </c>
      <c r="AM199">
        <v>0</v>
      </c>
      <c r="AN199" t="e">
        <v>#DIV/0!</v>
      </c>
      <c r="AO199">
        <v>0</v>
      </c>
      <c r="AP199" t="s">
        <v>285</v>
      </c>
      <c r="AQ199" t="s">
        <v>285</v>
      </c>
      <c r="AR199">
        <v>0</v>
      </c>
      <c r="AS199">
        <v>0</v>
      </c>
      <c r="AT199" t="e">
        <v>#DIV/0!</v>
      </c>
      <c r="AU199">
        <v>0.5</v>
      </c>
      <c r="AV199">
        <v>261.31771500580686</v>
      </c>
      <c r="AW199">
        <v>14.728478488255847</v>
      </c>
      <c r="AX199" t="e">
        <v>#DIV/0!</v>
      </c>
      <c r="AY199">
        <v>5.6362342246596482E-2</v>
      </c>
      <c r="AZ199" t="e">
        <v>#DIV/0!</v>
      </c>
      <c r="BA199" t="e">
        <v>#DIV/0!</v>
      </c>
      <c r="BB199" t="s">
        <v>285</v>
      </c>
      <c r="BC199">
        <v>0</v>
      </c>
      <c r="BD199" t="e">
        <v>#DIV/0!</v>
      </c>
      <c r="BE199" t="e">
        <v>#DIV/0!</v>
      </c>
      <c r="BF199" t="e">
        <v>#DIV/0!</v>
      </c>
      <c r="BG199" t="e">
        <v>#DIV/0!</v>
      </c>
      <c r="BH199" t="e">
        <v>#DIV/0!</v>
      </c>
      <c r="BI199" t="e">
        <v>#DIV/0!</v>
      </c>
      <c r="BJ199" t="e">
        <v>#DIV/0!</v>
      </c>
      <c r="BK199" t="e">
        <v>#DIV/0!</v>
      </c>
      <c r="BL199">
        <v>309.98500000000001</v>
      </c>
      <c r="BM199">
        <v>261.31771500580686</v>
      </c>
      <c r="BN199">
        <v>0.84300116136524939</v>
      </c>
      <c r="BO199">
        <v>0.16539224143493128</v>
      </c>
      <c r="BP199">
        <v>6</v>
      </c>
      <c r="BQ199">
        <v>0.6</v>
      </c>
      <c r="BR199" t="s">
        <v>286</v>
      </c>
      <c r="BS199">
        <v>2</v>
      </c>
      <c r="BT199">
        <v>1665415415.5</v>
      </c>
      <c r="BU199">
        <v>451.678</v>
      </c>
      <c r="BV199">
        <v>473.69900000000001</v>
      </c>
      <c r="BW199">
        <v>21.1661</v>
      </c>
      <c r="BX199">
        <v>11.739100000000001</v>
      </c>
      <c r="BY199">
        <v>450.43900000000002</v>
      </c>
      <c r="BZ199">
        <v>21.159099999999999</v>
      </c>
      <c r="CA199">
        <v>500.09100000000001</v>
      </c>
      <c r="CB199">
        <v>99.724900000000005</v>
      </c>
      <c r="CC199">
        <v>9.9979999999999999E-2</v>
      </c>
      <c r="CD199">
        <v>28.578099999999999</v>
      </c>
      <c r="CE199">
        <v>26.995799999999999</v>
      </c>
      <c r="CF199">
        <v>999.9</v>
      </c>
      <c r="CG199">
        <v>0</v>
      </c>
      <c r="CH199">
        <v>0</v>
      </c>
      <c r="CI199">
        <v>10010</v>
      </c>
      <c r="CJ199">
        <v>0</v>
      </c>
      <c r="CK199">
        <v>338.11</v>
      </c>
      <c r="CL199">
        <v>309.98500000000001</v>
      </c>
      <c r="CM199">
        <v>0.89994799999999997</v>
      </c>
      <c r="CN199">
        <v>0.100052</v>
      </c>
      <c r="CO199">
        <v>0</v>
      </c>
      <c r="CP199">
        <v>3.2907000000000002</v>
      </c>
      <c r="CQ199">
        <v>0</v>
      </c>
      <c r="CR199">
        <v>2890.27</v>
      </c>
      <c r="CS199">
        <v>2658.03</v>
      </c>
      <c r="CT199">
        <v>35.125</v>
      </c>
      <c r="CU199">
        <v>38.25</v>
      </c>
      <c r="CV199">
        <v>36.436999999999998</v>
      </c>
      <c r="CW199">
        <v>37.311999999999998</v>
      </c>
      <c r="CX199">
        <v>35.5</v>
      </c>
      <c r="CY199">
        <v>278.97000000000003</v>
      </c>
      <c r="CZ199">
        <v>31.01</v>
      </c>
      <c r="DA199">
        <v>0</v>
      </c>
      <c r="DB199">
        <v>1665415454</v>
      </c>
      <c r="DC199">
        <v>0</v>
      </c>
      <c r="DD199">
        <v>3.1896439999999999</v>
      </c>
      <c r="DE199">
        <v>1.5101153760557839</v>
      </c>
      <c r="DF199">
        <v>11.21230769848761</v>
      </c>
      <c r="DG199">
        <v>2889.7864000000009</v>
      </c>
      <c r="DH199">
        <v>15</v>
      </c>
      <c r="DI199">
        <v>1665415454.5</v>
      </c>
      <c r="DJ199" t="s">
        <v>887</v>
      </c>
      <c r="DK199">
        <v>1665415436.5</v>
      </c>
      <c r="DL199">
        <v>1665415454.5</v>
      </c>
      <c r="DM199">
        <v>2</v>
      </c>
      <c r="DN199">
        <v>-4.1000000000000002E-2</v>
      </c>
      <c r="DO199">
        <v>-8.0000000000000002E-3</v>
      </c>
      <c r="DP199">
        <v>1.2390000000000001</v>
      </c>
      <c r="DQ199">
        <v>7.0000000000000001E-3</v>
      </c>
      <c r="DR199">
        <v>469</v>
      </c>
      <c r="DS199">
        <v>12</v>
      </c>
      <c r="DT199">
        <v>0.05</v>
      </c>
      <c r="DU199">
        <v>0.01</v>
      </c>
      <c r="DV199">
        <v>100</v>
      </c>
      <c r="DW199">
        <v>100</v>
      </c>
      <c r="DX199">
        <v>1.2390000000000001</v>
      </c>
      <c r="DY199">
        <v>7.0000000000000001E-3</v>
      </c>
      <c r="DZ199">
        <v>1.645225166597736</v>
      </c>
      <c r="EA199">
        <v>-6.7132856166521554E-4</v>
      </c>
      <c r="EB199">
        <v>-2.681329234238156E-7</v>
      </c>
      <c r="EC199">
        <v>8.1307759810197942E-11</v>
      </c>
      <c r="ED199">
        <v>-3.551946543287228E-2</v>
      </c>
      <c r="EE199">
        <v>1.9805995112736431E-4</v>
      </c>
      <c r="EF199">
        <v>3.7201658972467829E-4</v>
      </c>
      <c r="EG199">
        <v>-1.4214358037409139E-6</v>
      </c>
      <c r="EH199">
        <v>2</v>
      </c>
      <c r="EI199">
        <v>2028</v>
      </c>
      <c r="EJ199">
        <v>2</v>
      </c>
      <c r="EK199">
        <v>26</v>
      </c>
      <c r="EL199">
        <v>1.1000000000000001</v>
      </c>
      <c r="EM199">
        <v>1</v>
      </c>
      <c r="EN199">
        <v>1.1474599999999999</v>
      </c>
      <c r="EO199">
        <v>2.4939</v>
      </c>
      <c r="EP199">
        <v>1.39893</v>
      </c>
      <c r="EQ199">
        <v>2.33521</v>
      </c>
      <c r="ER199">
        <v>1.49902</v>
      </c>
      <c r="ES199">
        <v>2.4023400000000001</v>
      </c>
      <c r="ET199">
        <v>28.605799999999999</v>
      </c>
      <c r="EU199">
        <v>16.075800000000001</v>
      </c>
      <c r="EV199">
        <v>18</v>
      </c>
      <c r="EW199">
        <v>493.42899999999997</v>
      </c>
      <c r="EX199">
        <v>575.19899999999996</v>
      </c>
      <c r="EY199" s="2">
        <v>28.000399999999999</v>
      </c>
      <c r="EZ199">
        <v>30.369499999999999</v>
      </c>
      <c r="FA199">
        <v>30.000599999999999</v>
      </c>
      <c r="FB199">
        <v>30.2163</v>
      </c>
      <c r="FC199">
        <v>30.178599999999999</v>
      </c>
      <c r="FD199">
        <v>22.954999999999998</v>
      </c>
      <c r="FE199">
        <v>60.680500000000002</v>
      </c>
      <c r="FF199">
        <v>93.459599999999995</v>
      </c>
      <c r="FG199">
        <v>28</v>
      </c>
      <c r="FH199">
        <v>475</v>
      </c>
      <c r="FI199">
        <v>11.5814</v>
      </c>
      <c r="FJ199">
        <v>99.8185</v>
      </c>
      <c r="FK199">
        <v>102.167</v>
      </c>
      <c r="FL199" t="s">
        <v>880</v>
      </c>
      <c r="FM199">
        <v>3</v>
      </c>
      <c r="FN199" t="s">
        <v>881</v>
      </c>
      <c r="FO199">
        <v>2</v>
      </c>
    </row>
    <row r="200" spans="1:171" x14ac:dyDescent="0.2">
      <c r="A200">
        <v>2</v>
      </c>
      <c r="B200">
        <v>1665415415.5</v>
      </c>
      <c r="C200">
        <v>90</v>
      </c>
      <c r="D200" t="s">
        <v>885</v>
      </c>
      <c r="E200" t="s">
        <v>886</v>
      </c>
      <c r="F200" t="s">
        <v>284</v>
      </c>
      <c r="G200">
        <v>1665415415.5</v>
      </c>
      <c r="H200">
        <v>8.0271669125885417E-3</v>
      </c>
      <c r="I200">
        <v>8.027166912588541</v>
      </c>
      <c r="J200">
        <v>14.598140266738955</v>
      </c>
      <c r="K200">
        <v>452.654</v>
      </c>
      <c r="L200">
        <v>394.81900803476105</v>
      </c>
      <c r="M200">
        <v>39.411499836515418</v>
      </c>
      <c r="N200">
        <v>45.184686359952003</v>
      </c>
      <c r="O200">
        <v>0.53427756205102572</v>
      </c>
      <c r="P200">
        <v>2.9237830686931021</v>
      </c>
      <c r="Q200">
        <v>0.4872006179597928</v>
      </c>
      <c r="R200">
        <v>0.30839203732030096</v>
      </c>
      <c r="S200">
        <v>51.265260392615183</v>
      </c>
      <c r="T200">
        <v>26.878024845435139</v>
      </c>
      <c r="U200">
        <v>27.1327</v>
      </c>
      <c r="V200">
        <v>3.6071500186354233</v>
      </c>
      <c r="W200">
        <v>53.201740237690643</v>
      </c>
      <c r="X200">
        <v>2.0862732792000003</v>
      </c>
      <c r="Y200">
        <v>3.9214380392053139</v>
      </c>
      <c r="Z200">
        <v>1.520876739435423</v>
      </c>
      <c r="AA200">
        <v>-336.96186665049527</v>
      </c>
      <c r="AB200">
        <v>225.62727749303613</v>
      </c>
      <c r="AC200">
        <v>16.795898452980559</v>
      </c>
      <c r="AD200">
        <v>-43.273430311863393</v>
      </c>
      <c r="AE200">
        <v>0</v>
      </c>
      <c r="AF200">
        <v>0</v>
      </c>
      <c r="AG200">
        <v>1</v>
      </c>
      <c r="AH200">
        <v>0</v>
      </c>
      <c r="AI200">
        <v>52431.260178316872</v>
      </c>
      <c r="AJ200" t="s">
        <v>285</v>
      </c>
      <c r="AK200" t="s">
        <v>285</v>
      </c>
      <c r="AL200">
        <v>0</v>
      </c>
      <c r="AM200">
        <v>0</v>
      </c>
      <c r="AN200" t="e">
        <v>#DIV/0!</v>
      </c>
      <c r="AO200">
        <v>0</v>
      </c>
      <c r="AP200" t="s">
        <v>285</v>
      </c>
      <c r="AQ200" t="s">
        <v>285</v>
      </c>
      <c r="AR200">
        <v>0</v>
      </c>
      <c r="AS200">
        <v>0</v>
      </c>
      <c r="AT200" t="e">
        <v>#DIV/0!</v>
      </c>
      <c r="AU200">
        <v>0.5</v>
      </c>
      <c r="AV200">
        <v>261.29754300135505</v>
      </c>
      <c r="AW200">
        <v>14.598140266738955</v>
      </c>
      <c r="AX200" t="e">
        <v>#DIV/0!</v>
      </c>
      <c r="AY200">
        <v>5.5867881875426788E-2</v>
      </c>
      <c r="AZ200" t="e">
        <v>#DIV/0!</v>
      </c>
      <c r="BA200" t="e">
        <v>#DIV/0!</v>
      </c>
      <c r="BB200" t="s">
        <v>285</v>
      </c>
      <c r="BC200">
        <v>0</v>
      </c>
      <c r="BD200" t="e">
        <v>#DIV/0!</v>
      </c>
      <c r="BE200" t="e">
        <v>#DIV/0!</v>
      </c>
      <c r="BF200" t="e">
        <v>#DIV/0!</v>
      </c>
      <c r="BG200" t="e">
        <v>#DIV/0!</v>
      </c>
      <c r="BH200" t="e">
        <v>#DIV/0!</v>
      </c>
      <c r="BI200" t="e">
        <v>#DIV/0!</v>
      </c>
      <c r="BJ200" t="e">
        <v>#DIV/0!</v>
      </c>
      <c r="BK200" t="e">
        <v>#DIV/0!</v>
      </c>
      <c r="BL200">
        <v>309.96100000000001</v>
      </c>
      <c r="BM200">
        <v>261.29754300135505</v>
      </c>
      <c r="BN200">
        <v>0.84300135501355022</v>
      </c>
      <c r="BO200">
        <v>0.16539261517615178</v>
      </c>
      <c r="BP200">
        <v>6</v>
      </c>
      <c r="BQ200">
        <v>0.6</v>
      </c>
      <c r="BR200" t="s">
        <v>286</v>
      </c>
      <c r="BS200">
        <v>2</v>
      </c>
      <c r="BT200">
        <v>1665415515.5</v>
      </c>
      <c r="BU200">
        <v>452.654</v>
      </c>
      <c r="BV200">
        <v>474.32</v>
      </c>
      <c r="BW200">
        <v>20.9</v>
      </c>
      <c r="BX200">
        <v>11.923500000000001</v>
      </c>
      <c r="BY200">
        <v>451.4</v>
      </c>
      <c r="BZ200">
        <v>20.888999999999999</v>
      </c>
      <c r="CA200">
        <v>500.05</v>
      </c>
      <c r="CB200">
        <v>99.721500000000006</v>
      </c>
      <c r="CC200">
        <v>0.100188</v>
      </c>
      <c r="CD200">
        <v>28.5641</v>
      </c>
      <c r="CE200">
        <v>27.1327</v>
      </c>
      <c r="CF200">
        <v>999.9</v>
      </c>
      <c r="CG200">
        <v>0</v>
      </c>
      <c r="CH200">
        <v>0</v>
      </c>
      <c r="CI200">
        <v>9995</v>
      </c>
      <c r="CJ200">
        <v>0</v>
      </c>
      <c r="CK200">
        <v>338.041</v>
      </c>
      <c r="CL200">
        <v>309.96100000000001</v>
      </c>
      <c r="CM200">
        <v>0.89994799999999997</v>
      </c>
      <c r="CN200">
        <v>0.100052</v>
      </c>
      <c r="CO200">
        <v>0</v>
      </c>
      <c r="CP200">
        <v>2.9958</v>
      </c>
      <c r="CQ200">
        <v>0</v>
      </c>
      <c r="CR200">
        <v>2889.89</v>
      </c>
      <c r="CS200">
        <v>2657.82</v>
      </c>
      <c r="CT200">
        <v>35</v>
      </c>
      <c r="CU200">
        <v>38.186999999999998</v>
      </c>
      <c r="CV200">
        <v>36.311999999999998</v>
      </c>
      <c r="CW200">
        <v>37.25</v>
      </c>
      <c r="CX200">
        <v>35.436999999999998</v>
      </c>
      <c r="CY200">
        <v>278.95</v>
      </c>
      <c r="CZ200">
        <v>31.01</v>
      </c>
      <c r="DA200">
        <v>0</v>
      </c>
      <c r="DB200">
        <v>1665415554.2</v>
      </c>
      <c r="DC200">
        <v>0</v>
      </c>
      <c r="DD200">
        <v>3.1783384615384609</v>
      </c>
      <c r="DE200">
        <v>-0.8043965879186924</v>
      </c>
      <c r="DF200">
        <v>3.019829026537884</v>
      </c>
      <c r="DG200">
        <v>2889.4819230769231</v>
      </c>
      <c r="DH200">
        <v>15</v>
      </c>
      <c r="DI200">
        <v>1665415545.5</v>
      </c>
      <c r="DJ200" t="s">
        <v>890</v>
      </c>
      <c r="DK200">
        <v>1665415538</v>
      </c>
      <c r="DL200">
        <v>1665415545.5</v>
      </c>
      <c r="DM200">
        <v>3</v>
      </c>
      <c r="DN200">
        <v>1.7000000000000001E-2</v>
      </c>
      <c r="DO200">
        <v>2E-3</v>
      </c>
      <c r="DP200">
        <v>1.254</v>
      </c>
      <c r="DQ200">
        <v>1.0999999999999999E-2</v>
      </c>
      <c r="DR200">
        <v>472</v>
      </c>
      <c r="DS200">
        <v>12</v>
      </c>
      <c r="DT200">
        <v>0.14000000000000001</v>
      </c>
      <c r="DU200">
        <v>0.01</v>
      </c>
      <c r="DV200">
        <v>100</v>
      </c>
      <c r="DW200">
        <v>100</v>
      </c>
      <c r="DX200">
        <v>1.254</v>
      </c>
      <c r="DY200">
        <v>1.0999999999999999E-2</v>
      </c>
      <c r="DZ200">
        <v>1.6045747756001321</v>
      </c>
      <c r="EA200">
        <v>-6.7132856166521554E-4</v>
      </c>
      <c r="EB200">
        <v>-2.681329234238156E-7</v>
      </c>
      <c r="EC200">
        <v>8.1307759810197942E-11</v>
      </c>
      <c r="ED200">
        <v>-4.371664650273295E-2</v>
      </c>
      <c r="EE200">
        <v>1.9805995112736431E-4</v>
      </c>
      <c r="EF200">
        <v>3.7201658972467829E-4</v>
      </c>
      <c r="EG200">
        <v>-1.4214358037409139E-6</v>
      </c>
      <c r="EH200">
        <v>2</v>
      </c>
      <c r="EI200">
        <v>2028</v>
      </c>
      <c r="EJ200">
        <v>2</v>
      </c>
      <c r="EK200">
        <v>26</v>
      </c>
      <c r="EL200">
        <v>1.3</v>
      </c>
      <c r="EM200">
        <v>1</v>
      </c>
      <c r="EN200">
        <v>1.1901900000000001</v>
      </c>
      <c r="EO200">
        <v>2.49878</v>
      </c>
      <c r="EP200">
        <v>1.39893</v>
      </c>
      <c r="EQ200">
        <v>2.3339799999999999</v>
      </c>
      <c r="ER200">
        <v>1.49902</v>
      </c>
      <c r="ES200">
        <v>2.4060100000000002</v>
      </c>
      <c r="ET200">
        <v>28.732299999999999</v>
      </c>
      <c r="EU200">
        <v>16.0671</v>
      </c>
      <c r="EV200">
        <v>18</v>
      </c>
      <c r="EW200">
        <v>493.84399999999999</v>
      </c>
      <c r="EX200">
        <v>574.125</v>
      </c>
      <c r="EY200" s="2">
        <v>27.9998</v>
      </c>
      <c r="EZ200">
        <v>30.5075</v>
      </c>
      <c r="FA200">
        <v>30.000599999999999</v>
      </c>
      <c r="FB200">
        <v>30.372199999999999</v>
      </c>
      <c r="FC200">
        <v>30.3368</v>
      </c>
      <c r="FD200">
        <v>23.812200000000001</v>
      </c>
      <c r="FE200">
        <v>58.926900000000003</v>
      </c>
      <c r="FF200">
        <v>90.328800000000001</v>
      </c>
      <c r="FG200">
        <v>28</v>
      </c>
      <c r="FH200">
        <v>475</v>
      </c>
      <c r="FI200">
        <v>11.9511</v>
      </c>
      <c r="FJ200">
        <v>99.807599999999994</v>
      </c>
      <c r="FK200">
        <v>102.14700000000001</v>
      </c>
      <c r="FL200" t="s">
        <v>880</v>
      </c>
      <c r="FM200">
        <v>3</v>
      </c>
      <c r="FN200" t="s">
        <v>881</v>
      </c>
      <c r="FO200">
        <v>3</v>
      </c>
    </row>
    <row r="201" spans="1:171" x14ac:dyDescent="0.2">
      <c r="A201">
        <v>3</v>
      </c>
      <c r="B201">
        <v>1665415515.5</v>
      </c>
      <c r="C201">
        <v>190</v>
      </c>
      <c r="D201" t="s">
        <v>888</v>
      </c>
      <c r="E201" t="s">
        <v>889</v>
      </c>
      <c r="F201" t="s">
        <v>284</v>
      </c>
      <c r="G201">
        <v>1665415515.5</v>
      </c>
      <c r="H201">
        <v>7.6408586542062425E-3</v>
      </c>
      <c r="I201">
        <v>7.6408586542062427</v>
      </c>
      <c r="J201">
        <v>14.547382950664263</v>
      </c>
      <c r="K201">
        <v>453.42099999999999</v>
      </c>
      <c r="L201">
        <v>392.2835445156162</v>
      </c>
      <c r="M201">
        <v>39.157372313315705</v>
      </c>
      <c r="N201">
        <v>45.260055283733998</v>
      </c>
      <c r="O201">
        <v>0.4946528121692611</v>
      </c>
      <c r="P201">
        <v>2.9208850345927404</v>
      </c>
      <c r="Q201">
        <v>0.45398562288044497</v>
      </c>
      <c r="R201">
        <v>0.2871224657750413</v>
      </c>
      <c r="S201">
        <v>51.264160571208258</v>
      </c>
      <c r="T201">
        <v>26.98117013388201</v>
      </c>
      <c r="U201">
        <v>27.188600000000001</v>
      </c>
      <c r="V201">
        <v>3.6189980451918875</v>
      </c>
      <c r="W201">
        <v>53.667603131818844</v>
      </c>
      <c r="X201">
        <v>2.1004524257004</v>
      </c>
      <c r="Y201">
        <v>3.9138182127143821</v>
      </c>
      <c r="Z201">
        <v>1.5185456194914875</v>
      </c>
      <c r="AA201">
        <v>-313.55875549589791</v>
      </c>
      <c r="AB201">
        <v>211.32575184782127</v>
      </c>
      <c r="AC201">
        <v>15.748636120351645</v>
      </c>
      <c r="AD201">
        <v>-35.220206956516733</v>
      </c>
      <c r="AE201">
        <v>0</v>
      </c>
      <c r="AF201">
        <v>0</v>
      </c>
      <c r="AG201">
        <v>1</v>
      </c>
      <c r="AH201">
        <v>0</v>
      </c>
      <c r="AI201">
        <v>52353.86970059856</v>
      </c>
      <c r="AJ201" t="s">
        <v>285</v>
      </c>
      <c r="AK201" t="s">
        <v>285</v>
      </c>
      <c r="AL201">
        <v>0</v>
      </c>
      <c r="AM201">
        <v>0</v>
      </c>
      <c r="AN201" t="e">
        <v>#DIV/0!</v>
      </c>
      <c r="AO201">
        <v>0</v>
      </c>
      <c r="AP201" t="s">
        <v>285</v>
      </c>
      <c r="AQ201" t="s">
        <v>285</v>
      </c>
      <c r="AR201">
        <v>0</v>
      </c>
      <c r="AS201">
        <v>0</v>
      </c>
      <c r="AT201" t="e">
        <v>#DIV/0!</v>
      </c>
      <c r="AU201">
        <v>0.5</v>
      </c>
      <c r="AV201">
        <v>261.29167200580741</v>
      </c>
      <c r="AW201">
        <v>14.547382950664263</v>
      </c>
      <c r="AX201" t="e">
        <v>#DIV/0!</v>
      </c>
      <c r="AY201">
        <v>5.5674881786285692E-2</v>
      </c>
      <c r="AZ201" t="e">
        <v>#DIV/0!</v>
      </c>
      <c r="BA201" t="e">
        <v>#DIV/0!</v>
      </c>
      <c r="BB201" t="s">
        <v>285</v>
      </c>
      <c r="BC201">
        <v>0</v>
      </c>
      <c r="BD201" t="e">
        <v>#DIV/0!</v>
      </c>
      <c r="BE201" t="e">
        <v>#DIV/0!</v>
      </c>
      <c r="BF201" t="e">
        <v>#DIV/0!</v>
      </c>
      <c r="BG201" t="e">
        <v>#DIV/0!</v>
      </c>
      <c r="BH201" t="e">
        <v>#DIV/0!</v>
      </c>
      <c r="BI201" t="e">
        <v>#DIV/0!</v>
      </c>
      <c r="BJ201" t="e">
        <v>#DIV/0!</v>
      </c>
      <c r="BK201" t="e">
        <v>#DIV/0!</v>
      </c>
      <c r="BL201">
        <v>309.95400000000001</v>
      </c>
      <c r="BM201">
        <v>261.29167200580741</v>
      </c>
      <c r="BN201">
        <v>0.84300145184707209</v>
      </c>
      <c r="BO201">
        <v>0.16539280206484916</v>
      </c>
      <c r="BP201">
        <v>6</v>
      </c>
      <c r="BQ201">
        <v>0.6</v>
      </c>
      <c r="BR201" t="s">
        <v>286</v>
      </c>
      <c r="BS201">
        <v>2</v>
      </c>
      <c r="BT201">
        <v>1665415606.5</v>
      </c>
      <c r="BU201">
        <v>453.42099999999999</v>
      </c>
      <c r="BV201">
        <v>474.74099999999999</v>
      </c>
      <c r="BW201">
        <v>21.0426</v>
      </c>
      <c r="BX201">
        <v>12.6921</v>
      </c>
      <c r="BY201">
        <v>452.10899999999998</v>
      </c>
      <c r="BZ201">
        <v>21.017600000000002</v>
      </c>
      <c r="CA201">
        <v>500.13</v>
      </c>
      <c r="CB201">
        <v>99.718800000000002</v>
      </c>
      <c r="CC201">
        <v>0.100254</v>
      </c>
      <c r="CD201">
        <v>28.5306</v>
      </c>
      <c r="CE201">
        <v>27.188600000000001</v>
      </c>
      <c r="CF201">
        <v>999.9</v>
      </c>
      <c r="CG201">
        <v>0</v>
      </c>
      <c r="CH201">
        <v>0</v>
      </c>
      <c r="CI201">
        <v>9978.75</v>
      </c>
      <c r="CJ201">
        <v>0</v>
      </c>
      <c r="CK201">
        <v>338.04199999999997</v>
      </c>
      <c r="CL201">
        <v>309.95400000000001</v>
      </c>
      <c r="CM201">
        <v>0.89994799999999997</v>
      </c>
      <c r="CN201">
        <v>0.100052</v>
      </c>
      <c r="CO201">
        <v>0</v>
      </c>
      <c r="CP201">
        <v>2.9923999999999999</v>
      </c>
      <c r="CQ201">
        <v>0</v>
      </c>
      <c r="CR201">
        <v>2889.49</v>
      </c>
      <c r="CS201">
        <v>2657.76</v>
      </c>
      <c r="CT201">
        <v>34.875</v>
      </c>
      <c r="CU201">
        <v>38.061999999999998</v>
      </c>
      <c r="CV201">
        <v>36.186999999999998</v>
      </c>
      <c r="CW201">
        <v>37.125</v>
      </c>
      <c r="CX201">
        <v>35.311999999999998</v>
      </c>
      <c r="CY201">
        <v>278.94</v>
      </c>
      <c r="CZ201">
        <v>31.01</v>
      </c>
      <c r="DA201">
        <v>0</v>
      </c>
      <c r="DB201">
        <v>1665415645.4000001</v>
      </c>
      <c r="DC201">
        <v>0</v>
      </c>
      <c r="DD201">
        <v>3.2233999999999998</v>
      </c>
      <c r="DE201">
        <v>-6.1018810242321142E-2</v>
      </c>
      <c r="DF201">
        <v>2.8034187546161471</v>
      </c>
      <c r="DG201">
        <v>2889.0153846153848</v>
      </c>
      <c r="DH201">
        <v>15</v>
      </c>
      <c r="DI201">
        <v>1665415642.5999999</v>
      </c>
      <c r="DJ201" t="s">
        <v>893</v>
      </c>
      <c r="DK201">
        <v>1665415628.5</v>
      </c>
      <c r="DL201">
        <v>1665415642.5999999</v>
      </c>
      <c r="DM201">
        <v>4</v>
      </c>
      <c r="DN201">
        <v>5.8999999999999997E-2</v>
      </c>
      <c r="DO201">
        <v>7.0000000000000001E-3</v>
      </c>
      <c r="DP201">
        <v>1.3120000000000001</v>
      </c>
      <c r="DQ201">
        <v>2.5000000000000001E-2</v>
      </c>
      <c r="DR201">
        <v>474</v>
      </c>
      <c r="DS201">
        <v>13</v>
      </c>
      <c r="DT201">
        <v>0.11</v>
      </c>
      <c r="DU201">
        <v>0.01</v>
      </c>
      <c r="DV201">
        <v>100</v>
      </c>
      <c r="DW201">
        <v>100</v>
      </c>
      <c r="DX201">
        <v>1.3120000000000001</v>
      </c>
      <c r="DY201">
        <v>2.5000000000000001E-2</v>
      </c>
      <c r="DZ201">
        <v>1.621444264306322</v>
      </c>
      <c r="EA201">
        <v>-6.7132856166521554E-4</v>
      </c>
      <c r="EB201">
        <v>-2.681329234238156E-7</v>
      </c>
      <c r="EC201">
        <v>8.1307759810197942E-11</v>
      </c>
      <c r="ED201">
        <v>-4.1767479856452357E-2</v>
      </c>
      <c r="EE201">
        <v>1.9805995112736431E-4</v>
      </c>
      <c r="EF201">
        <v>3.7201658972467829E-4</v>
      </c>
      <c r="EG201">
        <v>-1.4214358037409139E-6</v>
      </c>
      <c r="EH201">
        <v>2</v>
      </c>
      <c r="EI201">
        <v>2028</v>
      </c>
      <c r="EJ201">
        <v>2</v>
      </c>
      <c r="EK201">
        <v>26</v>
      </c>
      <c r="EL201">
        <v>1.1000000000000001</v>
      </c>
      <c r="EM201">
        <v>1</v>
      </c>
      <c r="EN201">
        <v>1.2084999999999999</v>
      </c>
      <c r="EO201">
        <v>2.50122</v>
      </c>
      <c r="EP201">
        <v>1.39893</v>
      </c>
      <c r="EQ201">
        <v>2.3315399999999999</v>
      </c>
      <c r="ER201">
        <v>1.49902</v>
      </c>
      <c r="ES201">
        <v>2.3095699999999999</v>
      </c>
      <c r="ET201">
        <v>28.859000000000002</v>
      </c>
      <c r="EU201">
        <v>16.058299999999999</v>
      </c>
      <c r="EV201">
        <v>18</v>
      </c>
      <c r="EW201">
        <v>493.78899999999999</v>
      </c>
      <c r="EX201">
        <v>573.54700000000003</v>
      </c>
      <c r="EY201" s="2">
        <v>27.999500000000001</v>
      </c>
      <c r="EZ201">
        <v>30.6035</v>
      </c>
      <c r="FA201">
        <v>30.000399999999999</v>
      </c>
      <c r="FB201">
        <v>30.485600000000002</v>
      </c>
      <c r="FC201">
        <v>30.452100000000002</v>
      </c>
      <c r="FD201">
        <v>24.166399999999999</v>
      </c>
      <c r="FE201">
        <v>54.120199999999997</v>
      </c>
      <c r="FF201">
        <v>87.507099999999994</v>
      </c>
      <c r="FG201">
        <v>28</v>
      </c>
      <c r="FH201">
        <v>475</v>
      </c>
      <c r="FI201">
        <v>12.853999999999999</v>
      </c>
      <c r="FJ201">
        <v>99.798400000000001</v>
      </c>
      <c r="FK201">
        <v>102.127</v>
      </c>
      <c r="FL201" t="s">
        <v>880</v>
      </c>
      <c r="FM201">
        <v>3</v>
      </c>
      <c r="FN201" t="s">
        <v>881</v>
      </c>
      <c r="FO201">
        <v>4</v>
      </c>
    </row>
    <row r="202" spans="1:171" x14ac:dyDescent="0.2">
      <c r="A202">
        <v>4</v>
      </c>
      <c r="B202">
        <v>1665415606.5</v>
      </c>
      <c r="C202">
        <v>281</v>
      </c>
      <c r="D202" t="s">
        <v>891</v>
      </c>
      <c r="E202" t="s">
        <v>892</v>
      </c>
      <c r="F202" t="s">
        <v>284</v>
      </c>
      <c r="G202">
        <v>1665415606.5</v>
      </c>
      <c r="H202">
        <v>7.1101758615849872E-3</v>
      </c>
      <c r="I202">
        <v>7.1101758615849873</v>
      </c>
      <c r="J202">
        <v>14.432337858296275</v>
      </c>
      <c r="K202">
        <v>453.91699999999997</v>
      </c>
      <c r="L202">
        <v>388.50461508110124</v>
      </c>
      <c r="M202">
        <v>38.78020681994839</v>
      </c>
      <c r="N202">
        <v>45.309616554788796</v>
      </c>
      <c r="O202">
        <v>0.44959229353226055</v>
      </c>
      <c r="P202">
        <v>2.928228823369933</v>
      </c>
      <c r="Q202">
        <v>0.41580999848607447</v>
      </c>
      <c r="R202">
        <v>0.26270979563679353</v>
      </c>
      <c r="S202">
        <v>51.239252851592916</v>
      </c>
      <c r="T202">
        <v>27.082570729369319</v>
      </c>
      <c r="U202">
        <v>27.213200000000001</v>
      </c>
      <c r="V202">
        <v>3.6242227784240524</v>
      </c>
      <c r="W202">
        <v>53.835247425502409</v>
      </c>
      <c r="X202">
        <v>2.10068437497136</v>
      </c>
      <c r="Y202">
        <v>3.9020613360759633</v>
      </c>
      <c r="Z202">
        <v>1.5235384034526924</v>
      </c>
      <c r="AA202">
        <v>-288.14364153718583</v>
      </c>
      <c r="AB202">
        <v>199.79606049517776</v>
      </c>
      <c r="AC202">
        <v>14.850044786155989</v>
      </c>
      <c r="AD202">
        <v>-22.258283404259174</v>
      </c>
      <c r="AE202">
        <v>0</v>
      </c>
      <c r="AF202">
        <v>0</v>
      </c>
      <c r="AG202">
        <v>1</v>
      </c>
      <c r="AH202">
        <v>0</v>
      </c>
      <c r="AI202">
        <v>52573.741943766021</v>
      </c>
      <c r="AJ202" t="s">
        <v>285</v>
      </c>
      <c r="AK202" t="s">
        <v>285</v>
      </c>
      <c r="AL202">
        <v>0</v>
      </c>
      <c r="AM202">
        <v>0</v>
      </c>
      <c r="AN202" t="e">
        <v>#DIV/0!</v>
      </c>
      <c r="AO202">
        <v>0</v>
      </c>
      <c r="AP202" t="s">
        <v>285</v>
      </c>
      <c r="AQ202" t="s">
        <v>285</v>
      </c>
      <c r="AR202">
        <v>0</v>
      </c>
      <c r="AS202">
        <v>0</v>
      </c>
      <c r="AT202" t="e">
        <v>#DIV/0!</v>
      </c>
      <c r="AU202">
        <v>0.5</v>
      </c>
      <c r="AV202">
        <v>261.16365598528131</v>
      </c>
      <c r="AW202">
        <v>14.432337858296275</v>
      </c>
      <c r="AX202" t="e">
        <v>#DIV/0!</v>
      </c>
      <c r="AY202">
        <v>5.5261662668367816E-2</v>
      </c>
      <c r="AZ202" t="e">
        <v>#DIV/0!</v>
      </c>
      <c r="BA202" t="e">
        <v>#DIV/0!</v>
      </c>
      <c r="BB202" t="s">
        <v>285</v>
      </c>
      <c r="BC202">
        <v>0</v>
      </c>
      <c r="BD202" t="e">
        <v>#DIV/0!</v>
      </c>
      <c r="BE202" t="e">
        <v>#DIV/0!</v>
      </c>
      <c r="BF202" t="e">
        <v>#DIV/0!</v>
      </c>
      <c r="BG202" t="e">
        <v>#DIV/0!</v>
      </c>
      <c r="BH202" t="e">
        <v>#DIV/0!</v>
      </c>
      <c r="BI202" t="e">
        <v>#DIV/0!</v>
      </c>
      <c r="BJ202" t="e">
        <v>#DIV/0!</v>
      </c>
      <c r="BK202" t="e">
        <v>#DIV/0!</v>
      </c>
      <c r="BL202">
        <v>309.80200000000002</v>
      </c>
      <c r="BM202">
        <v>261.16365598528131</v>
      </c>
      <c r="BN202">
        <v>0.84300183983731958</v>
      </c>
      <c r="BO202">
        <v>0.16539355088602692</v>
      </c>
      <c r="BP202">
        <v>6</v>
      </c>
      <c r="BQ202">
        <v>0.6</v>
      </c>
      <c r="BR202" t="s">
        <v>286</v>
      </c>
      <c r="BS202">
        <v>2</v>
      </c>
      <c r="BT202">
        <v>1665415703.5999999</v>
      </c>
      <c r="BU202">
        <v>453.91699999999997</v>
      </c>
      <c r="BV202">
        <v>474.786</v>
      </c>
      <c r="BW202">
        <v>21.044899999999998</v>
      </c>
      <c r="BX202">
        <v>13.3725</v>
      </c>
      <c r="BY202">
        <v>452.59300000000002</v>
      </c>
      <c r="BZ202">
        <v>21.012899999999998</v>
      </c>
      <c r="CA202">
        <v>500.21100000000001</v>
      </c>
      <c r="CB202">
        <v>99.719300000000004</v>
      </c>
      <c r="CC202">
        <v>9.9866399999999994E-2</v>
      </c>
      <c r="CD202">
        <v>28.4788</v>
      </c>
      <c r="CE202">
        <v>27.213200000000001</v>
      </c>
      <c r="CF202">
        <v>999.9</v>
      </c>
      <c r="CG202">
        <v>0</v>
      </c>
      <c r="CH202">
        <v>0</v>
      </c>
      <c r="CI202">
        <v>10020.6</v>
      </c>
      <c r="CJ202">
        <v>0</v>
      </c>
      <c r="CK202">
        <v>338.06900000000002</v>
      </c>
      <c r="CL202">
        <v>309.80200000000002</v>
      </c>
      <c r="CM202">
        <v>0.89994799999999997</v>
      </c>
      <c r="CN202">
        <v>0.100052</v>
      </c>
      <c r="CO202">
        <v>0</v>
      </c>
      <c r="CP202">
        <v>3.1696</v>
      </c>
      <c r="CQ202">
        <v>0</v>
      </c>
      <c r="CR202">
        <v>2891.22</v>
      </c>
      <c r="CS202">
        <v>2656.46</v>
      </c>
      <c r="CT202">
        <v>35.061999999999998</v>
      </c>
      <c r="CU202">
        <v>39</v>
      </c>
      <c r="CV202">
        <v>36.686999999999998</v>
      </c>
      <c r="CW202">
        <v>38</v>
      </c>
      <c r="CX202">
        <v>35.75</v>
      </c>
      <c r="CY202">
        <v>278.81</v>
      </c>
      <c r="CZ202">
        <v>31</v>
      </c>
      <c r="DA202">
        <v>0</v>
      </c>
      <c r="DB202">
        <v>1665415742.5999999</v>
      </c>
      <c r="DC202">
        <v>0</v>
      </c>
      <c r="DD202">
        <v>3.191873076923077</v>
      </c>
      <c r="DE202">
        <v>0.54958974653687342</v>
      </c>
      <c r="DF202">
        <v>6.9705982683872509</v>
      </c>
      <c r="DG202">
        <v>2891.9819230769231</v>
      </c>
      <c r="DH202">
        <v>15</v>
      </c>
      <c r="DI202">
        <v>1665415737.5999999</v>
      </c>
      <c r="DJ202" t="s">
        <v>896</v>
      </c>
      <c r="DK202">
        <v>1665415721.5999999</v>
      </c>
      <c r="DL202">
        <v>1665415737.5999999</v>
      </c>
      <c r="DM202">
        <v>5</v>
      </c>
      <c r="DN202">
        <v>1.2999999999999999E-2</v>
      </c>
      <c r="DO202">
        <v>1E-3</v>
      </c>
      <c r="DP202">
        <v>1.3240000000000001</v>
      </c>
      <c r="DQ202">
        <v>3.2000000000000001E-2</v>
      </c>
      <c r="DR202">
        <v>474</v>
      </c>
      <c r="DS202">
        <v>13</v>
      </c>
      <c r="DT202">
        <v>7.0000000000000007E-2</v>
      </c>
      <c r="DU202">
        <v>0.01</v>
      </c>
      <c r="DV202">
        <v>100</v>
      </c>
      <c r="DW202">
        <v>100</v>
      </c>
      <c r="DX202">
        <v>1.3240000000000001</v>
      </c>
      <c r="DY202">
        <v>3.2000000000000001E-2</v>
      </c>
      <c r="DZ202">
        <v>1.6802317399598501</v>
      </c>
      <c r="EA202">
        <v>-6.7132856166521554E-4</v>
      </c>
      <c r="EB202">
        <v>-2.681329234238156E-7</v>
      </c>
      <c r="EC202">
        <v>8.1307759810197942E-11</v>
      </c>
      <c r="ED202">
        <v>-3.4696666254953858E-2</v>
      </c>
      <c r="EE202">
        <v>1.9805995112736431E-4</v>
      </c>
      <c r="EF202">
        <v>3.7201658972467829E-4</v>
      </c>
      <c r="EG202">
        <v>-1.4214358037409139E-6</v>
      </c>
      <c r="EH202">
        <v>2</v>
      </c>
      <c r="EI202">
        <v>2028</v>
      </c>
      <c r="EJ202">
        <v>2</v>
      </c>
      <c r="EK202">
        <v>26</v>
      </c>
      <c r="EL202">
        <v>1.3</v>
      </c>
      <c r="EM202">
        <v>1</v>
      </c>
      <c r="EN202">
        <v>1.2182599999999999</v>
      </c>
      <c r="EO202">
        <v>2.50122</v>
      </c>
      <c r="EP202">
        <v>1.39893</v>
      </c>
      <c r="EQ202">
        <v>2.3315399999999999</v>
      </c>
      <c r="ER202">
        <v>1.49902</v>
      </c>
      <c r="ES202">
        <v>2.4255399999999998</v>
      </c>
      <c r="ET202">
        <v>28.985900000000001</v>
      </c>
      <c r="EU202">
        <v>16.0671</v>
      </c>
      <c r="EV202">
        <v>18</v>
      </c>
      <c r="EW202">
        <v>493.67099999999999</v>
      </c>
      <c r="EX202">
        <v>573.37800000000004</v>
      </c>
      <c r="EY202" s="2">
        <v>27.999300000000002</v>
      </c>
      <c r="EZ202">
        <v>30.655899999999999</v>
      </c>
      <c r="FA202">
        <v>30.0002</v>
      </c>
      <c r="FB202">
        <v>30.563600000000001</v>
      </c>
      <c r="FC202">
        <v>30.532900000000001</v>
      </c>
      <c r="FD202">
        <v>24.361799999999999</v>
      </c>
      <c r="FE202">
        <v>50.1374</v>
      </c>
      <c r="FF202">
        <v>85.230999999999995</v>
      </c>
      <c r="FG202">
        <v>28</v>
      </c>
      <c r="FH202">
        <v>475</v>
      </c>
      <c r="FI202">
        <v>13.549799999999999</v>
      </c>
      <c r="FJ202">
        <v>99.800600000000003</v>
      </c>
      <c r="FK202">
        <v>102.11499999999999</v>
      </c>
      <c r="FL202" t="s">
        <v>880</v>
      </c>
      <c r="FM202">
        <v>3</v>
      </c>
      <c r="FN202" t="s">
        <v>881</v>
      </c>
      <c r="FO202">
        <v>5</v>
      </c>
    </row>
    <row r="203" spans="1:171" x14ac:dyDescent="0.2">
      <c r="A203">
        <v>5</v>
      </c>
      <c r="B203">
        <v>1665415703.5999999</v>
      </c>
      <c r="C203">
        <v>378.09999990463263</v>
      </c>
      <c r="D203" t="s">
        <v>894</v>
      </c>
      <c r="E203" t="s">
        <v>895</v>
      </c>
      <c r="F203" t="s">
        <v>284</v>
      </c>
      <c r="G203">
        <v>1665415703.5999999</v>
      </c>
      <c r="H203">
        <v>6.5338694226119232E-3</v>
      </c>
      <c r="I203">
        <v>6.5338694226119234</v>
      </c>
      <c r="J203">
        <v>14.408875047698752</v>
      </c>
      <c r="K203">
        <v>454.416</v>
      </c>
      <c r="L203">
        <v>382.32582676089839</v>
      </c>
      <c r="M203">
        <v>38.160608692224621</v>
      </c>
      <c r="N203">
        <v>45.356054824752</v>
      </c>
      <c r="O203">
        <v>0.39720733089342947</v>
      </c>
      <c r="P203">
        <v>2.9243786385700132</v>
      </c>
      <c r="Q203">
        <v>0.37056254392141658</v>
      </c>
      <c r="R203">
        <v>0.2338500882017181</v>
      </c>
      <c r="S203">
        <v>51.278962548795356</v>
      </c>
      <c r="T203">
        <v>27.25804498848494</v>
      </c>
      <c r="U203">
        <v>27.2498</v>
      </c>
      <c r="V203">
        <v>3.6320083461102057</v>
      </c>
      <c r="W203">
        <v>53.82550474672437</v>
      </c>
      <c r="X203">
        <v>2.1003286109462995</v>
      </c>
      <c r="Y203">
        <v>3.9021066701174183</v>
      </c>
      <c r="Z203">
        <v>1.5316797351639062</v>
      </c>
      <c r="AA203">
        <v>-258.19038699448629</v>
      </c>
      <c r="AB203">
        <v>193.7945671490512</v>
      </c>
      <c r="AC203">
        <v>14.425584622757068</v>
      </c>
      <c r="AD203">
        <v>1.3087273261173209</v>
      </c>
      <c r="AE203">
        <v>0</v>
      </c>
      <c r="AF203">
        <v>0</v>
      </c>
      <c r="AG203">
        <v>1</v>
      </c>
      <c r="AH203">
        <v>0</v>
      </c>
      <c r="AI203">
        <v>52462.948832464361</v>
      </c>
      <c r="AJ203" t="s">
        <v>285</v>
      </c>
      <c r="AK203" t="s">
        <v>285</v>
      </c>
      <c r="AL203">
        <v>0</v>
      </c>
      <c r="AM203">
        <v>0</v>
      </c>
      <c r="AN203" t="e">
        <v>#DIV/0!</v>
      </c>
      <c r="AO203">
        <v>0</v>
      </c>
      <c r="AP203" t="s">
        <v>285</v>
      </c>
      <c r="AQ203" t="s">
        <v>285</v>
      </c>
      <c r="AR203">
        <v>0</v>
      </c>
      <c r="AS203">
        <v>0</v>
      </c>
      <c r="AT203" t="e">
        <v>#DIV/0!</v>
      </c>
      <c r="AU203">
        <v>0.5</v>
      </c>
      <c r="AV203">
        <v>261.37507199419446</v>
      </c>
      <c r="AW203">
        <v>14.408875047698752</v>
      </c>
      <c r="AX203" t="e">
        <v>#DIV/0!</v>
      </c>
      <c r="AY203">
        <v>5.5127196858385928E-2</v>
      </c>
      <c r="AZ203" t="e">
        <v>#DIV/0!</v>
      </c>
      <c r="BA203" t="e">
        <v>#DIV/0!</v>
      </c>
      <c r="BB203" t="s">
        <v>285</v>
      </c>
      <c r="BC203">
        <v>0</v>
      </c>
      <c r="BD203" t="e">
        <v>#DIV/0!</v>
      </c>
      <c r="BE203" t="e">
        <v>#DIV/0!</v>
      </c>
      <c r="BF203" t="e">
        <v>#DIV/0!</v>
      </c>
      <c r="BG203" t="e">
        <v>#DIV/0!</v>
      </c>
      <c r="BH203" t="e">
        <v>#DIV/0!</v>
      </c>
      <c r="BI203" t="e">
        <v>#DIV/0!</v>
      </c>
      <c r="BJ203" t="e">
        <v>#DIV/0!</v>
      </c>
      <c r="BK203" t="e">
        <v>#DIV/0!</v>
      </c>
      <c r="BL203">
        <v>310.05399999999997</v>
      </c>
      <c r="BM203">
        <v>261.37507199419446</v>
      </c>
      <c r="BN203">
        <v>0.84299854862119017</v>
      </c>
      <c r="BO203">
        <v>0.16538719883889696</v>
      </c>
      <c r="BP203">
        <v>6</v>
      </c>
      <c r="BQ203">
        <v>0.6</v>
      </c>
      <c r="BR203" t="s">
        <v>286</v>
      </c>
      <c r="BS203">
        <v>2</v>
      </c>
      <c r="BT203">
        <v>1665415798.5999999</v>
      </c>
      <c r="BU203">
        <v>454.416</v>
      </c>
      <c r="BV203">
        <v>474.89100000000002</v>
      </c>
      <c r="BW203">
        <v>21.042899999999999</v>
      </c>
      <c r="BX203">
        <v>14.167899999999999</v>
      </c>
      <c r="BY203">
        <v>453.02800000000002</v>
      </c>
      <c r="BZ203">
        <v>21.003900000000002</v>
      </c>
      <c r="CA203">
        <v>500.2</v>
      </c>
      <c r="CB203">
        <v>99.711699999999993</v>
      </c>
      <c r="CC203">
        <v>0.100047</v>
      </c>
      <c r="CD203">
        <v>28.478999999999999</v>
      </c>
      <c r="CE203">
        <v>27.2498</v>
      </c>
      <c r="CF203">
        <v>999.9</v>
      </c>
      <c r="CG203">
        <v>0</v>
      </c>
      <c r="CH203">
        <v>0</v>
      </c>
      <c r="CI203">
        <v>9999.3799999999992</v>
      </c>
      <c r="CJ203">
        <v>0</v>
      </c>
      <c r="CK203">
        <v>338.11</v>
      </c>
      <c r="CL203">
        <v>310.05399999999997</v>
      </c>
      <c r="CM203">
        <v>0.90004899999999999</v>
      </c>
      <c r="CN203">
        <v>9.9951200000000004E-2</v>
      </c>
      <c r="CO203">
        <v>0</v>
      </c>
      <c r="CP203">
        <v>3.0265</v>
      </c>
      <c r="CQ203">
        <v>0</v>
      </c>
      <c r="CR203">
        <v>2896.94</v>
      </c>
      <c r="CS203">
        <v>2658.7</v>
      </c>
      <c r="CT203">
        <v>35.75</v>
      </c>
      <c r="CU203">
        <v>40.811999999999998</v>
      </c>
      <c r="CV203">
        <v>37.75</v>
      </c>
      <c r="CW203">
        <v>39.936999999999998</v>
      </c>
      <c r="CX203">
        <v>36.686999999999998</v>
      </c>
      <c r="CY203">
        <v>279.06</v>
      </c>
      <c r="CZ203">
        <v>30.99</v>
      </c>
      <c r="DA203">
        <v>0</v>
      </c>
      <c r="DB203">
        <v>1665415837.4000001</v>
      </c>
      <c r="DC203">
        <v>0</v>
      </c>
      <c r="DD203">
        <v>3.1704423076923081</v>
      </c>
      <c r="DE203">
        <v>-0.40736753322940789</v>
      </c>
      <c r="DF203">
        <v>0.89743585847820517</v>
      </c>
      <c r="DG203">
        <v>2896.059615384615</v>
      </c>
      <c r="DH203">
        <v>15</v>
      </c>
      <c r="DI203">
        <v>1665415827.5999999</v>
      </c>
      <c r="DJ203" t="s">
        <v>899</v>
      </c>
      <c r="DK203">
        <v>1665415816.5999999</v>
      </c>
      <c r="DL203">
        <v>1665415827.5999999</v>
      </c>
      <c r="DM203">
        <v>6</v>
      </c>
      <c r="DN203">
        <v>6.3E-2</v>
      </c>
      <c r="DO203">
        <v>0</v>
      </c>
      <c r="DP203">
        <v>1.3879999999999999</v>
      </c>
      <c r="DQ203">
        <v>3.9E-2</v>
      </c>
      <c r="DR203">
        <v>475</v>
      </c>
      <c r="DS203">
        <v>14</v>
      </c>
      <c r="DT203">
        <v>0.09</v>
      </c>
      <c r="DU203">
        <v>0.02</v>
      </c>
      <c r="DV203">
        <v>100</v>
      </c>
      <c r="DW203">
        <v>100</v>
      </c>
      <c r="DX203">
        <v>1.3879999999999999</v>
      </c>
      <c r="DY203">
        <v>3.9E-2</v>
      </c>
      <c r="DZ203">
        <v>1.6933016289919189</v>
      </c>
      <c r="EA203">
        <v>-6.7132856166521554E-4</v>
      </c>
      <c r="EB203">
        <v>-2.681329234238156E-7</v>
      </c>
      <c r="EC203">
        <v>8.1307759810197942E-11</v>
      </c>
      <c r="ED203">
        <v>-3.3777016944364788E-2</v>
      </c>
      <c r="EE203">
        <v>1.9805995112736431E-4</v>
      </c>
      <c r="EF203">
        <v>3.7201658972467829E-4</v>
      </c>
      <c r="EG203">
        <v>-1.4214358037409139E-6</v>
      </c>
      <c r="EH203">
        <v>2</v>
      </c>
      <c r="EI203">
        <v>2028</v>
      </c>
      <c r="EJ203">
        <v>2</v>
      </c>
      <c r="EK203">
        <v>26</v>
      </c>
      <c r="EL203">
        <v>1.3</v>
      </c>
      <c r="EM203">
        <v>1</v>
      </c>
      <c r="EN203">
        <v>1.22437</v>
      </c>
      <c r="EO203">
        <v>2.49512</v>
      </c>
      <c r="EP203">
        <v>1.39893</v>
      </c>
      <c r="EQ203">
        <v>2.3290999999999999</v>
      </c>
      <c r="ER203">
        <v>1.49902</v>
      </c>
      <c r="ES203">
        <v>2.4230999999999998</v>
      </c>
      <c r="ET203">
        <v>29.091799999999999</v>
      </c>
      <c r="EU203">
        <v>16.058299999999999</v>
      </c>
      <c r="EV203">
        <v>18</v>
      </c>
      <c r="EW203">
        <v>493.87</v>
      </c>
      <c r="EX203">
        <v>573.27099999999996</v>
      </c>
      <c r="EY203" s="2">
        <v>27.999600000000001</v>
      </c>
      <c r="EZ203">
        <v>30.666499999999999</v>
      </c>
      <c r="FA203">
        <v>29.9999</v>
      </c>
      <c r="FB203">
        <v>30.603100000000001</v>
      </c>
      <c r="FC203">
        <v>30.577000000000002</v>
      </c>
      <c r="FD203">
        <v>24.4785</v>
      </c>
      <c r="FE203">
        <v>45.236499999999999</v>
      </c>
      <c r="FF203">
        <v>83.124700000000004</v>
      </c>
      <c r="FG203">
        <v>28</v>
      </c>
      <c r="FH203">
        <v>475</v>
      </c>
      <c r="FI203">
        <v>14.3116</v>
      </c>
      <c r="FJ203">
        <v>99.8125</v>
      </c>
      <c r="FK203">
        <v>102.121</v>
      </c>
      <c r="FL203" t="s">
        <v>880</v>
      </c>
      <c r="FM203">
        <v>3</v>
      </c>
      <c r="FN203" t="s">
        <v>881</v>
      </c>
      <c r="FO203">
        <v>6</v>
      </c>
    </row>
    <row r="204" spans="1:171" x14ac:dyDescent="0.2">
      <c r="A204">
        <v>6</v>
      </c>
      <c r="B204">
        <v>1665415798.5999999</v>
      </c>
      <c r="C204">
        <v>473.09999990463263</v>
      </c>
      <c r="D204" t="s">
        <v>897</v>
      </c>
      <c r="E204" t="s">
        <v>898</v>
      </c>
      <c r="F204" t="s">
        <v>284</v>
      </c>
      <c r="G204">
        <v>1665415798.5999999</v>
      </c>
      <c r="H204">
        <v>5.8546573014622736E-3</v>
      </c>
      <c r="I204">
        <v>5.8546573014622734</v>
      </c>
      <c r="J204">
        <v>14.344920807688538</v>
      </c>
      <c r="K204">
        <v>454.8</v>
      </c>
      <c r="L204">
        <v>376.96474974432039</v>
      </c>
      <c r="M204">
        <v>37.622830839350186</v>
      </c>
      <c r="N204">
        <v>45.391149908159996</v>
      </c>
      <c r="O204">
        <v>0.35918300210532306</v>
      </c>
      <c r="P204">
        <v>2.9269952962689123</v>
      </c>
      <c r="Q204">
        <v>0.33726636451026171</v>
      </c>
      <c r="R204">
        <v>0.21265183371168661</v>
      </c>
      <c r="S204">
        <v>51.271255448217786</v>
      </c>
      <c r="T204">
        <v>27.441667109235279</v>
      </c>
      <c r="U204">
        <v>27.318100000000001</v>
      </c>
      <c r="V204">
        <v>3.646576196474733</v>
      </c>
      <c r="W204">
        <v>54.245093420071846</v>
      </c>
      <c r="X204">
        <v>2.1216370396496802</v>
      </c>
      <c r="Y204">
        <v>3.9112054305443031</v>
      </c>
      <c r="Z204">
        <v>1.5249391568250528</v>
      </c>
      <c r="AA204">
        <v>-234.01750513838115</v>
      </c>
      <c r="AB204">
        <v>189.51800466535207</v>
      </c>
      <c r="AC204">
        <v>14.102252483948293</v>
      </c>
      <c r="AD204">
        <v>20.874007459136976</v>
      </c>
      <c r="AE204">
        <v>0</v>
      </c>
      <c r="AF204">
        <v>0</v>
      </c>
      <c r="AG204">
        <v>1</v>
      </c>
      <c r="AH204">
        <v>0</v>
      </c>
      <c r="AI204">
        <v>52530.964390438239</v>
      </c>
      <c r="AJ204" t="s">
        <v>285</v>
      </c>
      <c r="AK204" t="s">
        <v>285</v>
      </c>
      <c r="AL204">
        <v>0</v>
      </c>
      <c r="AM204">
        <v>0</v>
      </c>
      <c r="AN204" t="e">
        <v>#DIV/0!</v>
      </c>
      <c r="AO204">
        <v>0</v>
      </c>
      <c r="AP204" t="s">
        <v>285</v>
      </c>
      <c r="AQ204" t="s">
        <v>285</v>
      </c>
      <c r="AR204">
        <v>0</v>
      </c>
      <c r="AS204">
        <v>0</v>
      </c>
      <c r="AT204" t="e">
        <v>#DIV/0!</v>
      </c>
      <c r="AU204">
        <v>0.5</v>
      </c>
      <c r="AV204">
        <v>261.3347280042579</v>
      </c>
      <c r="AW204">
        <v>14.344920807688538</v>
      </c>
      <c r="AX204" t="e">
        <v>#DIV/0!</v>
      </c>
      <c r="AY204">
        <v>5.48909856613271E-2</v>
      </c>
      <c r="AZ204" t="e">
        <v>#DIV/0!</v>
      </c>
      <c r="BA204" t="e">
        <v>#DIV/0!</v>
      </c>
      <c r="BB204" t="s">
        <v>285</v>
      </c>
      <c r="BC204">
        <v>0</v>
      </c>
      <c r="BD204" t="e">
        <v>#DIV/0!</v>
      </c>
      <c r="BE204" t="e">
        <v>#DIV/0!</v>
      </c>
      <c r="BF204" t="e">
        <v>#DIV/0!</v>
      </c>
      <c r="BG204" t="e">
        <v>#DIV/0!</v>
      </c>
      <c r="BH204" t="e">
        <v>#DIV/0!</v>
      </c>
      <c r="BI204" t="e">
        <v>#DIV/0!</v>
      </c>
      <c r="BJ204" t="e">
        <v>#DIV/0!</v>
      </c>
      <c r="BK204" t="e">
        <v>#DIV/0!</v>
      </c>
      <c r="BL204">
        <v>310.00599999999997</v>
      </c>
      <c r="BM204">
        <v>261.3347280042579</v>
      </c>
      <c r="BN204">
        <v>0.84299893551820904</v>
      </c>
      <c r="BO204">
        <v>0.16538794555014352</v>
      </c>
      <c r="BP204">
        <v>6</v>
      </c>
      <c r="BQ204">
        <v>0.6</v>
      </c>
      <c r="BR204" t="s">
        <v>286</v>
      </c>
      <c r="BS204">
        <v>2</v>
      </c>
      <c r="BT204">
        <v>1665415888.5999999</v>
      </c>
      <c r="BU204">
        <v>454.8</v>
      </c>
      <c r="BV204">
        <v>474.904</v>
      </c>
      <c r="BW204">
        <v>21.257899999999999</v>
      </c>
      <c r="BX204">
        <v>15.0273</v>
      </c>
      <c r="BY204">
        <v>453.44299999999998</v>
      </c>
      <c r="BZ204">
        <v>21.2059</v>
      </c>
      <c r="CA204">
        <v>500.149</v>
      </c>
      <c r="CB204">
        <v>99.704899999999995</v>
      </c>
      <c r="CC204">
        <v>9.97392E-2</v>
      </c>
      <c r="CD204">
        <v>28.519100000000002</v>
      </c>
      <c r="CE204">
        <v>27.318100000000001</v>
      </c>
      <c r="CF204">
        <v>999.9</v>
      </c>
      <c r="CG204">
        <v>0</v>
      </c>
      <c r="CH204">
        <v>0</v>
      </c>
      <c r="CI204">
        <v>10015</v>
      </c>
      <c r="CJ204">
        <v>0</v>
      </c>
      <c r="CK204">
        <v>338.13299999999998</v>
      </c>
      <c r="CL204">
        <v>310.00599999999997</v>
      </c>
      <c r="CM204">
        <v>0.90004899999999999</v>
      </c>
      <c r="CN204">
        <v>9.9951200000000004E-2</v>
      </c>
      <c r="CO204">
        <v>0</v>
      </c>
      <c r="CP204">
        <v>3.3914</v>
      </c>
      <c r="CQ204">
        <v>0</v>
      </c>
      <c r="CR204">
        <v>2896.91</v>
      </c>
      <c r="CS204">
        <v>2658.29</v>
      </c>
      <c r="CT204">
        <v>36.436999999999998</v>
      </c>
      <c r="CU204">
        <v>41.811999999999998</v>
      </c>
      <c r="CV204">
        <v>38.561999999999998</v>
      </c>
      <c r="CW204">
        <v>41.186999999999998</v>
      </c>
      <c r="CX204">
        <v>37.375</v>
      </c>
      <c r="CY204">
        <v>279.02</v>
      </c>
      <c r="CZ204">
        <v>30.99</v>
      </c>
      <c r="DA204">
        <v>0</v>
      </c>
      <c r="DB204">
        <v>1665415927.4000001</v>
      </c>
      <c r="DC204">
        <v>0</v>
      </c>
      <c r="DD204">
        <v>3.1926653846153852</v>
      </c>
      <c r="DE204">
        <v>0.85897094410991726</v>
      </c>
      <c r="DF204">
        <v>7.3835897719280847</v>
      </c>
      <c r="DG204">
        <v>2896.732692307693</v>
      </c>
      <c r="DH204">
        <v>15</v>
      </c>
      <c r="DI204">
        <v>1665415917.5999999</v>
      </c>
      <c r="DJ204" t="s">
        <v>902</v>
      </c>
      <c r="DK204">
        <v>1665415915.5999999</v>
      </c>
      <c r="DL204">
        <v>1665415917.5999999</v>
      </c>
      <c r="DM204">
        <v>7</v>
      </c>
      <c r="DN204">
        <v>-0.03</v>
      </c>
      <c r="DO204">
        <v>4.0000000000000001E-3</v>
      </c>
      <c r="DP204">
        <v>1.357</v>
      </c>
      <c r="DQ204">
        <v>5.1999999999999998E-2</v>
      </c>
      <c r="DR204">
        <v>475</v>
      </c>
      <c r="DS204">
        <v>15</v>
      </c>
      <c r="DT204">
        <v>0.11</v>
      </c>
      <c r="DU204">
        <v>0.01</v>
      </c>
      <c r="DV204">
        <v>100</v>
      </c>
      <c r="DW204">
        <v>100</v>
      </c>
      <c r="DX204">
        <v>1.357</v>
      </c>
      <c r="DY204">
        <v>5.1999999999999998E-2</v>
      </c>
      <c r="DZ204">
        <v>1.756813576498321</v>
      </c>
      <c r="EA204">
        <v>-6.7132856166521554E-4</v>
      </c>
      <c r="EB204">
        <v>-2.681329234238156E-7</v>
      </c>
      <c r="EC204">
        <v>8.1307759810197942E-11</v>
      </c>
      <c r="ED204">
        <v>-3.4207786146219471E-2</v>
      </c>
      <c r="EE204">
        <v>1.9805995112736431E-4</v>
      </c>
      <c r="EF204">
        <v>3.7201658972467829E-4</v>
      </c>
      <c r="EG204">
        <v>-1.4214358037409139E-6</v>
      </c>
      <c r="EH204">
        <v>2</v>
      </c>
      <c r="EI204">
        <v>2028</v>
      </c>
      <c r="EJ204">
        <v>2</v>
      </c>
      <c r="EK204">
        <v>26</v>
      </c>
      <c r="EL204">
        <v>1.2</v>
      </c>
      <c r="EM204">
        <v>1</v>
      </c>
      <c r="EN204">
        <v>1.22803</v>
      </c>
      <c r="EO204">
        <v>2.49634</v>
      </c>
      <c r="EP204">
        <v>1.39893</v>
      </c>
      <c r="EQ204">
        <v>2.3290999999999999</v>
      </c>
      <c r="ER204">
        <v>1.49902</v>
      </c>
      <c r="ES204">
        <v>2.3754900000000001</v>
      </c>
      <c r="ET204">
        <v>29.219000000000001</v>
      </c>
      <c r="EU204">
        <v>16.058299999999999</v>
      </c>
      <c r="EV204">
        <v>18</v>
      </c>
      <c r="EW204">
        <v>493.93700000000001</v>
      </c>
      <c r="EX204">
        <v>573.41200000000003</v>
      </c>
      <c r="EY204" s="2">
        <v>27.999700000000001</v>
      </c>
      <c r="EZ204">
        <v>30.6585</v>
      </c>
      <c r="FA204">
        <v>30</v>
      </c>
      <c r="FB204">
        <v>30.617599999999999</v>
      </c>
      <c r="FC204">
        <v>30.595400000000001</v>
      </c>
      <c r="FD204">
        <v>24.5504</v>
      </c>
      <c r="FE204">
        <v>40.453600000000002</v>
      </c>
      <c r="FF204">
        <v>81.486000000000004</v>
      </c>
      <c r="FG204">
        <v>28</v>
      </c>
      <c r="FH204">
        <v>475</v>
      </c>
      <c r="FI204">
        <v>15.1586</v>
      </c>
      <c r="FJ204">
        <v>99.825500000000005</v>
      </c>
      <c r="FK204">
        <v>102.123</v>
      </c>
      <c r="FL204" t="s">
        <v>880</v>
      </c>
      <c r="FM204">
        <v>3</v>
      </c>
      <c r="FN204" t="s">
        <v>881</v>
      </c>
      <c r="FO204">
        <v>7</v>
      </c>
    </row>
    <row r="205" spans="1:171" x14ac:dyDescent="0.2">
      <c r="A205">
        <v>7</v>
      </c>
      <c r="B205">
        <v>1665415888.5999999</v>
      </c>
      <c r="C205">
        <v>563.09999990463257</v>
      </c>
      <c r="D205" t="s">
        <v>900</v>
      </c>
      <c r="E205" t="s">
        <v>901</v>
      </c>
      <c r="F205" t="s">
        <v>284</v>
      </c>
      <c r="G205">
        <v>1665415888.5999999</v>
      </c>
      <c r="H205">
        <v>5.3065193908929968E-3</v>
      </c>
      <c r="I205">
        <v>5.3065193908929968</v>
      </c>
      <c r="J205">
        <v>14.384401265727204</v>
      </c>
      <c r="K205">
        <v>455.01</v>
      </c>
      <c r="L205">
        <v>372.50957266838577</v>
      </c>
      <c r="M205">
        <v>37.176669917818764</v>
      </c>
      <c r="N205">
        <v>45.410260085760008</v>
      </c>
      <c r="O205">
        <v>0.33535259165053743</v>
      </c>
      <c r="P205">
        <v>2.9205618401812616</v>
      </c>
      <c r="Q205">
        <v>0.31612661122462365</v>
      </c>
      <c r="R205">
        <v>0.19921688451598527</v>
      </c>
      <c r="S205">
        <v>51.29819738682658</v>
      </c>
      <c r="T205">
        <v>27.57286639889999</v>
      </c>
      <c r="U205">
        <v>27.377400000000002</v>
      </c>
      <c r="V205">
        <v>3.6592657513772697</v>
      </c>
      <c r="W205">
        <v>54.574676286056409</v>
      </c>
      <c r="X205">
        <v>2.1397642696704002</v>
      </c>
      <c r="Y205">
        <v>3.9208006630304109</v>
      </c>
      <c r="Z205">
        <v>1.5195014817068695</v>
      </c>
      <c r="AA205">
        <v>-218.61111583576513</v>
      </c>
      <c r="AB205">
        <v>186.40899730158387</v>
      </c>
      <c r="AC205">
        <v>13.908495768876961</v>
      </c>
      <c r="AD205">
        <v>33.004574621522266</v>
      </c>
      <c r="AE205">
        <v>0</v>
      </c>
      <c r="AF205">
        <v>0</v>
      </c>
      <c r="AG205">
        <v>1</v>
      </c>
      <c r="AH205">
        <v>0</v>
      </c>
      <c r="AI205">
        <v>52338.880599423181</v>
      </c>
      <c r="AJ205" t="s">
        <v>285</v>
      </c>
      <c r="AK205" t="s">
        <v>285</v>
      </c>
      <c r="AL205">
        <v>0</v>
      </c>
      <c r="AM205">
        <v>0</v>
      </c>
      <c r="AN205" t="e">
        <v>#DIV/0!</v>
      </c>
      <c r="AO205">
        <v>0</v>
      </c>
      <c r="AP205" t="s">
        <v>285</v>
      </c>
      <c r="AQ205" t="s">
        <v>285</v>
      </c>
      <c r="AR205">
        <v>0</v>
      </c>
      <c r="AS205">
        <v>0</v>
      </c>
      <c r="AT205" t="e">
        <v>#DIV/0!</v>
      </c>
      <c r="AU205">
        <v>0.5</v>
      </c>
      <c r="AV205">
        <v>261.47364299835573</v>
      </c>
      <c r="AW205">
        <v>14.384401265727204</v>
      </c>
      <c r="AX205" t="e">
        <v>#DIV/0!</v>
      </c>
      <c r="AY205">
        <v>5.5012815443955324E-2</v>
      </c>
      <c r="AZ205" t="e">
        <v>#DIV/0!</v>
      </c>
      <c r="BA205" t="e">
        <v>#DIV/0!</v>
      </c>
      <c r="BB205" t="s">
        <v>285</v>
      </c>
      <c r="BC205">
        <v>0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>
        <v>310.17099999999999</v>
      </c>
      <c r="BM205">
        <v>261.47364299835573</v>
      </c>
      <c r="BN205">
        <v>0.84299835574040038</v>
      </c>
      <c r="BO205">
        <v>0.16538682657897283</v>
      </c>
      <c r="BP205">
        <v>6</v>
      </c>
      <c r="BQ205">
        <v>0.6</v>
      </c>
      <c r="BR205" t="s">
        <v>286</v>
      </c>
      <c r="BS205">
        <v>2</v>
      </c>
      <c r="BT205">
        <v>1665415978.5999999</v>
      </c>
      <c r="BU205">
        <v>455.01</v>
      </c>
      <c r="BV205">
        <v>474.97500000000002</v>
      </c>
      <c r="BW205">
        <v>21.4404</v>
      </c>
      <c r="BX205">
        <v>15.620200000000001</v>
      </c>
      <c r="BY205">
        <v>453.62</v>
      </c>
      <c r="BZ205">
        <v>21.381399999999999</v>
      </c>
      <c r="CA205">
        <v>500.07400000000001</v>
      </c>
      <c r="CB205">
        <v>99.700400000000002</v>
      </c>
      <c r="CC205">
        <v>0.100176</v>
      </c>
      <c r="CD205">
        <v>28.561299999999999</v>
      </c>
      <c r="CE205">
        <v>27.377400000000002</v>
      </c>
      <c r="CF205">
        <v>999.9</v>
      </c>
      <c r="CG205">
        <v>0</v>
      </c>
      <c r="CH205">
        <v>0</v>
      </c>
      <c r="CI205">
        <v>9978.75</v>
      </c>
      <c r="CJ205">
        <v>0</v>
      </c>
      <c r="CK205">
        <v>338.17899999999997</v>
      </c>
      <c r="CL205">
        <v>310.17099999999999</v>
      </c>
      <c r="CM205">
        <v>0.90004899999999999</v>
      </c>
      <c r="CN205">
        <v>9.9951200000000004E-2</v>
      </c>
      <c r="CO205">
        <v>0</v>
      </c>
      <c r="CP205">
        <v>3.1854</v>
      </c>
      <c r="CQ205">
        <v>0</v>
      </c>
      <c r="CR205">
        <v>2895.51</v>
      </c>
      <c r="CS205">
        <v>2659.7</v>
      </c>
      <c r="CT205">
        <v>36.375</v>
      </c>
      <c r="CU205">
        <v>40.061999999999998</v>
      </c>
      <c r="CV205">
        <v>37.936999999999998</v>
      </c>
      <c r="CW205">
        <v>39.25</v>
      </c>
      <c r="CX205">
        <v>36.75</v>
      </c>
      <c r="CY205">
        <v>279.17</v>
      </c>
      <c r="CZ205">
        <v>31</v>
      </c>
      <c r="DA205">
        <v>0</v>
      </c>
      <c r="DB205">
        <v>1665416017.4000001</v>
      </c>
      <c r="DC205">
        <v>0</v>
      </c>
      <c r="DD205">
        <v>3.2878307692307689</v>
      </c>
      <c r="DE205">
        <v>-6.8505993334786228E-2</v>
      </c>
      <c r="DF205">
        <v>-0.62974348513437473</v>
      </c>
      <c r="DG205">
        <v>2893.5546153846149</v>
      </c>
      <c r="DH205">
        <v>15</v>
      </c>
      <c r="DI205">
        <v>1665416006.5999999</v>
      </c>
      <c r="DJ205" t="s">
        <v>905</v>
      </c>
      <c r="DK205">
        <v>1665415997.5999999</v>
      </c>
      <c r="DL205">
        <v>1665416006.5999999</v>
      </c>
      <c r="DM205">
        <v>8</v>
      </c>
      <c r="DN205">
        <v>3.3000000000000002E-2</v>
      </c>
      <c r="DO205">
        <v>1E-3</v>
      </c>
      <c r="DP205">
        <v>1.39</v>
      </c>
      <c r="DQ205">
        <v>5.8999999999999997E-2</v>
      </c>
      <c r="DR205">
        <v>475</v>
      </c>
      <c r="DS205">
        <v>16</v>
      </c>
      <c r="DT205">
        <v>0.06</v>
      </c>
      <c r="DU205">
        <v>0.01</v>
      </c>
      <c r="DV205">
        <v>100</v>
      </c>
      <c r="DW205">
        <v>100</v>
      </c>
      <c r="DX205">
        <v>1.39</v>
      </c>
      <c r="DY205">
        <v>5.8999999999999997E-2</v>
      </c>
      <c r="DZ205">
        <v>1.7266718465375761</v>
      </c>
      <c r="EA205">
        <v>-6.7132856166521554E-4</v>
      </c>
      <c r="EB205">
        <v>-2.681329234238156E-7</v>
      </c>
      <c r="EC205">
        <v>8.1307759810197942E-11</v>
      </c>
      <c r="ED205">
        <v>-2.9990970891066018E-2</v>
      </c>
      <c r="EE205">
        <v>1.9805995112736431E-4</v>
      </c>
      <c r="EF205">
        <v>3.7201658972467829E-4</v>
      </c>
      <c r="EG205">
        <v>-1.4214358037409139E-6</v>
      </c>
      <c r="EH205">
        <v>2</v>
      </c>
      <c r="EI205">
        <v>2028</v>
      </c>
      <c r="EJ205">
        <v>2</v>
      </c>
      <c r="EK205">
        <v>26</v>
      </c>
      <c r="EL205">
        <v>1.1000000000000001</v>
      </c>
      <c r="EM205">
        <v>1</v>
      </c>
      <c r="EN205">
        <v>1.22925</v>
      </c>
      <c r="EO205">
        <v>2.5097700000000001</v>
      </c>
      <c r="EP205">
        <v>1.39893</v>
      </c>
      <c r="EQ205">
        <v>2.3278799999999999</v>
      </c>
      <c r="ER205">
        <v>1.49902</v>
      </c>
      <c r="ES205">
        <v>2.3059099999999999</v>
      </c>
      <c r="ET205">
        <v>29.325099999999999</v>
      </c>
      <c r="EU205">
        <v>16.040800000000001</v>
      </c>
      <c r="EV205">
        <v>18</v>
      </c>
      <c r="EW205">
        <v>493.608</v>
      </c>
      <c r="EX205">
        <v>573.25300000000004</v>
      </c>
      <c r="EY205" s="2">
        <v>28.0001</v>
      </c>
      <c r="EZ205">
        <v>30.642499999999998</v>
      </c>
      <c r="FA205">
        <v>30</v>
      </c>
      <c r="FB205">
        <v>30.619</v>
      </c>
      <c r="FC205">
        <v>30.6007</v>
      </c>
      <c r="FD205">
        <v>24.5974</v>
      </c>
      <c r="FE205">
        <v>36.772399999999998</v>
      </c>
      <c r="FF205">
        <v>80.272499999999994</v>
      </c>
      <c r="FG205">
        <v>28</v>
      </c>
      <c r="FH205">
        <v>475</v>
      </c>
      <c r="FI205">
        <v>15.731999999999999</v>
      </c>
      <c r="FJ205">
        <v>99.831000000000003</v>
      </c>
      <c r="FK205">
        <v>102.129</v>
      </c>
      <c r="FL205" t="s">
        <v>880</v>
      </c>
      <c r="FM205">
        <v>3</v>
      </c>
      <c r="FN205" t="s">
        <v>881</v>
      </c>
      <c r="FO205">
        <v>8</v>
      </c>
    </row>
    <row r="206" spans="1:171" x14ac:dyDescent="0.2">
      <c r="A206">
        <v>8</v>
      </c>
      <c r="B206">
        <v>1665415978.5999999</v>
      </c>
      <c r="C206">
        <v>653.09999990463257</v>
      </c>
      <c r="D206" t="s">
        <v>903</v>
      </c>
      <c r="E206" t="s">
        <v>904</v>
      </c>
      <c r="F206" t="s">
        <v>284</v>
      </c>
      <c r="G206">
        <v>1665415978.5999999</v>
      </c>
      <c r="H206">
        <v>4.9571681595411594E-3</v>
      </c>
      <c r="I206">
        <v>4.9571681595411592</v>
      </c>
      <c r="J206">
        <v>14.394652336078916</v>
      </c>
      <c r="K206">
        <v>455.09</v>
      </c>
      <c r="L206">
        <v>370.26261705294991</v>
      </c>
      <c r="M206">
        <v>36.949859384237797</v>
      </c>
      <c r="N206">
        <v>45.415093862332995</v>
      </c>
      <c r="O206">
        <v>0.32447538246678254</v>
      </c>
      <c r="P206">
        <v>2.9253816064936125</v>
      </c>
      <c r="Q206">
        <v>0.30646924205783915</v>
      </c>
      <c r="R206">
        <v>0.19307981793138818</v>
      </c>
      <c r="S206">
        <v>51.298032000000006</v>
      </c>
      <c r="T206">
        <v>27.632313030151554</v>
      </c>
      <c r="U206">
        <v>27.445900000000002</v>
      </c>
      <c r="V206">
        <v>3.6739719620775668</v>
      </c>
      <c r="W206">
        <v>54.886570847701535</v>
      </c>
      <c r="X206">
        <v>2.1543553754409701</v>
      </c>
      <c r="Y206">
        <v>3.9251047062474433</v>
      </c>
      <c r="Z206">
        <v>1.5196165866365967</v>
      </c>
      <c r="AA206">
        <v>-211.99599918239957</v>
      </c>
      <c r="AB206">
        <v>178.89405232591841</v>
      </c>
      <c r="AC206">
        <v>13.331594567478243</v>
      </c>
      <c r="AD206">
        <v>31.527679710997091</v>
      </c>
      <c r="AE206">
        <v>0</v>
      </c>
      <c r="AF206">
        <v>0</v>
      </c>
      <c r="AG206">
        <v>1</v>
      </c>
      <c r="AH206">
        <v>0</v>
      </c>
      <c r="AI206">
        <v>52473.748117455878</v>
      </c>
      <c r="AJ206" t="s">
        <v>285</v>
      </c>
      <c r="AK206" t="s">
        <v>285</v>
      </c>
      <c r="AL206">
        <v>0</v>
      </c>
      <c r="AM206">
        <v>0</v>
      </c>
      <c r="AN206" t="e">
        <v>#DIV/0!</v>
      </c>
      <c r="AO206">
        <v>0</v>
      </c>
      <c r="AP206" t="s">
        <v>285</v>
      </c>
      <c r="AQ206" t="s">
        <v>285</v>
      </c>
      <c r="AR206">
        <v>0</v>
      </c>
      <c r="AS206">
        <v>0</v>
      </c>
      <c r="AT206" t="e">
        <v>#DIV/0!</v>
      </c>
      <c r="AU206">
        <v>0.5</v>
      </c>
      <c r="AV206">
        <v>261.47280000000001</v>
      </c>
      <c r="AW206">
        <v>14.394652336078916</v>
      </c>
      <c r="AX206" t="e">
        <v>#DIV/0!</v>
      </c>
      <c r="AY206">
        <v>5.5052197919167559E-2</v>
      </c>
      <c r="AZ206" t="e">
        <v>#DIV/0!</v>
      </c>
      <c r="BA206" t="e">
        <v>#DIV/0!</v>
      </c>
      <c r="BB206" t="s">
        <v>285</v>
      </c>
      <c r="BC206">
        <v>0</v>
      </c>
      <c r="BD206" t="e">
        <v>#DIV/0!</v>
      </c>
      <c r="BE206" t="e">
        <v>#DIV/0!</v>
      </c>
      <c r="BF206" t="e">
        <v>#DIV/0!</v>
      </c>
      <c r="BG206" t="e">
        <v>#DIV/0!</v>
      </c>
      <c r="BH206" t="e">
        <v>#DIV/0!</v>
      </c>
      <c r="BI206" t="e">
        <v>#DIV/0!</v>
      </c>
      <c r="BJ206" t="e">
        <v>#DIV/0!</v>
      </c>
      <c r="BK206" t="e">
        <v>#DIV/0!</v>
      </c>
      <c r="BL206">
        <v>310.17</v>
      </c>
      <c r="BM206">
        <v>261.47280000000001</v>
      </c>
      <c r="BN206">
        <v>0.84299835574040038</v>
      </c>
      <c r="BO206">
        <v>0.16538682657897283</v>
      </c>
      <c r="BP206">
        <v>6</v>
      </c>
      <c r="BQ206">
        <v>0.6</v>
      </c>
      <c r="BR206" t="s">
        <v>286</v>
      </c>
      <c r="BS206">
        <v>2</v>
      </c>
      <c r="BT206">
        <v>1665416067.5999999</v>
      </c>
      <c r="BU206">
        <v>455.09</v>
      </c>
      <c r="BV206">
        <v>474.98399999999998</v>
      </c>
      <c r="BW206">
        <v>21.588100000000001</v>
      </c>
      <c r="BX206">
        <v>15.945399999999999</v>
      </c>
      <c r="BY206">
        <v>453.66</v>
      </c>
      <c r="BZ206">
        <v>21.527100000000001</v>
      </c>
      <c r="CA206">
        <v>500.12099999999998</v>
      </c>
      <c r="CB206">
        <v>99.693799999999996</v>
      </c>
      <c r="CC206">
        <v>9.9853700000000004E-2</v>
      </c>
      <c r="CD206">
        <v>28.580200000000001</v>
      </c>
      <c r="CE206">
        <v>27.445900000000002</v>
      </c>
      <c r="CF206">
        <v>999.9</v>
      </c>
      <c r="CG206">
        <v>0</v>
      </c>
      <c r="CH206">
        <v>0</v>
      </c>
      <c r="CI206">
        <v>10006.9</v>
      </c>
      <c r="CJ206">
        <v>0</v>
      </c>
      <c r="CK206">
        <v>338.19299999999998</v>
      </c>
      <c r="CL206">
        <v>310.17</v>
      </c>
      <c r="CM206">
        <v>0.90004899999999999</v>
      </c>
      <c r="CN206">
        <v>9.9951200000000004E-2</v>
      </c>
      <c r="CO206">
        <v>0</v>
      </c>
      <c r="CP206">
        <v>3.4756999999999998</v>
      </c>
      <c r="CQ206">
        <v>0</v>
      </c>
      <c r="CR206">
        <v>2892.59</v>
      </c>
      <c r="CS206">
        <v>2659.69</v>
      </c>
      <c r="CT206">
        <v>35.936999999999998</v>
      </c>
      <c r="CU206">
        <v>39.061999999999998</v>
      </c>
      <c r="CV206">
        <v>37.311999999999998</v>
      </c>
      <c r="CW206">
        <v>38.125</v>
      </c>
      <c r="CX206">
        <v>36.25</v>
      </c>
      <c r="CY206">
        <v>279.17</v>
      </c>
      <c r="CZ206">
        <v>31</v>
      </c>
      <c r="DA206">
        <v>0</v>
      </c>
      <c r="DB206">
        <v>1665416106.2</v>
      </c>
      <c r="DC206">
        <v>0</v>
      </c>
      <c r="DD206">
        <v>3.2800269230769228</v>
      </c>
      <c r="DE206">
        <v>0.36740854884430563</v>
      </c>
      <c r="DF206">
        <v>2.8902565365642219</v>
      </c>
      <c r="DG206">
        <v>2890.6984615384622</v>
      </c>
      <c r="DH206">
        <v>15</v>
      </c>
      <c r="DI206">
        <v>1665416093.5999999</v>
      </c>
      <c r="DJ206" t="s">
        <v>908</v>
      </c>
      <c r="DK206">
        <v>1665416084.5999999</v>
      </c>
      <c r="DL206">
        <v>1665416093.5999999</v>
      </c>
      <c r="DM206">
        <v>9</v>
      </c>
      <c r="DN206">
        <v>0.04</v>
      </c>
      <c r="DO206">
        <v>0</v>
      </c>
      <c r="DP206">
        <v>1.43</v>
      </c>
      <c r="DQ206">
        <v>6.0999999999999999E-2</v>
      </c>
      <c r="DR206">
        <v>475</v>
      </c>
      <c r="DS206">
        <v>16</v>
      </c>
      <c r="DT206">
        <v>0.11</v>
      </c>
      <c r="DU206">
        <v>0.02</v>
      </c>
      <c r="DV206">
        <v>100</v>
      </c>
      <c r="DW206">
        <v>100</v>
      </c>
      <c r="DX206">
        <v>1.43</v>
      </c>
      <c r="DY206">
        <v>6.0999999999999999E-2</v>
      </c>
      <c r="DZ206">
        <v>1.759483959766883</v>
      </c>
      <c r="EA206">
        <v>-6.7132856166521554E-4</v>
      </c>
      <c r="EB206">
        <v>-2.681329234238156E-7</v>
      </c>
      <c r="EC206">
        <v>8.1307759810197942E-11</v>
      </c>
      <c r="ED206">
        <v>-2.945264686831096E-2</v>
      </c>
      <c r="EE206">
        <v>1.9805995112736431E-4</v>
      </c>
      <c r="EF206">
        <v>3.7201658972467829E-4</v>
      </c>
      <c r="EG206">
        <v>-1.4214358037409139E-6</v>
      </c>
      <c r="EH206">
        <v>2</v>
      </c>
      <c r="EI206">
        <v>2028</v>
      </c>
      <c r="EJ206">
        <v>2</v>
      </c>
      <c r="EK206">
        <v>26</v>
      </c>
      <c r="EL206">
        <v>1.2</v>
      </c>
      <c r="EM206">
        <v>1</v>
      </c>
      <c r="EN206">
        <v>1.23169</v>
      </c>
      <c r="EO206">
        <v>2.5</v>
      </c>
      <c r="EP206">
        <v>1.39893</v>
      </c>
      <c r="EQ206">
        <v>2.3278799999999999</v>
      </c>
      <c r="ER206">
        <v>1.49902</v>
      </c>
      <c r="ES206">
        <v>2.4035600000000001</v>
      </c>
      <c r="ET206">
        <v>29.4101</v>
      </c>
      <c r="EU206">
        <v>16.049600000000002</v>
      </c>
      <c r="EV206">
        <v>18</v>
      </c>
      <c r="EW206">
        <v>493.55200000000002</v>
      </c>
      <c r="EX206">
        <v>572.53899999999999</v>
      </c>
      <c r="EY206" s="2">
        <v>28.0001</v>
      </c>
      <c r="EZ206">
        <v>30.634499999999999</v>
      </c>
      <c r="FA206">
        <v>30</v>
      </c>
      <c r="FB206">
        <v>30.621600000000001</v>
      </c>
      <c r="FC206">
        <v>30.606000000000002</v>
      </c>
      <c r="FD206">
        <v>24.630500000000001</v>
      </c>
      <c r="FE206">
        <v>34.988900000000001</v>
      </c>
      <c r="FF206">
        <v>79.079300000000003</v>
      </c>
      <c r="FG206">
        <v>28</v>
      </c>
      <c r="FH206">
        <v>475</v>
      </c>
      <c r="FI206">
        <v>16.000800000000002</v>
      </c>
      <c r="FJ206">
        <v>99.841300000000004</v>
      </c>
      <c r="FK206">
        <v>102.127</v>
      </c>
      <c r="FL206" t="s">
        <v>880</v>
      </c>
      <c r="FM206">
        <v>3</v>
      </c>
      <c r="FN206" t="s">
        <v>881</v>
      </c>
      <c r="FO206">
        <v>9</v>
      </c>
    </row>
    <row r="207" spans="1:171" x14ac:dyDescent="0.2">
      <c r="A207">
        <v>9</v>
      </c>
      <c r="B207">
        <v>1665416067.5999999</v>
      </c>
      <c r="C207">
        <v>742.09999990463257</v>
      </c>
      <c r="D207" t="s">
        <v>906</v>
      </c>
      <c r="E207" t="s">
        <v>907</v>
      </c>
      <c r="F207" t="s">
        <v>284</v>
      </c>
      <c r="G207">
        <v>1665416067.5999999</v>
      </c>
      <c r="H207">
        <v>4.8071655143401264E-3</v>
      </c>
      <c r="I207">
        <v>4.8071655143401264</v>
      </c>
      <c r="J207">
        <v>14.417196430305545</v>
      </c>
      <c r="K207">
        <v>455.07799999999997</v>
      </c>
      <c r="L207">
        <v>368.89073420210008</v>
      </c>
      <c r="M207">
        <v>36.813086355653191</v>
      </c>
      <c r="N207">
        <v>45.414059392936004</v>
      </c>
      <c r="O207">
        <v>0.31862511441046826</v>
      </c>
      <c r="P207">
        <v>2.9249471637980289</v>
      </c>
      <c r="Q207">
        <v>0.30124177409218228</v>
      </c>
      <c r="R207">
        <v>0.1897608315241982</v>
      </c>
      <c r="S207">
        <v>51.246960000000001</v>
      </c>
      <c r="T207">
        <v>27.660650330975532</v>
      </c>
      <c r="U207">
        <v>27.467300000000002</v>
      </c>
      <c r="V207">
        <v>3.6785768725962247</v>
      </c>
      <c r="W207">
        <v>55.178723889434899</v>
      </c>
      <c r="X207">
        <v>2.1660489892624004</v>
      </c>
      <c r="Y207">
        <v>3.925514829959913</v>
      </c>
      <c r="Z207">
        <v>1.5125278833338243</v>
      </c>
      <c r="AA207">
        <v>-207.42459872928896</v>
      </c>
      <c r="AB207">
        <v>175.77676599111894</v>
      </c>
      <c r="AC207">
        <v>13.102745977255385</v>
      </c>
      <c r="AD207">
        <v>32.701873239085359</v>
      </c>
      <c r="AE207">
        <v>0</v>
      </c>
      <c r="AF207">
        <v>0</v>
      </c>
      <c r="AG207">
        <v>1</v>
      </c>
      <c r="AH207">
        <v>0</v>
      </c>
      <c r="AI207">
        <v>52460.968388826055</v>
      </c>
      <c r="AJ207" t="s">
        <v>285</v>
      </c>
      <c r="AK207" t="s">
        <v>285</v>
      </c>
      <c r="AL207">
        <v>0</v>
      </c>
      <c r="AM207">
        <v>0</v>
      </c>
      <c r="AN207" t="e">
        <v>#DIV/0!</v>
      </c>
      <c r="AO207">
        <v>0</v>
      </c>
      <c r="AP207" t="s">
        <v>285</v>
      </c>
      <c r="AQ207" t="s">
        <v>285</v>
      </c>
      <c r="AR207">
        <v>0</v>
      </c>
      <c r="AS207">
        <v>0</v>
      </c>
      <c r="AT207" t="e">
        <v>#DIV/0!</v>
      </c>
      <c r="AU207">
        <v>0.5</v>
      </c>
      <c r="AV207">
        <v>261.20400000000001</v>
      </c>
      <c r="AW207">
        <v>14.417196430305545</v>
      </c>
      <c r="AX207" t="e">
        <v>#DIV/0!</v>
      </c>
      <c r="AY207">
        <v>5.5195159455083166E-2</v>
      </c>
      <c r="AZ207" t="e">
        <v>#DIV/0!</v>
      </c>
      <c r="BA207" t="e">
        <v>#DIV/0!</v>
      </c>
      <c r="BB207" t="s">
        <v>285</v>
      </c>
      <c r="BC207">
        <v>0</v>
      </c>
      <c r="BD207" t="e">
        <v>#DIV/0!</v>
      </c>
      <c r="BE207" t="e">
        <v>#DIV/0!</v>
      </c>
      <c r="BF207" t="e">
        <v>#DIV/0!</v>
      </c>
      <c r="BG207" t="e">
        <v>#DIV/0!</v>
      </c>
      <c r="BH207" t="e">
        <v>#DIV/0!</v>
      </c>
      <c r="BI207" t="e">
        <v>#DIV/0!</v>
      </c>
      <c r="BJ207" t="e">
        <v>#DIV/0!</v>
      </c>
      <c r="BK207" t="e">
        <v>#DIV/0!</v>
      </c>
      <c r="BL207">
        <v>309.85000000000002</v>
      </c>
      <c r="BM207">
        <v>261.20400000000001</v>
      </c>
      <c r="BN207">
        <v>0.84300145231563661</v>
      </c>
      <c r="BO207">
        <v>0.16539280296917863</v>
      </c>
      <c r="BP207">
        <v>6</v>
      </c>
      <c r="BQ207">
        <v>0.6</v>
      </c>
      <c r="BR207" t="s">
        <v>286</v>
      </c>
      <c r="BS207">
        <v>2</v>
      </c>
      <c r="BT207">
        <v>1665416154.5999999</v>
      </c>
      <c r="BU207">
        <v>455.07799999999997</v>
      </c>
      <c r="BV207">
        <v>474.94</v>
      </c>
      <c r="BW207">
        <v>21.705200000000001</v>
      </c>
      <c r="BX207">
        <v>16.185500000000001</v>
      </c>
      <c r="BY207">
        <v>453.625</v>
      </c>
      <c r="BZ207">
        <v>21.6372</v>
      </c>
      <c r="CA207">
        <v>500.18099999999998</v>
      </c>
      <c r="CB207">
        <v>99.694000000000003</v>
      </c>
      <c r="CC207">
        <v>0.100012</v>
      </c>
      <c r="CD207">
        <v>28.582000000000001</v>
      </c>
      <c r="CE207">
        <v>27.467300000000002</v>
      </c>
      <c r="CF207">
        <v>999.9</v>
      </c>
      <c r="CG207">
        <v>0</v>
      </c>
      <c r="CH207">
        <v>0</v>
      </c>
      <c r="CI207">
        <v>10004.4</v>
      </c>
      <c r="CJ207">
        <v>0</v>
      </c>
      <c r="CK207">
        <v>338.17899999999997</v>
      </c>
      <c r="CL207">
        <v>309.85000000000002</v>
      </c>
      <c r="CM207">
        <v>0.89994799999999997</v>
      </c>
      <c r="CN207">
        <v>0.100052</v>
      </c>
      <c r="CO207">
        <v>0</v>
      </c>
      <c r="CP207">
        <v>3.3605</v>
      </c>
      <c r="CQ207">
        <v>0</v>
      </c>
      <c r="CR207">
        <v>2886.23</v>
      </c>
      <c r="CS207">
        <v>2656.88</v>
      </c>
      <c r="CT207">
        <v>35.561999999999998</v>
      </c>
      <c r="CU207">
        <v>38.686999999999998</v>
      </c>
      <c r="CV207">
        <v>36.936999999999998</v>
      </c>
      <c r="CW207">
        <v>37.686999999999998</v>
      </c>
      <c r="CX207">
        <v>35.936999999999998</v>
      </c>
      <c r="CY207">
        <v>278.85000000000002</v>
      </c>
      <c r="CZ207">
        <v>31</v>
      </c>
      <c r="DA207">
        <v>0</v>
      </c>
      <c r="DB207">
        <v>1665416193.2</v>
      </c>
      <c r="DC207">
        <v>0</v>
      </c>
      <c r="DD207">
        <v>3.2563240000000002</v>
      </c>
      <c r="DE207">
        <v>0.2811615359110789</v>
      </c>
      <c r="DF207">
        <v>-3.8430768123050481</v>
      </c>
      <c r="DG207">
        <v>2887.683199999999</v>
      </c>
      <c r="DH207">
        <v>15</v>
      </c>
      <c r="DI207">
        <v>1665416186.5999999</v>
      </c>
      <c r="DJ207" t="s">
        <v>911</v>
      </c>
      <c r="DK207">
        <v>1665416172.0999999</v>
      </c>
      <c r="DL207">
        <v>1665416186.5999999</v>
      </c>
      <c r="DM207">
        <v>10</v>
      </c>
      <c r="DN207">
        <v>2.3E-2</v>
      </c>
      <c r="DO207">
        <v>4.0000000000000001E-3</v>
      </c>
      <c r="DP207">
        <v>1.4530000000000001</v>
      </c>
      <c r="DQ207">
        <v>6.8000000000000005E-2</v>
      </c>
      <c r="DR207">
        <v>475</v>
      </c>
      <c r="DS207">
        <v>16</v>
      </c>
      <c r="DT207">
        <v>0.09</v>
      </c>
      <c r="DU207">
        <v>0.02</v>
      </c>
      <c r="DV207">
        <v>100</v>
      </c>
      <c r="DW207">
        <v>100</v>
      </c>
      <c r="DX207">
        <v>1.4530000000000001</v>
      </c>
      <c r="DY207">
        <v>6.8000000000000005E-2</v>
      </c>
      <c r="DZ207">
        <v>1.799060090855126</v>
      </c>
      <c r="EA207">
        <v>-6.7132856166521554E-4</v>
      </c>
      <c r="EB207">
        <v>-2.681329234238156E-7</v>
      </c>
      <c r="EC207">
        <v>8.1307759810197942E-11</v>
      </c>
      <c r="ED207">
        <v>-2.9915829601005511E-2</v>
      </c>
      <c r="EE207">
        <v>1.9805995112736431E-4</v>
      </c>
      <c r="EF207">
        <v>3.7201658972467829E-4</v>
      </c>
      <c r="EG207">
        <v>-1.4214358037409139E-6</v>
      </c>
      <c r="EH207">
        <v>2</v>
      </c>
      <c r="EI207">
        <v>2028</v>
      </c>
      <c r="EJ207">
        <v>2</v>
      </c>
      <c r="EK207">
        <v>26</v>
      </c>
      <c r="EL207">
        <v>1.2</v>
      </c>
      <c r="EM207">
        <v>1</v>
      </c>
      <c r="EN207">
        <v>1.23291</v>
      </c>
      <c r="EO207">
        <v>2.50488</v>
      </c>
      <c r="EP207">
        <v>1.39893</v>
      </c>
      <c r="EQ207">
        <v>2.3278799999999999</v>
      </c>
      <c r="ER207">
        <v>1.49902</v>
      </c>
      <c r="ES207">
        <v>2.4108900000000002</v>
      </c>
      <c r="ET207">
        <v>29.495200000000001</v>
      </c>
      <c r="EU207">
        <v>16.040800000000001</v>
      </c>
      <c r="EV207">
        <v>18</v>
      </c>
      <c r="EW207">
        <v>493.53100000000001</v>
      </c>
      <c r="EX207">
        <v>572.11199999999997</v>
      </c>
      <c r="EY207" s="2">
        <v>28.0001</v>
      </c>
      <c r="EZ207">
        <v>30.6372</v>
      </c>
      <c r="FA207">
        <v>30.0001</v>
      </c>
      <c r="FB207">
        <v>30.626899999999999</v>
      </c>
      <c r="FC207">
        <v>30.6113</v>
      </c>
      <c r="FD207">
        <v>24.6508</v>
      </c>
      <c r="FE207">
        <v>33.409799999999997</v>
      </c>
      <c r="FF207">
        <v>78.383600000000001</v>
      </c>
      <c r="FG207">
        <v>28</v>
      </c>
      <c r="FH207">
        <v>475</v>
      </c>
      <c r="FI207">
        <v>16.224599999999999</v>
      </c>
      <c r="FJ207">
        <v>99.843999999999994</v>
      </c>
      <c r="FK207">
        <v>102.13200000000001</v>
      </c>
      <c r="FL207" t="s">
        <v>880</v>
      </c>
      <c r="FM207">
        <v>3</v>
      </c>
      <c r="FN207" t="s">
        <v>881</v>
      </c>
      <c r="FO207">
        <v>10</v>
      </c>
    </row>
    <row r="208" spans="1:171" x14ac:dyDescent="0.2">
      <c r="A208">
        <v>10</v>
      </c>
      <c r="B208">
        <v>1665416154.5999999</v>
      </c>
      <c r="C208">
        <v>829.09999990463257</v>
      </c>
      <c r="D208" t="s">
        <v>909</v>
      </c>
      <c r="E208" t="s">
        <v>910</v>
      </c>
      <c r="F208" t="s">
        <v>284</v>
      </c>
      <c r="G208">
        <v>1665416154.5999999</v>
      </c>
      <c r="H208">
        <v>4.7035056401199312E-3</v>
      </c>
      <c r="I208">
        <v>4.7035056401199311</v>
      </c>
      <c r="J208">
        <v>14.641547302832457</v>
      </c>
      <c r="K208">
        <v>454.93700000000001</v>
      </c>
      <c r="L208">
        <v>367.46728229300163</v>
      </c>
      <c r="M208">
        <v>36.671133594921415</v>
      </c>
      <c r="N208">
        <v>45.400111270234007</v>
      </c>
      <c r="O208">
        <v>0.31788601458051502</v>
      </c>
      <c r="P208">
        <v>2.9220933580694624</v>
      </c>
      <c r="Q208">
        <v>0.30056499758715521</v>
      </c>
      <c r="R208">
        <v>0.18933262093833736</v>
      </c>
      <c r="S208">
        <v>51.246629214394062</v>
      </c>
      <c r="T208">
        <v>27.66245911487723</v>
      </c>
      <c r="U208">
        <v>27.4772</v>
      </c>
      <c r="V208">
        <v>3.6807088852121423</v>
      </c>
      <c r="W208">
        <v>55.465082617713804</v>
      </c>
      <c r="X208">
        <v>2.1764434344226</v>
      </c>
      <c r="Y208">
        <v>3.9239884476932385</v>
      </c>
      <c r="Z208">
        <v>1.5042654507895423</v>
      </c>
      <c r="AA208">
        <v>-205.84078349548818</v>
      </c>
      <c r="AB208">
        <v>172.9901686277363</v>
      </c>
      <c r="AC208">
        <v>12.907825716880211</v>
      </c>
      <c r="AD208">
        <v>31.303840063522387</v>
      </c>
      <c r="AE208">
        <v>0</v>
      </c>
      <c r="AF208">
        <v>0</v>
      </c>
      <c r="AG208">
        <v>1</v>
      </c>
      <c r="AH208">
        <v>0</v>
      </c>
      <c r="AI208">
        <v>52380.24202688579</v>
      </c>
      <c r="AJ208" t="s">
        <v>285</v>
      </c>
      <c r="AK208" t="s">
        <v>285</v>
      </c>
      <c r="AL208">
        <v>0</v>
      </c>
      <c r="AM208">
        <v>0</v>
      </c>
      <c r="AN208" t="e">
        <v>#DIV/0!</v>
      </c>
      <c r="AO208">
        <v>0</v>
      </c>
      <c r="AP208" t="s">
        <v>285</v>
      </c>
      <c r="AQ208" t="s">
        <v>285</v>
      </c>
      <c r="AR208">
        <v>0</v>
      </c>
      <c r="AS208">
        <v>0</v>
      </c>
      <c r="AT208" t="e">
        <v>#DIV/0!</v>
      </c>
      <c r="AU208">
        <v>0.5</v>
      </c>
      <c r="AV208">
        <v>261.20231399709536</v>
      </c>
      <c r="AW208">
        <v>14.641547302832457</v>
      </c>
      <c r="AX208" t="e">
        <v>#DIV/0!</v>
      </c>
      <c r="AY208">
        <v>5.6054431826340081E-2</v>
      </c>
      <c r="AZ208" t="e">
        <v>#DIV/0!</v>
      </c>
      <c r="BA208" t="e">
        <v>#DIV/0!</v>
      </c>
      <c r="BB208" t="s">
        <v>285</v>
      </c>
      <c r="BC208">
        <v>0</v>
      </c>
      <c r="BD208" t="e">
        <v>#DIV/0!</v>
      </c>
      <c r="BE208" t="e">
        <v>#DIV/0!</v>
      </c>
      <c r="BF208" t="e">
        <v>#DIV/0!</v>
      </c>
      <c r="BG208" t="e">
        <v>#DIV/0!</v>
      </c>
      <c r="BH208" t="e">
        <v>#DIV/0!</v>
      </c>
      <c r="BI208" t="e">
        <v>#DIV/0!</v>
      </c>
      <c r="BJ208" t="e">
        <v>#DIV/0!</v>
      </c>
      <c r="BK208" t="e">
        <v>#DIV/0!</v>
      </c>
      <c r="BL208">
        <v>309.84800000000001</v>
      </c>
      <c r="BM208">
        <v>261.20231399709536</v>
      </c>
      <c r="BN208">
        <v>0.84300145231563661</v>
      </c>
      <c r="BO208">
        <v>0.16539280296917863</v>
      </c>
      <c r="BP208">
        <v>6</v>
      </c>
      <c r="BQ208">
        <v>0.6</v>
      </c>
      <c r="BR208" t="s">
        <v>286</v>
      </c>
      <c r="BS208">
        <v>2</v>
      </c>
      <c r="BT208">
        <v>1665416247.5999999</v>
      </c>
      <c r="BU208">
        <v>454.93700000000001</v>
      </c>
      <c r="BV208">
        <v>475.04599999999999</v>
      </c>
      <c r="BW208">
        <v>21.8093</v>
      </c>
      <c r="BX208">
        <v>16.332799999999999</v>
      </c>
      <c r="BY208">
        <v>453.471</v>
      </c>
      <c r="BZ208">
        <v>21.743300000000001</v>
      </c>
      <c r="CA208">
        <v>500.22399999999999</v>
      </c>
      <c r="CB208">
        <v>99.694000000000003</v>
      </c>
      <c r="CC208">
        <v>0.100282</v>
      </c>
      <c r="CD208">
        <v>28.575299999999999</v>
      </c>
      <c r="CE208">
        <v>27.4772</v>
      </c>
      <c r="CF208">
        <v>999.9</v>
      </c>
      <c r="CG208">
        <v>0</v>
      </c>
      <c r="CH208">
        <v>0</v>
      </c>
      <c r="CI208">
        <v>9988.1200000000008</v>
      </c>
      <c r="CJ208">
        <v>0</v>
      </c>
      <c r="CK208">
        <v>338.161</v>
      </c>
      <c r="CL208">
        <v>309.84800000000001</v>
      </c>
      <c r="CM208">
        <v>0.89994799999999997</v>
      </c>
      <c r="CN208">
        <v>0.100052</v>
      </c>
      <c r="CO208">
        <v>0</v>
      </c>
      <c r="CP208">
        <v>3.6391</v>
      </c>
      <c r="CQ208">
        <v>0</v>
      </c>
      <c r="CR208">
        <v>2881.69</v>
      </c>
      <c r="CS208">
        <v>2656.85</v>
      </c>
      <c r="CT208">
        <v>35.25</v>
      </c>
      <c r="CU208">
        <v>38.375</v>
      </c>
      <c r="CV208">
        <v>36.625</v>
      </c>
      <c r="CW208">
        <v>37.375</v>
      </c>
      <c r="CX208">
        <v>35.625</v>
      </c>
      <c r="CY208">
        <v>278.85000000000002</v>
      </c>
      <c r="CZ208">
        <v>31</v>
      </c>
      <c r="DA208">
        <v>0</v>
      </c>
      <c r="DB208">
        <v>1665416286.2</v>
      </c>
      <c r="DC208">
        <v>0</v>
      </c>
      <c r="DD208">
        <v>3.271092307692308</v>
      </c>
      <c r="DE208">
        <v>0.76792478080645321</v>
      </c>
      <c r="DF208">
        <v>-2.4591452286103892</v>
      </c>
      <c r="DG208">
        <v>2883.626538461539</v>
      </c>
      <c r="DH208">
        <v>15</v>
      </c>
      <c r="DI208">
        <v>1665416272.5999999</v>
      </c>
      <c r="DJ208" t="s">
        <v>914</v>
      </c>
      <c r="DK208">
        <v>1665416265.5999999</v>
      </c>
      <c r="DL208">
        <v>1665416272.5999999</v>
      </c>
      <c r="DM208">
        <v>11</v>
      </c>
      <c r="DN208">
        <v>1.2E-2</v>
      </c>
      <c r="DO208">
        <v>-4.0000000000000001E-3</v>
      </c>
      <c r="DP208">
        <v>1.466</v>
      </c>
      <c r="DQ208">
        <v>6.6000000000000003E-2</v>
      </c>
      <c r="DR208">
        <v>475</v>
      </c>
      <c r="DS208">
        <v>16</v>
      </c>
      <c r="DT208">
        <v>0.09</v>
      </c>
      <c r="DU208">
        <v>0.02</v>
      </c>
      <c r="DV208">
        <v>100</v>
      </c>
      <c r="DW208">
        <v>100</v>
      </c>
      <c r="DX208">
        <v>1.466</v>
      </c>
      <c r="DY208">
        <v>6.6000000000000003E-2</v>
      </c>
      <c r="DZ208">
        <v>1.8225441333495069</v>
      </c>
      <c r="EA208">
        <v>-6.7132856166521554E-4</v>
      </c>
      <c r="EB208">
        <v>-2.681329234238156E-7</v>
      </c>
      <c r="EC208">
        <v>8.1307759810197942E-11</v>
      </c>
      <c r="ED208">
        <v>-2.5945511876484671E-2</v>
      </c>
      <c r="EE208">
        <v>1.9805995112736431E-4</v>
      </c>
      <c r="EF208">
        <v>3.7201658972467829E-4</v>
      </c>
      <c r="EG208">
        <v>-1.4214358037409139E-6</v>
      </c>
      <c r="EH208">
        <v>2</v>
      </c>
      <c r="EI208">
        <v>2028</v>
      </c>
      <c r="EJ208">
        <v>2</v>
      </c>
      <c r="EK208">
        <v>26</v>
      </c>
      <c r="EL208">
        <v>1.3</v>
      </c>
      <c r="EM208">
        <v>1</v>
      </c>
      <c r="EN208">
        <v>1.23291</v>
      </c>
      <c r="EO208">
        <v>2.50244</v>
      </c>
      <c r="EP208">
        <v>1.39893</v>
      </c>
      <c r="EQ208">
        <v>2.32666</v>
      </c>
      <c r="ER208">
        <v>1.49902</v>
      </c>
      <c r="ES208">
        <v>2.3803700000000001</v>
      </c>
      <c r="ET208">
        <v>29.601700000000001</v>
      </c>
      <c r="EU208">
        <v>16.040800000000001</v>
      </c>
      <c r="EV208">
        <v>18</v>
      </c>
      <c r="EW208">
        <v>493.78300000000002</v>
      </c>
      <c r="EX208">
        <v>571.33600000000001</v>
      </c>
      <c r="EY208" s="2">
        <v>28</v>
      </c>
      <c r="EZ208">
        <v>30.645199999999999</v>
      </c>
      <c r="FA208">
        <v>30.0001</v>
      </c>
      <c r="FB208">
        <v>30.637499999999999</v>
      </c>
      <c r="FC208">
        <v>30.6219</v>
      </c>
      <c r="FD208">
        <v>24.663499999999999</v>
      </c>
      <c r="FE208">
        <v>32.3033</v>
      </c>
      <c r="FF208">
        <v>77.474299999999999</v>
      </c>
      <c r="FG208">
        <v>28</v>
      </c>
      <c r="FH208">
        <v>475</v>
      </c>
      <c r="FI208">
        <v>16.357199999999999</v>
      </c>
      <c r="FJ208">
        <v>99.852400000000003</v>
      </c>
      <c r="FK208">
        <v>102.129</v>
      </c>
      <c r="FL208" t="s">
        <v>880</v>
      </c>
      <c r="FM208">
        <v>3</v>
      </c>
      <c r="FN208" t="s">
        <v>881</v>
      </c>
      <c r="FO208">
        <v>11</v>
      </c>
    </row>
    <row r="209" spans="1:171" x14ac:dyDescent="0.2">
      <c r="A209">
        <v>11</v>
      </c>
      <c r="B209">
        <v>1665416247.5999999</v>
      </c>
      <c r="C209">
        <v>922.09999990463257</v>
      </c>
      <c r="D209" t="s">
        <v>912</v>
      </c>
      <c r="E209" t="s">
        <v>913</v>
      </c>
      <c r="F209" t="s">
        <v>284</v>
      </c>
      <c r="G209">
        <v>1665416247.5999999</v>
      </c>
      <c r="H209">
        <v>4.6675914624827253E-3</v>
      </c>
      <c r="I209">
        <v>4.6675914624827257</v>
      </c>
      <c r="J209">
        <v>14.612584864228438</v>
      </c>
      <c r="K209">
        <v>454.88400000000001</v>
      </c>
      <c r="L209">
        <v>368.22089210300845</v>
      </c>
      <c r="M209">
        <v>36.747841996525246</v>
      </c>
      <c r="N209">
        <v>45.3966782364732</v>
      </c>
      <c r="O209">
        <v>0.32074254728438145</v>
      </c>
      <c r="P209">
        <v>2.9250262787163979</v>
      </c>
      <c r="Q209">
        <v>0.30313453086154035</v>
      </c>
      <c r="R209">
        <v>0.19096250530420955</v>
      </c>
      <c r="S209">
        <v>51.29340938738634</v>
      </c>
      <c r="T209">
        <v>27.641352688526403</v>
      </c>
      <c r="U209">
        <v>27.4815</v>
      </c>
      <c r="V209">
        <v>3.6816352467494831</v>
      </c>
      <c r="W209">
        <v>55.53795189947617</v>
      </c>
      <c r="X209">
        <v>2.1777599427656802</v>
      </c>
      <c r="Y209">
        <v>3.9212103944838139</v>
      </c>
      <c r="Z209">
        <v>1.5038753039838029</v>
      </c>
      <c r="AA209">
        <v>-207.54033560319883</v>
      </c>
      <c r="AB209">
        <v>170.56184850399191</v>
      </c>
      <c r="AC209">
        <v>12.713371582719502</v>
      </c>
      <c r="AD209">
        <v>27.028293870898921</v>
      </c>
      <c r="AE209">
        <v>0</v>
      </c>
      <c r="AF209">
        <v>0</v>
      </c>
      <c r="AG209">
        <v>1</v>
      </c>
      <c r="AH209">
        <v>0</v>
      </c>
      <c r="AI209">
        <v>52466.624436763806</v>
      </c>
      <c r="AJ209" t="s">
        <v>285</v>
      </c>
      <c r="AK209" t="s">
        <v>285</v>
      </c>
      <c r="AL209">
        <v>0</v>
      </c>
      <c r="AM209">
        <v>0</v>
      </c>
      <c r="AN209" t="e">
        <v>#DIV/0!</v>
      </c>
      <c r="AO209">
        <v>0</v>
      </c>
      <c r="AP209" t="s">
        <v>285</v>
      </c>
      <c r="AQ209" t="s">
        <v>285</v>
      </c>
      <c r="AR209">
        <v>0</v>
      </c>
      <c r="AS209">
        <v>0</v>
      </c>
      <c r="AT209" t="e">
        <v>#DIV/0!</v>
      </c>
      <c r="AU209">
        <v>0.5</v>
      </c>
      <c r="AV209">
        <v>261.44844299864576</v>
      </c>
      <c r="AW209">
        <v>14.612584864228438</v>
      </c>
      <c r="AX209" t="e">
        <v>#DIV/0!</v>
      </c>
      <c r="AY209">
        <v>5.5890885012094438E-2</v>
      </c>
      <c r="AZ209" t="e">
        <v>#DIV/0!</v>
      </c>
      <c r="BA209" t="e">
        <v>#DIV/0!</v>
      </c>
      <c r="BB209" t="s">
        <v>285</v>
      </c>
      <c r="BC209">
        <v>0</v>
      </c>
      <c r="BD209" t="e">
        <v>#DIV/0!</v>
      </c>
      <c r="BE209" t="e">
        <v>#DIV/0!</v>
      </c>
      <c r="BF209" t="e">
        <v>#DIV/0!</v>
      </c>
      <c r="BG209" t="e">
        <v>#DIV/0!</v>
      </c>
      <c r="BH209" t="e">
        <v>#DIV/0!</v>
      </c>
      <c r="BI209" t="e">
        <v>#DIV/0!</v>
      </c>
      <c r="BJ209" t="e">
        <v>#DIV/0!</v>
      </c>
      <c r="BK209" t="e">
        <v>#DIV/0!</v>
      </c>
      <c r="BL209">
        <v>310.14100000000002</v>
      </c>
      <c r="BM209">
        <v>261.44844299864576</v>
      </c>
      <c r="BN209">
        <v>0.84299864577287675</v>
      </c>
      <c r="BO209">
        <v>0.16538738634165215</v>
      </c>
      <c r="BP209">
        <v>6</v>
      </c>
      <c r="BQ209">
        <v>0.6</v>
      </c>
      <c r="BR209" t="s">
        <v>286</v>
      </c>
      <c r="BS209">
        <v>2</v>
      </c>
      <c r="BT209">
        <v>1665416333.5999999</v>
      </c>
      <c r="BU209">
        <v>454.88400000000001</v>
      </c>
      <c r="BV209">
        <v>474.98099999999999</v>
      </c>
      <c r="BW209">
        <v>21.8216</v>
      </c>
      <c r="BX209">
        <v>16.299399999999999</v>
      </c>
      <c r="BY209">
        <v>453.41</v>
      </c>
      <c r="BZ209">
        <v>21.753599999999999</v>
      </c>
      <c r="CA209">
        <v>500.17399999999998</v>
      </c>
      <c r="CB209">
        <v>99.698499999999996</v>
      </c>
      <c r="CC209">
        <v>9.9862300000000001E-2</v>
      </c>
      <c r="CD209">
        <v>28.563099999999999</v>
      </c>
      <c r="CE209">
        <v>27.4815</v>
      </c>
      <c r="CF209">
        <v>999.9</v>
      </c>
      <c r="CG209">
        <v>0</v>
      </c>
      <c r="CH209">
        <v>0</v>
      </c>
      <c r="CI209">
        <v>10004.4</v>
      </c>
      <c r="CJ209">
        <v>0</v>
      </c>
      <c r="CK209">
        <v>338.16500000000002</v>
      </c>
      <c r="CL209">
        <v>310.14100000000002</v>
      </c>
      <c r="CM209">
        <v>0.90004899999999999</v>
      </c>
      <c r="CN209">
        <v>9.9951200000000004E-2</v>
      </c>
      <c r="CO209">
        <v>0</v>
      </c>
      <c r="CP209">
        <v>3.1505999999999998</v>
      </c>
      <c r="CQ209">
        <v>0</v>
      </c>
      <c r="CR209">
        <v>2882.42</v>
      </c>
      <c r="CS209">
        <v>2659.44</v>
      </c>
      <c r="CT209">
        <v>35.061999999999998</v>
      </c>
      <c r="CU209">
        <v>38.186999999999998</v>
      </c>
      <c r="CV209">
        <v>36.375</v>
      </c>
      <c r="CW209">
        <v>37.25</v>
      </c>
      <c r="CX209">
        <v>35.436999999999998</v>
      </c>
      <c r="CY209">
        <v>279.14</v>
      </c>
      <c r="CZ209">
        <v>31</v>
      </c>
      <c r="DA209">
        <v>0</v>
      </c>
      <c r="DB209">
        <v>1665416372.5999999</v>
      </c>
      <c r="DC209">
        <v>0</v>
      </c>
      <c r="DD209">
        <v>3.2449230769230768</v>
      </c>
      <c r="DE209">
        <v>-8.2509398678599299E-2</v>
      </c>
      <c r="DF209">
        <v>3.5083762366210371</v>
      </c>
      <c r="DG209">
        <v>2881.0253846153851</v>
      </c>
      <c r="DH209">
        <v>15</v>
      </c>
      <c r="DI209">
        <v>1665416363.5999999</v>
      </c>
      <c r="DJ209" t="s">
        <v>917</v>
      </c>
      <c r="DK209">
        <v>1665416358.5999999</v>
      </c>
      <c r="DL209">
        <v>1665416363.5999999</v>
      </c>
      <c r="DM209">
        <v>12</v>
      </c>
      <c r="DN209">
        <v>8.9999999999999993E-3</v>
      </c>
      <c r="DO209">
        <v>3.0000000000000001E-3</v>
      </c>
      <c r="DP209">
        <v>1.474</v>
      </c>
      <c r="DQ209">
        <v>6.8000000000000005E-2</v>
      </c>
      <c r="DR209">
        <v>475</v>
      </c>
      <c r="DS209">
        <v>16</v>
      </c>
      <c r="DT209">
        <v>0.1</v>
      </c>
      <c r="DU209">
        <v>0.01</v>
      </c>
      <c r="DV209">
        <v>100</v>
      </c>
      <c r="DW209">
        <v>100</v>
      </c>
      <c r="DX209">
        <v>1.474</v>
      </c>
      <c r="DY209">
        <v>6.8000000000000005E-2</v>
      </c>
      <c r="DZ209">
        <v>1.8351243836948921</v>
      </c>
      <c r="EA209">
        <v>-6.7132856166521554E-4</v>
      </c>
      <c r="EB209">
        <v>-2.681329234238156E-7</v>
      </c>
      <c r="EC209">
        <v>8.1307759810197942E-11</v>
      </c>
      <c r="ED209">
        <v>-3.0007574580063531E-2</v>
      </c>
      <c r="EE209">
        <v>1.9805995112736431E-4</v>
      </c>
      <c r="EF209">
        <v>3.7201658972467829E-4</v>
      </c>
      <c r="EG209">
        <v>-1.4214358037409139E-6</v>
      </c>
      <c r="EH209">
        <v>2</v>
      </c>
      <c r="EI209">
        <v>2028</v>
      </c>
      <c r="EJ209">
        <v>2</v>
      </c>
      <c r="EK209">
        <v>26</v>
      </c>
      <c r="EL209">
        <v>1.1000000000000001</v>
      </c>
      <c r="EM209">
        <v>1</v>
      </c>
      <c r="EN209">
        <v>1.23291</v>
      </c>
      <c r="EO209">
        <v>2.4939</v>
      </c>
      <c r="EP209">
        <v>1.39893</v>
      </c>
      <c r="EQ209">
        <v>2.32544</v>
      </c>
      <c r="ER209">
        <v>1.49902</v>
      </c>
      <c r="ES209">
        <v>2.4047900000000002</v>
      </c>
      <c r="ET209">
        <v>29.687000000000001</v>
      </c>
      <c r="EU209">
        <v>16.0321</v>
      </c>
      <c r="EV209">
        <v>18</v>
      </c>
      <c r="EW209">
        <v>493.51</v>
      </c>
      <c r="EX209">
        <v>570.67499999999995</v>
      </c>
      <c r="EY209" s="2">
        <v>27.9999</v>
      </c>
      <c r="EZ209">
        <v>30.655899999999999</v>
      </c>
      <c r="FA209">
        <v>30.0001</v>
      </c>
      <c r="FB209">
        <v>30.648099999999999</v>
      </c>
      <c r="FC209">
        <v>30.6325</v>
      </c>
      <c r="FD209">
        <v>24.673999999999999</v>
      </c>
      <c r="FE209">
        <v>32.277500000000003</v>
      </c>
      <c r="FF209">
        <v>76.658100000000005</v>
      </c>
      <c r="FG209">
        <v>28</v>
      </c>
      <c r="FH209">
        <v>475</v>
      </c>
      <c r="FI209">
        <v>16.316400000000002</v>
      </c>
      <c r="FJ209">
        <v>99.855599999999995</v>
      </c>
      <c r="FK209">
        <v>102.127</v>
      </c>
      <c r="FL209" t="s">
        <v>880</v>
      </c>
      <c r="FM209">
        <v>3</v>
      </c>
      <c r="FN209" t="s">
        <v>881</v>
      </c>
      <c r="FO209">
        <v>12</v>
      </c>
    </row>
    <row r="210" spans="1:171" x14ac:dyDescent="0.2">
      <c r="A210">
        <v>12</v>
      </c>
      <c r="B210">
        <v>1665416333.5999999</v>
      </c>
      <c r="C210">
        <v>1008.099999904633</v>
      </c>
      <c r="D210" t="s">
        <v>915</v>
      </c>
      <c r="E210" t="s">
        <v>916</v>
      </c>
      <c r="F210" t="s">
        <v>284</v>
      </c>
      <c r="G210">
        <v>1665416333.5999999</v>
      </c>
      <c r="H210">
        <v>4.7061300590294517E-3</v>
      </c>
      <c r="I210">
        <v>4.7061300590294515</v>
      </c>
      <c r="J210">
        <v>14.604024862528883</v>
      </c>
      <c r="K210">
        <v>454.86399999999998</v>
      </c>
      <c r="L210">
        <v>369.03764445049302</v>
      </c>
      <c r="M210">
        <v>36.831257146491893</v>
      </c>
      <c r="N210">
        <v>45.397029822331199</v>
      </c>
      <c r="O210">
        <v>0.32423121803201599</v>
      </c>
      <c r="P210">
        <v>2.9269741929338622</v>
      </c>
      <c r="Q210">
        <v>0.30626059522953647</v>
      </c>
      <c r="R210">
        <v>0.19294648215221144</v>
      </c>
      <c r="S210">
        <v>51.293740162159018</v>
      </c>
      <c r="T210">
        <v>27.618777976042196</v>
      </c>
      <c r="U210">
        <v>27.4757</v>
      </c>
      <c r="V210">
        <v>3.6803857836980831</v>
      </c>
      <c r="W210">
        <v>55.598837863246771</v>
      </c>
      <c r="X210">
        <v>2.1785911494110399</v>
      </c>
      <c r="Y210">
        <v>3.9184113070305422</v>
      </c>
      <c r="Z210">
        <v>1.5017946342870432</v>
      </c>
      <c r="AA210">
        <v>-209.37887954746577</v>
      </c>
      <c r="AB210">
        <v>169.64974004442797</v>
      </c>
      <c r="AC210">
        <v>12.635828895470727</v>
      </c>
      <c r="AD210">
        <v>24.200429554591949</v>
      </c>
      <c r="AE210">
        <v>0</v>
      </c>
      <c r="AF210">
        <v>0</v>
      </c>
      <c r="AG210">
        <v>1</v>
      </c>
      <c r="AH210">
        <v>0</v>
      </c>
      <c r="AI210">
        <v>52524.809993917464</v>
      </c>
      <c r="AJ210" t="s">
        <v>285</v>
      </c>
      <c r="AK210" t="s">
        <v>285</v>
      </c>
      <c r="AL210">
        <v>0</v>
      </c>
      <c r="AM210">
        <v>0</v>
      </c>
      <c r="AN210" t="e">
        <v>#DIV/0!</v>
      </c>
      <c r="AO210">
        <v>0</v>
      </c>
      <c r="AP210" t="s">
        <v>285</v>
      </c>
      <c r="AQ210" t="s">
        <v>285</v>
      </c>
      <c r="AR210">
        <v>0</v>
      </c>
      <c r="AS210">
        <v>0</v>
      </c>
      <c r="AT210" t="e">
        <v>#DIV/0!</v>
      </c>
      <c r="AU210">
        <v>0.5</v>
      </c>
      <c r="AV210">
        <v>261.45012899593729</v>
      </c>
      <c r="AW210">
        <v>14.604024862528883</v>
      </c>
      <c r="AX210" t="e">
        <v>#DIV/0!</v>
      </c>
      <c r="AY210">
        <v>5.5857784115898514E-2</v>
      </c>
      <c r="AZ210" t="e">
        <v>#DIV/0!</v>
      </c>
      <c r="BA210" t="e">
        <v>#DIV/0!</v>
      </c>
      <c r="BB210" t="s">
        <v>285</v>
      </c>
      <c r="BC210">
        <v>0</v>
      </c>
      <c r="BD210" t="e">
        <v>#DIV/0!</v>
      </c>
      <c r="BE210" t="e">
        <v>#DIV/0!</v>
      </c>
      <c r="BF210" t="e">
        <v>#DIV/0!</v>
      </c>
      <c r="BG210" t="e">
        <v>#DIV/0!</v>
      </c>
      <c r="BH210" t="e">
        <v>#DIV/0!</v>
      </c>
      <c r="BI210" t="e">
        <v>#DIV/0!</v>
      </c>
      <c r="BJ210" t="e">
        <v>#DIV/0!</v>
      </c>
      <c r="BK210" t="e">
        <v>#DIV/0!</v>
      </c>
      <c r="BL210">
        <v>310.14299999999997</v>
      </c>
      <c r="BM210">
        <v>261.45012899593729</v>
      </c>
      <c r="BN210">
        <v>0.84299864577287675</v>
      </c>
      <c r="BO210">
        <v>0.16538738634165215</v>
      </c>
      <c r="BP210">
        <v>6</v>
      </c>
      <c r="BQ210">
        <v>0.6</v>
      </c>
      <c r="BR210" t="s">
        <v>286</v>
      </c>
      <c r="BS210">
        <v>2</v>
      </c>
      <c r="BT210">
        <v>1665416424.5999999</v>
      </c>
      <c r="BU210">
        <v>454.86399999999998</v>
      </c>
      <c r="BV210">
        <v>474.97199999999998</v>
      </c>
      <c r="BW210">
        <v>21.828800000000001</v>
      </c>
      <c r="BX210">
        <v>16.258099999999999</v>
      </c>
      <c r="BY210">
        <v>453.38600000000002</v>
      </c>
      <c r="BZ210">
        <v>21.759799999999998</v>
      </c>
      <c r="CA210">
        <v>500.20800000000003</v>
      </c>
      <c r="CB210">
        <v>99.703699999999998</v>
      </c>
      <c r="CC210">
        <v>9.9823300000000004E-2</v>
      </c>
      <c r="CD210">
        <v>28.550799999999999</v>
      </c>
      <c r="CE210">
        <v>27.4757</v>
      </c>
      <c r="CF210">
        <v>999.9</v>
      </c>
      <c r="CG210">
        <v>0</v>
      </c>
      <c r="CH210">
        <v>0</v>
      </c>
      <c r="CI210">
        <v>10015</v>
      </c>
      <c r="CJ210">
        <v>0</v>
      </c>
      <c r="CK210">
        <v>338.16500000000002</v>
      </c>
      <c r="CL210">
        <v>310.14299999999997</v>
      </c>
      <c r="CM210">
        <v>0.90004899999999999</v>
      </c>
      <c r="CN210">
        <v>9.9951200000000004E-2</v>
      </c>
      <c r="CO210">
        <v>0</v>
      </c>
      <c r="CP210">
        <v>3.2559</v>
      </c>
      <c r="CQ210">
        <v>0</v>
      </c>
      <c r="CR210">
        <v>2881.82</v>
      </c>
      <c r="CS210">
        <v>2659.46</v>
      </c>
      <c r="CT210">
        <v>34.875</v>
      </c>
      <c r="CU210">
        <v>38</v>
      </c>
      <c r="CV210">
        <v>36.186999999999998</v>
      </c>
      <c r="CW210">
        <v>37.061999999999998</v>
      </c>
      <c r="CX210">
        <v>35.311999999999998</v>
      </c>
      <c r="CY210">
        <v>279.14</v>
      </c>
      <c r="CZ210">
        <v>31</v>
      </c>
      <c r="DA210">
        <v>0</v>
      </c>
      <c r="DB210">
        <v>1665416463.2</v>
      </c>
      <c r="DC210">
        <v>0</v>
      </c>
      <c r="DD210">
        <v>3.2131159999999999</v>
      </c>
      <c r="DE210">
        <v>6.7338457122831E-2</v>
      </c>
      <c r="DF210">
        <v>5.7184615346066394</v>
      </c>
      <c r="DG210">
        <v>2880.753200000001</v>
      </c>
      <c r="DH210">
        <v>15</v>
      </c>
      <c r="DI210">
        <v>1665416455.5999999</v>
      </c>
      <c r="DJ210" t="s">
        <v>920</v>
      </c>
      <c r="DK210">
        <v>1665416448.5999999</v>
      </c>
      <c r="DL210">
        <v>1665416455.5999999</v>
      </c>
      <c r="DM210">
        <v>13</v>
      </c>
      <c r="DN210">
        <v>3.0000000000000001E-3</v>
      </c>
      <c r="DO210">
        <v>1E-3</v>
      </c>
      <c r="DP210">
        <v>1.478</v>
      </c>
      <c r="DQ210">
        <v>6.9000000000000006E-2</v>
      </c>
      <c r="DR210">
        <v>475</v>
      </c>
      <c r="DS210">
        <v>16</v>
      </c>
      <c r="DT210">
        <v>0.1</v>
      </c>
      <c r="DU210">
        <v>0.01</v>
      </c>
      <c r="DV210">
        <v>100</v>
      </c>
      <c r="DW210">
        <v>100</v>
      </c>
      <c r="DX210">
        <v>1.478</v>
      </c>
      <c r="DY210">
        <v>6.9000000000000006E-2</v>
      </c>
      <c r="DZ210">
        <v>1.84351483552296</v>
      </c>
      <c r="EA210">
        <v>-6.7132856166521554E-4</v>
      </c>
      <c r="EB210">
        <v>-2.681329234238156E-7</v>
      </c>
      <c r="EC210">
        <v>8.1307759810197942E-11</v>
      </c>
      <c r="ED210">
        <v>-2.7289932790981571E-2</v>
      </c>
      <c r="EE210">
        <v>1.9805995112736431E-4</v>
      </c>
      <c r="EF210">
        <v>3.7201658972467829E-4</v>
      </c>
      <c r="EG210">
        <v>-1.4214358037409139E-6</v>
      </c>
      <c r="EH210">
        <v>2</v>
      </c>
      <c r="EI210">
        <v>2028</v>
      </c>
      <c r="EJ210">
        <v>2</v>
      </c>
      <c r="EK210">
        <v>26</v>
      </c>
      <c r="EL210">
        <v>1.1000000000000001</v>
      </c>
      <c r="EM210">
        <v>1</v>
      </c>
      <c r="EN210">
        <v>1.2341299999999999</v>
      </c>
      <c r="EO210">
        <v>2.49634</v>
      </c>
      <c r="EP210">
        <v>1.39771</v>
      </c>
      <c r="EQ210">
        <v>2.32422</v>
      </c>
      <c r="ER210">
        <v>1.49902</v>
      </c>
      <c r="ES210">
        <v>2.4414099999999999</v>
      </c>
      <c r="ET210">
        <v>29.751000000000001</v>
      </c>
      <c r="EU210">
        <v>16.0321</v>
      </c>
      <c r="EV210">
        <v>18</v>
      </c>
      <c r="EW210">
        <v>493.71600000000001</v>
      </c>
      <c r="EX210">
        <v>569.69200000000001</v>
      </c>
      <c r="EY210" s="2">
        <v>27.9999</v>
      </c>
      <c r="EZ210">
        <v>30.6692</v>
      </c>
      <c r="FA210">
        <v>30.0001</v>
      </c>
      <c r="FB210">
        <v>30.658799999999999</v>
      </c>
      <c r="FC210">
        <v>30.6434</v>
      </c>
      <c r="FD210">
        <v>24.6767</v>
      </c>
      <c r="FE210">
        <v>32.408499999999997</v>
      </c>
      <c r="FF210">
        <v>75.861500000000007</v>
      </c>
      <c r="FG210">
        <v>28</v>
      </c>
      <c r="FH210">
        <v>475</v>
      </c>
      <c r="FI210">
        <v>16.255099999999999</v>
      </c>
      <c r="FJ210">
        <v>99.860500000000002</v>
      </c>
      <c r="FK210">
        <v>102.123</v>
      </c>
      <c r="FL210" t="s">
        <v>880</v>
      </c>
      <c r="FM210">
        <v>3</v>
      </c>
      <c r="FN210" t="s">
        <v>881</v>
      </c>
      <c r="FO210">
        <v>13</v>
      </c>
    </row>
    <row r="211" spans="1:171" x14ac:dyDescent="0.2">
      <c r="A211">
        <v>13</v>
      </c>
      <c r="B211">
        <v>1665416424.5999999</v>
      </c>
      <c r="C211">
        <v>1099.099999904633</v>
      </c>
      <c r="D211" t="s">
        <v>918</v>
      </c>
      <c r="E211" t="s">
        <v>919</v>
      </c>
      <c r="F211" t="s">
        <v>284</v>
      </c>
      <c r="G211">
        <v>1665416424.5999999</v>
      </c>
      <c r="H211">
        <v>4.7478203979017183E-3</v>
      </c>
      <c r="I211">
        <v>4.7478203979017186</v>
      </c>
      <c r="J211">
        <v>14.647750362545384</v>
      </c>
      <c r="K211">
        <v>454.82499999999999</v>
      </c>
      <c r="L211">
        <v>369.56663699340913</v>
      </c>
      <c r="M211">
        <v>36.885605052473032</v>
      </c>
      <c r="N211">
        <v>45.395048250230005</v>
      </c>
      <c r="O211">
        <v>0.32775919160382067</v>
      </c>
      <c r="P211">
        <v>2.9298810402319129</v>
      </c>
      <c r="Q211">
        <v>0.30942409418404393</v>
      </c>
      <c r="R211">
        <v>0.19495400200088264</v>
      </c>
      <c r="S211">
        <v>51.271040744382077</v>
      </c>
      <c r="T211">
        <v>27.605993033876533</v>
      </c>
      <c r="U211">
        <v>27.4665</v>
      </c>
      <c r="V211">
        <v>3.6784046358219311</v>
      </c>
      <c r="W211">
        <v>55.624620538279736</v>
      </c>
      <c r="X211">
        <v>2.1792218160944805</v>
      </c>
      <c r="Y211">
        <v>3.9177288671925128</v>
      </c>
      <c r="Z211">
        <v>1.4991828197274506</v>
      </c>
      <c r="AA211">
        <v>-211.16311759851959</v>
      </c>
      <c r="AB211">
        <v>170.79754884289463</v>
      </c>
      <c r="AC211">
        <v>12.707926390423944</v>
      </c>
      <c r="AD211">
        <v>23.613398379181064</v>
      </c>
      <c r="AE211">
        <v>0</v>
      </c>
      <c r="AF211">
        <v>0</v>
      </c>
      <c r="AG211">
        <v>1</v>
      </c>
      <c r="AH211">
        <v>0</v>
      </c>
      <c r="AI211">
        <v>52608.936823229946</v>
      </c>
      <c r="AJ211" t="s">
        <v>285</v>
      </c>
      <c r="AK211" t="s">
        <v>285</v>
      </c>
      <c r="AL211">
        <v>0</v>
      </c>
      <c r="AM211">
        <v>0</v>
      </c>
      <c r="AN211" t="e">
        <v>#DIV/0!</v>
      </c>
      <c r="AO211">
        <v>0</v>
      </c>
      <c r="AP211" t="s">
        <v>285</v>
      </c>
      <c r="AQ211" t="s">
        <v>285</v>
      </c>
      <c r="AR211">
        <v>0</v>
      </c>
      <c r="AS211">
        <v>0</v>
      </c>
      <c r="AT211" t="e">
        <v>#DIV/0!</v>
      </c>
      <c r="AU211">
        <v>0.5</v>
      </c>
      <c r="AV211">
        <v>261.32780100745185</v>
      </c>
      <c r="AW211">
        <v>14.647750362545384</v>
      </c>
      <c r="AX211" t="e">
        <v>#DIV/0!</v>
      </c>
      <c r="AY211">
        <v>5.605125174618409E-2</v>
      </c>
      <c r="AZ211" t="e">
        <v>#DIV/0!</v>
      </c>
      <c r="BA211" t="e">
        <v>#DIV/0!</v>
      </c>
      <c r="BB211" t="s">
        <v>285</v>
      </c>
      <c r="BC211">
        <v>0</v>
      </c>
      <c r="BD211" t="e">
        <v>#DIV/0!</v>
      </c>
      <c r="BE211" t="e">
        <v>#DIV/0!</v>
      </c>
      <c r="BF211" t="e">
        <v>#DIV/0!</v>
      </c>
      <c r="BG211" t="e">
        <v>#DIV/0!</v>
      </c>
      <c r="BH211" t="e">
        <v>#DIV/0!</v>
      </c>
      <c r="BI211" t="e">
        <v>#DIV/0!</v>
      </c>
      <c r="BJ211" t="e">
        <v>#DIV/0!</v>
      </c>
      <c r="BK211" t="e">
        <v>#DIV/0!</v>
      </c>
      <c r="BL211">
        <v>309.99700000000001</v>
      </c>
      <c r="BM211">
        <v>261.32780100745185</v>
      </c>
      <c r="BN211">
        <v>0.8430010645504693</v>
      </c>
      <c r="BO211">
        <v>0.16539205458240588</v>
      </c>
      <c r="BP211">
        <v>6</v>
      </c>
      <c r="BQ211">
        <v>0.6</v>
      </c>
      <c r="BR211" t="s">
        <v>286</v>
      </c>
      <c r="BS211">
        <v>2</v>
      </c>
      <c r="BT211">
        <v>1665416516.5999999</v>
      </c>
      <c r="BU211">
        <v>454.82499999999999</v>
      </c>
      <c r="BV211">
        <v>475.005</v>
      </c>
      <c r="BW211">
        <v>21.834199999999999</v>
      </c>
      <c r="BX211">
        <v>16.216699999999999</v>
      </c>
      <c r="BY211">
        <v>453.32499999999999</v>
      </c>
      <c r="BZ211">
        <v>21.7652</v>
      </c>
      <c r="CA211">
        <v>500.26499999999999</v>
      </c>
      <c r="CB211">
        <v>99.707800000000006</v>
      </c>
      <c r="CC211">
        <v>9.9924399999999997E-2</v>
      </c>
      <c r="CD211">
        <v>28.547799999999999</v>
      </c>
      <c r="CE211">
        <v>27.4665</v>
      </c>
      <c r="CF211">
        <v>999.9</v>
      </c>
      <c r="CG211">
        <v>0</v>
      </c>
      <c r="CH211">
        <v>0</v>
      </c>
      <c r="CI211">
        <v>10031.200000000001</v>
      </c>
      <c r="CJ211">
        <v>0</v>
      </c>
      <c r="CK211">
        <v>338.12799999999999</v>
      </c>
      <c r="CL211">
        <v>309.99700000000001</v>
      </c>
      <c r="CM211">
        <v>0.89995800000000004</v>
      </c>
      <c r="CN211">
        <v>0.10004200000000001</v>
      </c>
      <c r="CO211">
        <v>0</v>
      </c>
      <c r="CP211">
        <v>3.1223999999999998</v>
      </c>
      <c r="CQ211">
        <v>0</v>
      </c>
      <c r="CR211">
        <v>2887.07</v>
      </c>
      <c r="CS211">
        <v>2658.14</v>
      </c>
      <c r="CT211">
        <v>35.311999999999998</v>
      </c>
      <c r="CU211">
        <v>39.686999999999998</v>
      </c>
      <c r="CV211">
        <v>37.125</v>
      </c>
      <c r="CW211">
        <v>38.686999999999998</v>
      </c>
      <c r="CX211">
        <v>36.125</v>
      </c>
      <c r="CY211">
        <v>278.98</v>
      </c>
      <c r="CZ211">
        <v>31.01</v>
      </c>
      <c r="DA211">
        <v>0</v>
      </c>
      <c r="DB211">
        <v>1665416555.5999999</v>
      </c>
      <c r="DC211">
        <v>0</v>
      </c>
      <c r="DD211">
        <v>3.2378999999999998</v>
      </c>
      <c r="DE211">
        <v>-0.64343846912089808</v>
      </c>
      <c r="DF211">
        <v>6.7623076909156969</v>
      </c>
      <c r="DG211">
        <v>2886.1772000000001</v>
      </c>
      <c r="DH211">
        <v>15</v>
      </c>
      <c r="DI211">
        <v>1665416549.5999999</v>
      </c>
      <c r="DJ211" t="s">
        <v>923</v>
      </c>
      <c r="DK211">
        <v>1665416547.5999999</v>
      </c>
      <c r="DL211">
        <v>1665416549.5999999</v>
      </c>
      <c r="DM211">
        <v>14</v>
      </c>
      <c r="DN211">
        <v>2.1999999999999999E-2</v>
      </c>
      <c r="DO211">
        <v>1E-3</v>
      </c>
      <c r="DP211">
        <v>1.5</v>
      </c>
      <c r="DQ211">
        <v>6.9000000000000006E-2</v>
      </c>
      <c r="DR211">
        <v>475</v>
      </c>
      <c r="DS211">
        <v>16</v>
      </c>
      <c r="DT211">
        <v>0.09</v>
      </c>
      <c r="DU211">
        <v>0.02</v>
      </c>
      <c r="DV211">
        <v>100</v>
      </c>
      <c r="DW211">
        <v>100</v>
      </c>
      <c r="DX211">
        <v>1.5</v>
      </c>
      <c r="DY211">
        <v>6.9000000000000006E-2</v>
      </c>
      <c r="DZ211">
        <v>1.846933916239188</v>
      </c>
      <c r="EA211">
        <v>-6.7132856166521554E-4</v>
      </c>
      <c r="EB211">
        <v>-2.681329234238156E-7</v>
      </c>
      <c r="EC211">
        <v>8.1307759810197942E-11</v>
      </c>
      <c r="ED211">
        <v>-2.6119675722129861E-2</v>
      </c>
      <c r="EE211">
        <v>1.9805995112736431E-4</v>
      </c>
      <c r="EF211">
        <v>3.7201658972467829E-4</v>
      </c>
      <c r="EG211">
        <v>-1.4214358037409139E-6</v>
      </c>
      <c r="EH211">
        <v>2</v>
      </c>
      <c r="EI211">
        <v>2028</v>
      </c>
      <c r="EJ211">
        <v>2</v>
      </c>
      <c r="EK211">
        <v>26</v>
      </c>
      <c r="EL211">
        <v>1.1000000000000001</v>
      </c>
      <c r="EM211">
        <v>1</v>
      </c>
      <c r="EN211">
        <v>1.2341299999999999</v>
      </c>
      <c r="EO211">
        <v>2.50488</v>
      </c>
      <c r="EP211">
        <v>1.39893</v>
      </c>
      <c r="EQ211">
        <v>2.32422</v>
      </c>
      <c r="ER211">
        <v>1.49902</v>
      </c>
      <c r="ES211">
        <v>2.4169900000000002</v>
      </c>
      <c r="ET211">
        <v>29.836400000000001</v>
      </c>
      <c r="EU211">
        <v>16.0321</v>
      </c>
      <c r="EV211">
        <v>18</v>
      </c>
      <c r="EW211">
        <v>493.77300000000002</v>
      </c>
      <c r="EX211">
        <v>568.96</v>
      </c>
      <c r="EY211" s="2">
        <v>28</v>
      </c>
      <c r="EZ211">
        <v>30.682500000000001</v>
      </c>
      <c r="FA211">
        <v>30.0001</v>
      </c>
      <c r="FB211">
        <v>30.6721</v>
      </c>
      <c r="FC211">
        <v>30.656300000000002</v>
      </c>
      <c r="FD211">
        <v>24.683199999999999</v>
      </c>
      <c r="FE211">
        <v>32.365299999999998</v>
      </c>
      <c r="FF211">
        <v>75.056600000000003</v>
      </c>
      <c r="FG211">
        <v>28</v>
      </c>
      <c r="FH211">
        <v>475</v>
      </c>
      <c r="FI211">
        <v>16.197800000000001</v>
      </c>
      <c r="FJ211">
        <v>99.858400000000003</v>
      </c>
      <c r="FK211">
        <v>102.123</v>
      </c>
      <c r="FL211" t="s">
        <v>880</v>
      </c>
      <c r="FM211">
        <v>3</v>
      </c>
      <c r="FN211" t="s">
        <v>881</v>
      </c>
      <c r="FO211">
        <v>14</v>
      </c>
    </row>
    <row r="212" spans="1:171" x14ac:dyDescent="0.2">
      <c r="A212">
        <v>14</v>
      </c>
      <c r="B212">
        <v>1665416516.5999999</v>
      </c>
      <c r="C212">
        <v>1191.099999904633</v>
      </c>
      <c r="D212" t="s">
        <v>921</v>
      </c>
      <c r="E212" t="s">
        <v>922</v>
      </c>
      <c r="F212" t="s">
        <v>284</v>
      </c>
      <c r="G212">
        <v>1665416516.5999999</v>
      </c>
      <c r="H212">
        <v>4.7882793106240268E-3</v>
      </c>
      <c r="I212">
        <v>4.7882793106240271</v>
      </c>
      <c r="J212">
        <v>14.638785815829475</v>
      </c>
      <c r="K212">
        <v>454.75099999999998</v>
      </c>
      <c r="L212">
        <v>370.5273059136357</v>
      </c>
      <c r="M212">
        <v>36.984279376869083</v>
      </c>
      <c r="N212">
        <v>45.391089300259999</v>
      </c>
      <c r="O212">
        <v>0.33250244955627789</v>
      </c>
      <c r="P212">
        <v>2.9173003476856292</v>
      </c>
      <c r="Q212">
        <v>0.31357235291775093</v>
      </c>
      <c r="R212">
        <v>0.19759588406026513</v>
      </c>
      <c r="S212">
        <v>51.25931464094473</v>
      </c>
      <c r="T212">
        <v>27.623203609479372</v>
      </c>
      <c r="U212">
        <v>27.4786</v>
      </c>
      <c r="V212">
        <v>3.6810104689587355</v>
      </c>
      <c r="W212">
        <v>55.542761002572419</v>
      </c>
      <c r="X212">
        <v>2.1808835787919998</v>
      </c>
      <c r="Y212">
        <v>3.9264947212310783</v>
      </c>
      <c r="Z212">
        <v>1.5001268901667357</v>
      </c>
      <c r="AA212">
        <v>-214.11687004958736</v>
      </c>
      <c r="AB212">
        <v>174.2162827007227</v>
      </c>
      <c r="AC212">
        <v>13.021476051273307</v>
      </c>
      <c r="AD212">
        <v>24.380203343353372</v>
      </c>
      <c r="AE212">
        <v>0</v>
      </c>
      <c r="AF212">
        <v>0</v>
      </c>
      <c r="AG212">
        <v>1</v>
      </c>
      <c r="AH212">
        <v>0</v>
      </c>
      <c r="AI212">
        <v>52241.345955872639</v>
      </c>
      <c r="AJ212" t="s">
        <v>285</v>
      </c>
      <c r="AK212" t="s">
        <v>285</v>
      </c>
      <c r="AL212">
        <v>0</v>
      </c>
      <c r="AM212">
        <v>0</v>
      </c>
      <c r="AN212" t="e">
        <v>#DIV/0!</v>
      </c>
      <c r="AO212">
        <v>0</v>
      </c>
      <c r="AP212" t="s">
        <v>285</v>
      </c>
      <c r="AQ212" t="s">
        <v>285</v>
      </c>
      <c r="AR212">
        <v>0</v>
      </c>
      <c r="AS212">
        <v>0</v>
      </c>
      <c r="AT212" t="e">
        <v>#DIV/0!</v>
      </c>
      <c r="AU212">
        <v>0.5</v>
      </c>
      <c r="AV212">
        <v>261.26644199012685</v>
      </c>
      <c r="AW212">
        <v>14.638785815829475</v>
      </c>
      <c r="AX212" t="e">
        <v>#DIV/0!</v>
      </c>
      <c r="AY212">
        <v>5.6030103615001076E-2</v>
      </c>
      <c r="AZ212" t="e">
        <v>#DIV/0!</v>
      </c>
      <c r="BA212" t="e">
        <v>#DIV/0!</v>
      </c>
      <c r="BB212" t="s">
        <v>285</v>
      </c>
      <c r="BC212">
        <v>0</v>
      </c>
      <c r="BD212" t="e">
        <v>#DIV/0!</v>
      </c>
      <c r="BE212" t="e">
        <v>#DIV/0!</v>
      </c>
      <c r="BF212" t="e">
        <v>#DIV/0!</v>
      </c>
      <c r="BG212" t="e">
        <v>#DIV/0!</v>
      </c>
      <c r="BH212" t="e">
        <v>#DIV/0!</v>
      </c>
      <c r="BI212" t="e">
        <v>#DIV/0!</v>
      </c>
      <c r="BJ212" t="e">
        <v>#DIV/0!</v>
      </c>
      <c r="BK212" t="e">
        <v>#DIV/0!</v>
      </c>
      <c r="BL212">
        <v>309.92399999999998</v>
      </c>
      <c r="BM212">
        <v>261.26644199012685</v>
      </c>
      <c r="BN212">
        <v>0.84300164553286239</v>
      </c>
      <c r="BO212">
        <v>0.16539317587842417</v>
      </c>
      <c r="BP212">
        <v>6</v>
      </c>
      <c r="BQ212">
        <v>0.6</v>
      </c>
      <c r="BR212" t="s">
        <v>286</v>
      </c>
      <c r="BS212">
        <v>2</v>
      </c>
      <c r="BT212">
        <v>1665416610.5999999</v>
      </c>
      <c r="BU212">
        <v>454.75099999999998</v>
      </c>
      <c r="BV212">
        <v>474.96100000000001</v>
      </c>
      <c r="BW212">
        <v>21.8492</v>
      </c>
      <c r="BX212">
        <v>16.151900000000001</v>
      </c>
      <c r="BY212">
        <v>453.19400000000002</v>
      </c>
      <c r="BZ212">
        <v>21.781199999999998</v>
      </c>
      <c r="CA212">
        <v>500.15</v>
      </c>
      <c r="CB212">
        <v>99.714699999999993</v>
      </c>
      <c r="CC212">
        <v>0.10056</v>
      </c>
      <c r="CD212">
        <v>28.586300000000001</v>
      </c>
      <c r="CE212">
        <v>27.4786</v>
      </c>
      <c r="CF212">
        <v>999.9</v>
      </c>
      <c r="CG212">
        <v>0</v>
      </c>
      <c r="CH212">
        <v>0</v>
      </c>
      <c r="CI212">
        <v>9958.75</v>
      </c>
      <c r="CJ212">
        <v>0</v>
      </c>
      <c r="CK212">
        <v>338.12400000000002</v>
      </c>
      <c r="CL212">
        <v>309.92399999999998</v>
      </c>
      <c r="CM212">
        <v>0.89995800000000004</v>
      </c>
      <c r="CN212">
        <v>0.10004200000000001</v>
      </c>
      <c r="CO212">
        <v>0</v>
      </c>
      <c r="CP212">
        <v>3.3412000000000002</v>
      </c>
      <c r="CQ212">
        <v>0</v>
      </c>
      <c r="CR212">
        <v>2890.07</v>
      </c>
      <c r="CS212">
        <v>2657.51</v>
      </c>
      <c r="CT212">
        <v>36.061999999999998</v>
      </c>
      <c r="CU212">
        <v>41.186999999999998</v>
      </c>
      <c r="CV212">
        <v>38.061999999999998</v>
      </c>
      <c r="CW212">
        <v>40.436999999999998</v>
      </c>
      <c r="CX212">
        <v>36.936999999999998</v>
      </c>
      <c r="CY212">
        <v>278.92</v>
      </c>
      <c r="CZ212">
        <v>31.01</v>
      </c>
      <c r="DA212">
        <v>0</v>
      </c>
      <c r="DB212">
        <v>1665416649.2</v>
      </c>
      <c r="DC212">
        <v>0</v>
      </c>
      <c r="DD212">
        <v>3.2791679999999999</v>
      </c>
      <c r="DE212">
        <v>0.16139229106903899</v>
      </c>
      <c r="DF212">
        <v>0.86846158565183929</v>
      </c>
      <c r="DG212">
        <v>2890.7356</v>
      </c>
      <c r="DH212">
        <v>15</v>
      </c>
      <c r="DI212">
        <v>1665416641.5999999</v>
      </c>
      <c r="DJ212" t="s">
        <v>926</v>
      </c>
      <c r="DK212">
        <v>1665416627.5999999</v>
      </c>
      <c r="DL212">
        <v>1665416641.5999999</v>
      </c>
      <c r="DM212">
        <v>15</v>
      </c>
      <c r="DN212">
        <v>5.7000000000000002E-2</v>
      </c>
      <c r="DO212">
        <v>0</v>
      </c>
      <c r="DP212">
        <v>1.5569999999999999</v>
      </c>
      <c r="DQ212">
        <v>6.8000000000000005E-2</v>
      </c>
      <c r="DR212">
        <v>475</v>
      </c>
      <c r="DS212">
        <v>16</v>
      </c>
      <c r="DT212">
        <v>0.16</v>
      </c>
      <c r="DU212">
        <v>0.01</v>
      </c>
      <c r="DV212">
        <v>100</v>
      </c>
      <c r="DW212">
        <v>100</v>
      </c>
      <c r="DX212">
        <v>1.5569999999999999</v>
      </c>
      <c r="DY212">
        <v>6.8000000000000005E-2</v>
      </c>
      <c r="DZ212">
        <v>1.8689760078668169</v>
      </c>
      <c r="EA212">
        <v>-6.7132856166521554E-4</v>
      </c>
      <c r="EB212">
        <v>-2.681329234238156E-7</v>
      </c>
      <c r="EC212">
        <v>8.1307759810197942E-11</v>
      </c>
      <c r="ED212">
        <v>-2.5516233676661029E-2</v>
      </c>
      <c r="EE212">
        <v>1.9805995112736431E-4</v>
      </c>
      <c r="EF212">
        <v>3.7201658972467829E-4</v>
      </c>
      <c r="EG212">
        <v>-1.4214358037409139E-6</v>
      </c>
      <c r="EH212">
        <v>2</v>
      </c>
      <c r="EI212">
        <v>2028</v>
      </c>
      <c r="EJ212">
        <v>2</v>
      </c>
      <c r="EK212">
        <v>26</v>
      </c>
      <c r="EL212">
        <v>1.1000000000000001</v>
      </c>
      <c r="EM212">
        <v>1</v>
      </c>
      <c r="EN212">
        <v>1.2341299999999999</v>
      </c>
      <c r="EO212">
        <v>2.5</v>
      </c>
      <c r="EP212">
        <v>1.39893</v>
      </c>
      <c r="EQ212">
        <v>2.32422</v>
      </c>
      <c r="ER212">
        <v>1.49902</v>
      </c>
      <c r="ES212">
        <v>2.4426299999999999</v>
      </c>
      <c r="ET212">
        <v>29.922000000000001</v>
      </c>
      <c r="EU212">
        <v>16.0321</v>
      </c>
      <c r="EV212">
        <v>18</v>
      </c>
      <c r="EW212">
        <v>493.68900000000002</v>
      </c>
      <c r="EX212">
        <v>568.23800000000006</v>
      </c>
      <c r="EY212" s="2">
        <v>28</v>
      </c>
      <c r="EZ212">
        <v>30.698499999999999</v>
      </c>
      <c r="FA212">
        <v>30.0002</v>
      </c>
      <c r="FB212">
        <v>30.687100000000001</v>
      </c>
      <c r="FC212">
        <v>30.6722</v>
      </c>
      <c r="FD212">
        <v>24.6874</v>
      </c>
      <c r="FE212">
        <v>32.492600000000003</v>
      </c>
      <c r="FF212">
        <v>74.143199999999993</v>
      </c>
      <c r="FG212">
        <v>28</v>
      </c>
      <c r="FH212">
        <v>475</v>
      </c>
      <c r="FI212">
        <v>16.094200000000001</v>
      </c>
      <c r="FJ212">
        <v>99.862099999999998</v>
      </c>
      <c r="FK212">
        <v>102.11799999999999</v>
      </c>
      <c r="FL212" t="s">
        <v>880</v>
      </c>
      <c r="FM212">
        <v>3</v>
      </c>
      <c r="FN212" t="s">
        <v>881</v>
      </c>
      <c r="FO212">
        <v>15</v>
      </c>
    </row>
    <row r="213" spans="1:171" x14ac:dyDescent="0.2">
      <c r="A213">
        <v>15</v>
      </c>
      <c r="B213">
        <v>1665416610.5999999</v>
      </c>
      <c r="C213">
        <v>1285.099999904633</v>
      </c>
      <c r="D213" t="s">
        <v>924</v>
      </c>
      <c r="E213" t="s">
        <v>925</v>
      </c>
      <c r="F213" t="s">
        <v>284</v>
      </c>
      <c r="G213">
        <v>1665416610.5999999</v>
      </c>
      <c r="H213">
        <v>4.8552578242536818E-3</v>
      </c>
      <c r="I213">
        <v>4.8552578242536821</v>
      </c>
      <c r="J213">
        <v>14.632943243943146</v>
      </c>
      <c r="K213">
        <v>454.72199999999998</v>
      </c>
      <c r="L213">
        <v>371.65139099348949</v>
      </c>
      <c r="M213">
        <v>37.096251655771354</v>
      </c>
      <c r="N213">
        <v>45.387915003689997</v>
      </c>
      <c r="O213">
        <v>0.33812705137699717</v>
      </c>
      <c r="P213">
        <v>2.9284786732862438</v>
      </c>
      <c r="Q213">
        <v>0.31864095954819022</v>
      </c>
      <c r="R213">
        <v>0.20081003428031047</v>
      </c>
      <c r="S213">
        <v>51.266691000000002</v>
      </c>
      <c r="T213">
        <v>27.651372588426117</v>
      </c>
      <c r="U213">
        <v>27.497900000000001</v>
      </c>
      <c r="V213">
        <v>3.6851702146697778</v>
      </c>
      <c r="W213">
        <v>55.298488324397198</v>
      </c>
      <c r="X213">
        <v>2.1777659060744998</v>
      </c>
      <c r="Y213">
        <v>3.9382015170090803</v>
      </c>
      <c r="Z213">
        <v>1.507404308595278</v>
      </c>
      <c r="AA213">
        <v>-218.63594876453959</v>
      </c>
      <c r="AB213">
        <v>179.9359981043265</v>
      </c>
      <c r="AC213">
        <v>13.402365764182173</v>
      </c>
      <c r="AD213">
        <v>25.969106103969096</v>
      </c>
      <c r="AE213">
        <v>0</v>
      </c>
      <c r="AF213">
        <v>0</v>
      </c>
      <c r="AG213">
        <v>1</v>
      </c>
      <c r="AH213">
        <v>0</v>
      </c>
      <c r="AI213">
        <v>52553.137730670926</v>
      </c>
      <c r="AJ213" t="s">
        <v>285</v>
      </c>
      <c r="AK213" t="s">
        <v>285</v>
      </c>
      <c r="AL213">
        <v>0</v>
      </c>
      <c r="AM213">
        <v>0</v>
      </c>
      <c r="AN213" t="e">
        <v>#DIV/0!</v>
      </c>
      <c r="AO213">
        <v>0</v>
      </c>
      <c r="AP213" t="s">
        <v>285</v>
      </c>
      <c r="AQ213" t="s">
        <v>285</v>
      </c>
      <c r="AR213">
        <v>0</v>
      </c>
      <c r="AS213">
        <v>0</v>
      </c>
      <c r="AT213" t="e">
        <v>#DIV/0!</v>
      </c>
      <c r="AU213">
        <v>0.5</v>
      </c>
      <c r="AV213">
        <v>261.30509999999998</v>
      </c>
      <c r="AW213">
        <v>14.632943243943146</v>
      </c>
      <c r="AX213" t="e">
        <v>#DIV/0!</v>
      </c>
      <c r="AY213">
        <v>5.5999455211333982E-2</v>
      </c>
      <c r="AZ213" t="e">
        <v>#DIV/0!</v>
      </c>
      <c r="BA213" t="e">
        <v>#DIV/0!</v>
      </c>
      <c r="BB213" t="s">
        <v>285</v>
      </c>
      <c r="BC213">
        <v>0</v>
      </c>
      <c r="BD213" t="e">
        <v>#DIV/0!</v>
      </c>
      <c r="BE213" t="e">
        <v>#DIV/0!</v>
      </c>
      <c r="BF213" t="e">
        <v>#DIV/0!</v>
      </c>
      <c r="BG213" t="e">
        <v>#DIV/0!</v>
      </c>
      <c r="BH213" t="e">
        <v>#DIV/0!</v>
      </c>
      <c r="BI213" t="e">
        <v>#DIV/0!</v>
      </c>
      <c r="BJ213" t="e">
        <v>#DIV/0!</v>
      </c>
      <c r="BK213" t="e">
        <v>#DIV/0!</v>
      </c>
      <c r="BL213">
        <v>309.97000000000003</v>
      </c>
      <c r="BM213">
        <v>261.30509999999998</v>
      </c>
      <c r="BN213">
        <v>0.84300125818627603</v>
      </c>
      <c r="BO213">
        <v>0.16539242829951284</v>
      </c>
      <c r="BP213">
        <v>6</v>
      </c>
      <c r="BQ213">
        <v>0.6</v>
      </c>
      <c r="BR213" t="s">
        <v>286</v>
      </c>
      <c r="BS213">
        <v>2</v>
      </c>
      <c r="BT213">
        <v>1665416702.5999999</v>
      </c>
      <c r="BU213">
        <v>454.72199999999998</v>
      </c>
      <c r="BV213">
        <v>474.97399999999999</v>
      </c>
      <c r="BW213">
        <v>21.818100000000001</v>
      </c>
      <c r="BX213">
        <v>16.002300000000002</v>
      </c>
      <c r="BY213">
        <v>453.18</v>
      </c>
      <c r="BZ213">
        <v>21.7531</v>
      </c>
      <c r="CA213">
        <v>500.31599999999997</v>
      </c>
      <c r="CB213">
        <v>99.714600000000004</v>
      </c>
      <c r="CC213">
        <v>0.100045</v>
      </c>
      <c r="CD213">
        <v>28.637599999999999</v>
      </c>
      <c r="CE213">
        <v>27.497900000000001</v>
      </c>
      <c r="CF213">
        <v>999.9</v>
      </c>
      <c r="CG213">
        <v>0</v>
      </c>
      <c r="CH213">
        <v>0</v>
      </c>
      <c r="CI213">
        <v>10022.5</v>
      </c>
      <c r="CJ213">
        <v>0</v>
      </c>
      <c r="CK213">
        <v>338.12400000000002</v>
      </c>
      <c r="CL213">
        <v>309.97000000000003</v>
      </c>
      <c r="CM213">
        <v>0.89995800000000004</v>
      </c>
      <c r="CN213">
        <v>0.10004200000000001</v>
      </c>
      <c r="CO213">
        <v>0</v>
      </c>
      <c r="CP213">
        <v>3.3376999999999999</v>
      </c>
      <c r="CQ213">
        <v>0</v>
      </c>
      <c r="CR213">
        <v>2892.3</v>
      </c>
      <c r="CS213">
        <v>2657.91</v>
      </c>
      <c r="CT213">
        <v>36.625</v>
      </c>
      <c r="CU213">
        <v>41.5</v>
      </c>
      <c r="CV213">
        <v>38.625</v>
      </c>
      <c r="CW213">
        <v>40.875</v>
      </c>
      <c r="CX213">
        <v>37.375</v>
      </c>
      <c r="CY213">
        <v>278.95999999999998</v>
      </c>
      <c r="CZ213">
        <v>31.01</v>
      </c>
      <c r="DA213">
        <v>0</v>
      </c>
      <c r="DB213">
        <v>1665416741.5999999</v>
      </c>
      <c r="DC213">
        <v>0</v>
      </c>
      <c r="DD213">
        <v>3.228024</v>
      </c>
      <c r="DE213">
        <v>0.5712846124254306</v>
      </c>
      <c r="DF213">
        <v>-5.2692306850845823</v>
      </c>
      <c r="DG213">
        <v>2893.6959999999999</v>
      </c>
      <c r="DH213">
        <v>15</v>
      </c>
      <c r="DI213">
        <v>1665416735.0999999</v>
      </c>
      <c r="DJ213" t="s">
        <v>929</v>
      </c>
      <c r="DK213">
        <v>1665416723.5999999</v>
      </c>
      <c r="DL213">
        <v>1665416735.0999999</v>
      </c>
      <c r="DM213">
        <v>16</v>
      </c>
      <c r="DN213">
        <v>-1.4999999999999999E-2</v>
      </c>
      <c r="DO213">
        <v>-1E-3</v>
      </c>
      <c r="DP213">
        <v>1.542</v>
      </c>
      <c r="DQ213">
        <v>6.5000000000000002E-2</v>
      </c>
      <c r="DR213">
        <v>475</v>
      </c>
      <c r="DS213">
        <v>16</v>
      </c>
      <c r="DT213">
        <v>0.11</v>
      </c>
      <c r="DU213">
        <v>0.02</v>
      </c>
      <c r="DV213">
        <v>100</v>
      </c>
      <c r="DW213">
        <v>100</v>
      </c>
      <c r="DX213">
        <v>1.542</v>
      </c>
      <c r="DY213">
        <v>6.5000000000000002E-2</v>
      </c>
      <c r="DZ213">
        <v>1.926466766390964</v>
      </c>
      <c r="EA213">
        <v>-6.7132856166521554E-4</v>
      </c>
      <c r="EB213">
        <v>-2.681329234238156E-7</v>
      </c>
      <c r="EC213">
        <v>8.1307759810197942E-11</v>
      </c>
      <c r="ED213">
        <v>-2.5554878761653809E-2</v>
      </c>
      <c r="EE213">
        <v>1.9805995112736431E-4</v>
      </c>
      <c r="EF213">
        <v>3.7201658972467829E-4</v>
      </c>
      <c r="EG213">
        <v>-1.4214358037409139E-6</v>
      </c>
      <c r="EH213">
        <v>2</v>
      </c>
      <c r="EI213">
        <v>2028</v>
      </c>
      <c r="EJ213">
        <v>2</v>
      </c>
      <c r="EK213">
        <v>26</v>
      </c>
      <c r="EL213">
        <v>1.2</v>
      </c>
      <c r="EM213">
        <v>1</v>
      </c>
      <c r="EN213">
        <v>1.2341299999999999</v>
      </c>
      <c r="EO213">
        <v>2.50488</v>
      </c>
      <c r="EP213">
        <v>1.39893</v>
      </c>
      <c r="EQ213">
        <v>2.32422</v>
      </c>
      <c r="ER213">
        <v>1.49902</v>
      </c>
      <c r="ES213">
        <v>2.3767100000000001</v>
      </c>
      <c r="ET213">
        <v>30.0076</v>
      </c>
      <c r="EU213">
        <v>16.023299999999999</v>
      </c>
      <c r="EV213">
        <v>18</v>
      </c>
      <c r="EW213">
        <v>494</v>
      </c>
      <c r="EX213">
        <v>567.548</v>
      </c>
      <c r="EY213" s="2">
        <v>28</v>
      </c>
      <c r="EZ213">
        <v>30.712499999999999</v>
      </c>
      <c r="FA213">
        <v>30.0001</v>
      </c>
      <c r="FB213">
        <v>30.7013</v>
      </c>
      <c r="FC213">
        <v>30.685400000000001</v>
      </c>
      <c r="FD213">
        <v>24.6875</v>
      </c>
      <c r="FE213">
        <v>33.258099999999999</v>
      </c>
      <c r="FF213">
        <v>73.433000000000007</v>
      </c>
      <c r="FG213">
        <v>28</v>
      </c>
      <c r="FH213">
        <v>475</v>
      </c>
      <c r="FI213">
        <v>16.0105</v>
      </c>
      <c r="FJ213">
        <v>99.863399999999999</v>
      </c>
      <c r="FK213">
        <v>102.11499999999999</v>
      </c>
      <c r="FL213" t="s">
        <v>880</v>
      </c>
      <c r="FM213">
        <v>3</v>
      </c>
      <c r="FN213" t="s">
        <v>881</v>
      </c>
      <c r="FO213">
        <v>16</v>
      </c>
    </row>
    <row r="214" spans="1:171" x14ac:dyDescent="0.2">
      <c r="A214">
        <v>16</v>
      </c>
      <c r="B214">
        <v>1665416702.5999999</v>
      </c>
      <c r="C214">
        <v>1377.099999904633</v>
      </c>
      <c r="D214" t="s">
        <v>927</v>
      </c>
      <c r="E214" t="s">
        <v>928</v>
      </c>
      <c r="F214" t="s">
        <v>284</v>
      </c>
      <c r="G214">
        <v>1665416702.5999999</v>
      </c>
      <c r="H214">
        <v>4.9577312645020313E-3</v>
      </c>
      <c r="I214">
        <v>4.9577312645020317</v>
      </c>
      <c r="J214">
        <v>14.648717103762998</v>
      </c>
      <c r="K214">
        <v>454.69099999999997</v>
      </c>
      <c r="L214">
        <v>372.76194842422979</v>
      </c>
      <c r="M214">
        <v>37.20887642021404</v>
      </c>
      <c r="N214">
        <v>45.386985715422398</v>
      </c>
      <c r="O214">
        <v>0.344003883229619</v>
      </c>
      <c r="P214">
        <v>2.9294414587716928</v>
      </c>
      <c r="Q214">
        <v>0.32386189189005121</v>
      </c>
      <c r="R214">
        <v>0.20412745707962754</v>
      </c>
      <c r="S214">
        <v>51.226898213644134</v>
      </c>
      <c r="T214">
        <v>27.657317286185062</v>
      </c>
      <c r="U214">
        <v>27.5001</v>
      </c>
      <c r="V214">
        <v>3.6856446429336587</v>
      </c>
      <c r="W214">
        <v>55.417075945113091</v>
      </c>
      <c r="X214">
        <v>2.1850967157992001</v>
      </c>
      <c r="Y214">
        <v>3.9430025466579872</v>
      </c>
      <c r="Z214">
        <v>1.5005479271344586</v>
      </c>
      <c r="AA214">
        <v>-221.20558515135576</v>
      </c>
      <c r="AB214">
        <v>182.96427752145951</v>
      </c>
      <c r="AC214">
        <v>13.625021808968185</v>
      </c>
      <c r="AD214">
        <v>26.610612392716064</v>
      </c>
      <c r="AE214">
        <v>0</v>
      </c>
      <c r="AF214">
        <v>0</v>
      </c>
      <c r="AG214">
        <v>1</v>
      </c>
      <c r="AH214">
        <v>0</v>
      </c>
      <c r="AI214">
        <v>52577.243720640268</v>
      </c>
      <c r="AJ214" t="s">
        <v>285</v>
      </c>
      <c r="AK214" t="s">
        <v>285</v>
      </c>
      <c r="AL214">
        <v>0</v>
      </c>
      <c r="AM214">
        <v>0</v>
      </c>
      <c r="AN214" t="e">
        <v>#DIV/0!</v>
      </c>
      <c r="AO214">
        <v>0</v>
      </c>
      <c r="AP214" t="s">
        <v>285</v>
      </c>
      <c r="AQ214" t="s">
        <v>285</v>
      </c>
      <c r="AR214">
        <v>0</v>
      </c>
      <c r="AS214">
        <v>0</v>
      </c>
      <c r="AT214" t="e">
        <v>#DIV/0!</v>
      </c>
      <c r="AU214">
        <v>0.5</v>
      </c>
      <c r="AV214">
        <v>261.1012139967068</v>
      </c>
      <c r="AW214">
        <v>14.648717103762998</v>
      </c>
      <c r="AX214" t="e">
        <v>#DIV/0!</v>
      </c>
      <c r="AY214">
        <v>5.6103596300964564E-2</v>
      </c>
      <c r="AZ214" t="e">
        <v>#DIV/0!</v>
      </c>
      <c r="BA214" t="e">
        <v>#DIV/0!</v>
      </c>
      <c r="BB214" t="s">
        <v>285</v>
      </c>
      <c r="BC214">
        <v>0</v>
      </c>
      <c r="BD214" t="e">
        <v>#DIV/0!</v>
      </c>
      <c r="BE214" t="e">
        <v>#DIV/0!</v>
      </c>
      <c r="BF214" t="e">
        <v>#DIV/0!</v>
      </c>
      <c r="BG214" t="e">
        <v>#DIV/0!</v>
      </c>
      <c r="BH214" t="e">
        <v>#DIV/0!</v>
      </c>
      <c r="BI214" t="e">
        <v>#DIV/0!</v>
      </c>
      <c r="BJ214" t="e">
        <v>#DIV/0!</v>
      </c>
      <c r="BK214" t="e">
        <v>#DIV/0!</v>
      </c>
      <c r="BL214">
        <v>309.72800000000001</v>
      </c>
      <c r="BM214">
        <v>261.1012139967068</v>
      </c>
      <c r="BN214">
        <v>0.84300164659542176</v>
      </c>
      <c r="BO214">
        <v>0.16539317792916408</v>
      </c>
      <c r="BP214">
        <v>6</v>
      </c>
      <c r="BQ214">
        <v>0.6</v>
      </c>
      <c r="BR214" t="s">
        <v>286</v>
      </c>
      <c r="BS214">
        <v>2</v>
      </c>
      <c r="BT214">
        <v>1665416796.0999999</v>
      </c>
      <c r="BU214">
        <v>454.69099999999997</v>
      </c>
      <c r="BV214">
        <v>475</v>
      </c>
      <c r="BW214">
        <v>21.890499999999999</v>
      </c>
      <c r="BX214">
        <v>16.004899999999999</v>
      </c>
      <c r="BY214">
        <v>453.18</v>
      </c>
      <c r="BZ214">
        <v>21.828499999999998</v>
      </c>
      <c r="CA214">
        <v>500.15600000000001</v>
      </c>
      <c r="CB214">
        <v>99.7196</v>
      </c>
      <c r="CC214">
        <v>9.9806400000000003E-2</v>
      </c>
      <c r="CD214">
        <v>28.6586</v>
      </c>
      <c r="CE214">
        <v>27.5001</v>
      </c>
      <c r="CF214">
        <v>999.9</v>
      </c>
      <c r="CG214">
        <v>0</v>
      </c>
      <c r="CH214">
        <v>0</v>
      </c>
      <c r="CI214">
        <v>10027.5</v>
      </c>
      <c r="CJ214">
        <v>0</v>
      </c>
      <c r="CK214">
        <v>338.11</v>
      </c>
      <c r="CL214">
        <v>309.72800000000001</v>
      </c>
      <c r="CM214">
        <v>0.89994799999999997</v>
      </c>
      <c r="CN214">
        <v>0.100052</v>
      </c>
      <c r="CO214">
        <v>0</v>
      </c>
      <c r="CP214">
        <v>3.1819000000000002</v>
      </c>
      <c r="CQ214">
        <v>0</v>
      </c>
      <c r="CR214">
        <v>2885.72</v>
      </c>
      <c r="CS214">
        <v>2655.83</v>
      </c>
      <c r="CT214">
        <v>36.186999999999998</v>
      </c>
      <c r="CU214">
        <v>39.561999999999998</v>
      </c>
      <c r="CV214">
        <v>37.686999999999998</v>
      </c>
      <c r="CW214">
        <v>38.686999999999998</v>
      </c>
      <c r="CX214">
        <v>36.561999999999998</v>
      </c>
      <c r="CY214">
        <v>278.74</v>
      </c>
      <c r="CZ214">
        <v>30.99</v>
      </c>
      <c r="DA214">
        <v>0</v>
      </c>
      <c r="DB214">
        <v>1665416834.5999999</v>
      </c>
      <c r="DC214">
        <v>0</v>
      </c>
      <c r="DD214">
        <v>3.2924807692307692</v>
      </c>
      <c r="DE214">
        <v>-0.82118632472839526</v>
      </c>
      <c r="DF214">
        <v>0.22017099912184929</v>
      </c>
      <c r="DG214">
        <v>2888.379230769232</v>
      </c>
      <c r="DH214">
        <v>15</v>
      </c>
      <c r="DI214">
        <v>1665416821.5999999</v>
      </c>
      <c r="DJ214" t="s">
        <v>932</v>
      </c>
      <c r="DK214">
        <v>1665416818.5999999</v>
      </c>
      <c r="DL214">
        <v>1665416821.5999999</v>
      </c>
      <c r="DM214">
        <v>17</v>
      </c>
      <c r="DN214">
        <v>-3.1E-2</v>
      </c>
      <c r="DO214">
        <v>-4.0000000000000001E-3</v>
      </c>
      <c r="DP214">
        <v>1.5109999999999999</v>
      </c>
      <c r="DQ214">
        <v>6.2E-2</v>
      </c>
      <c r="DR214">
        <v>475</v>
      </c>
      <c r="DS214">
        <v>16</v>
      </c>
      <c r="DT214">
        <v>0.13</v>
      </c>
      <c r="DU214">
        <v>0.03</v>
      </c>
      <c r="DV214">
        <v>100</v>
      </c>
      <c r="DW214">
        <v>100</v>
      </c>
      <c r="DX214">
        <v>1.5109999999999999</v>
      </c>
      <c r="DY214">
        <v>6.2E-2</v>
      </c>
      <c r="DZ214">
        <v>1.9111927829185631</v>
      </c>
      <c r="EA214">
        <v>-6.7132856166521554E-4</v>
      </c>
      <c r="EB214">
        <v>-2.681329234238156E-7</v>
      </c>
      <c r="EC214">
        <v>8.1307759810197942E-11</v>
      </c>
      <c r="ED214">
        <v>-2.6520197012039299E-2</v>
      </c>
      <c r="EE214">
        <v>1.9805995112736431E-4</v>
      </c>
      <c r="EF214">
        <v>3.7201658972467829E-4</v>
      </c>
      <c r="EG214">
        <v>-1.4214358037409139E-6</v>
      </c>
      <c r="EH214">
        <v>2</v>
      </c>
      <c r="EI214">
        <v>2028</v>
      </c>
      <c r="EJ214">
        <v>2</v>
      </c>
      <c r="EK214">
        <v>26</v>
      </c>
      <c r="EL214">
        <v>1.2</v>
      </c>
      <c r="EM214">
        <v>1</v>
      </c>
      <c r="EN214">
        <v>1.2341299999999999</v>
      </c>
      <c r="EO214">
        <v>2.50244</v>
      </c>
      <c r="EP214">
        <v>1.39893</v>
      </c>
      <c r="EQ214">
        <v>2.32422</v>
      </c>
      <c r="ER214">
        <v>1.49902</v>
      </c>
      <c r="ES214">
        <v>2.3107899999999999</v>
      </c>
      <c r="ET214">
        <v>30.0718</v>
      </c>
      <c r="EU214">
        <v>16.014600000000002</v>
      </c>
      <c r="EV214">
        <v>18</v>
      </c>
      <c r="EW214">
        <v>494.12799999999999</v>
      </c>
      <c r="EX214">
        <v>567.02300000000002</v>
      </c>
      <c r="EY214" s="2">
        <v>28</v>
      </c>
      <c r="EZ214">
        <v>30.7225</v>
      </c>
      <c r="FA214">
        <v>30.0001</v>
      </c>
      <c r="FB214">
        <v>30.712</v>
      </c>
      <c r="FC214">
        <v>30.696000000000002</v>
      </c>
      <c r="FD214">
        <v>24.692399999999999</v>
      </c>
      <c r="FE214">
        <v>33.078299999999999</v>
      </c>
      <c r="FF214">
        <v>72.6691</v>
      </c>
      <c r="FG214">
        <v>28</v>
      </c>
      <c r="FH214">
        <v>475</v>
      </c>
      <c r="FI214">
        <v>16.000699999999998</v>
      </c>
      <c r="FJ214">
        <v>99.867999999999995</v>
      </c>
      <c r="FK214">
        <v>102.114</v>
      </c>
      <c r="FL214" t="s">
        <v>880</v>
      </c>
      <c r="FM214">
        <v>3</v>
      </c>
      <c r="FN214" t="s">
        <v>881</v>
      </c>
      <c r="FO214">
        <v>17</v>
      </c>
    </row>
    <row r="215" spans="1:171" x14ac:dyDescent="0.2">
      <c r="A215">
        <v>17</v>
      </c>
      <c r="B215">
        <v>1665416796.0999999</v>
      </c>
      <c r="C215">
        <v>1470.599999904633</v>
      </c>
      <c r="D215" t="s">
        <v>930</v>
      </c>
      <c r="E215" t="s">
        <v>931</v>
      </c>
      <c r="F215" t="s">
        <v>284</v>
      </c>
      <c r="G215">
        <v>1665416796.0999999</v>
      </c>
      <c r="H215">
        <v>5.0159996632960493E-3</v>
      </c>
      <c r="I215">
        <v>5.0159996632960491</v>
      </c>
      <c r="J215">
        <v>14.659056992939671</v>
      </c>
      <c r="K215">
        <v>454.65300000000002</v>
      </c>
      <c r="L215">
        <v>373.37040676921293</v>
      </c>
      <c r="M215">
        <v>37.26933966128427</v>
      </c>
      <c r="N215">
        <v>45.382860499428006</v>
      </c>
      <c r="O215">
        <v>0.34750742888239206</v>
      </c>
      <c r="P215">
        <v>2.9232937597909494</v>
      </c>
      <c r="Q215">
        <v>0.32692537500160551</v>
      </c>
      <c r="R215">
        <v>0.20607844058254915</v>
      </c>
      <c r="S215">
        <v>51.278797161596522</v>
      </c>
      <c r="T215">
        <v>27.638823270262648</v>
      </c>
      <c r="U215">
        <v>27.495899999999999</v>
      </c>
      <c r="V215">
        <v>3.6847389624966675</v>
      </c>
      <c r="W215">
        <v>55.505876538206557</v>
      </c>
      <c r="X215">
        <v>2.1876460669511997</v>
      </c>
      <c r="Y215">
        <v>3.9412873075616952</v>
      </c>
      <c r="Z215">
        <v>1.4970928955454679</v>
      </c>
      <c r="AA215">
        <v>-222.78744171128278</v>
      </c>
      <c r="AB215">
        <v>182.06022834305205</v>
      </c>
      <c r="AC215">
        <v>13.585418571607027</v>
      </c>
      <c r="AD215">
        <v>24.137002364972801</v>
      </c>
      <c r="AE215">
        <v>0</v>
      </c>
      <c r="AF215">
        <v>0</v>
      </c>
      <c r="AG215">
        <v>1</v>
      </c>
      <c r="AH215">
        <v>0</v>
      </c>
      <c r="AI215">
        <v>52402.037628718877</v>
      </c>
      <c r="AJ215" t="s">
        <v>285</v>
      </c>
      <c r="AK215" t="s">
        <v>285</v>
      </c>
      <c r="AL215">
        <v>0</v>
      </c>
      <c r="AM215">
        <v>0</v>
      </c>
      <c r="AN215" t="e">
        <v>#DIV/0!</v>
      </c>
      <c r="AO215">
        <v>0</v>
      </c>
      <c r="AP215" t="s">
        <v>285</v>
      </c>
      <c r="AQ215" t="s">
        <v>285</v>
      </c>
      <c r="AR215">
        <v>0</v>
      </c>
      <c r="AS215">
        <v>0</v>
      </c>
      <c r="AT215" t="e">
        <v>#DIV/0!</v>
      </c>
      <c r="AU215">
        <v>0.5</v>
      </c>
      <c r="AV215">
        <v>261.37422899564586</v>
      </c>
      <c r="AW215">
        <v>14.659056992939671</v>
      </c>
      <c r="AX215" t="e">
        <v>#DIV/0!</v>
      </c>
      <c r="AY215">
        <v>5.6084553742227858E-2</v>
      </c>
      <c r="AZ215" t="e">
        <v>#DIV/0!</v>
      </c>
      <c r="BA215" t="e">
        <v>#DIV/0!</v>
      </c>
      <c r="BB215" t="s">
        <v>285</v>
      </c>
      <c r="BC215">
        <v>0</v>
      </c>
      <c r="BD215" t="e">
        <v>#DIV/0!</v>
      </c>
      <c r="BE215" t="e">
        <v>#DIV/0!</v>
      </c>
      <c r="BF215" t="e">
        <v>#DIV/0!</v>
      </c>
      <c r="BG215" t="e">
        <v>#DIV/0!</v>
      </c>
      <c r="BH215" t="e">
        <v>#DIV/0!</v>
      </c>
      <c r="BI215" t="e">
        <v>#DIV/0!</v>
      </c>
      <c r="BJ215" t="e">
        <v>#DIV/0!</v>
      </c>
      <c r="BK215" t="e">
        <v>#DIV/0!</v>
      </c>
      <c r="BL215">
        <v>310.053</v>
      </c>
      <c r="BM215">
        <v>261.37422899564586</v>
      </c>
      <c r="BN215">
        <v>0.84299854862119017</v>
      </c>
      <c r="BO215">
        <v>0.16538719883889696</v>
      </c>
      <c r="BP215">
        <v>6</v>
      </c>
      <c r="BQ215">
        <v>0.6</v>
      </c>
      <c r="BR215" t="s">
        <v>286</v>
      </c>
      <c r="BS215">
        <v>2</v>
      </c>
      <c r="BT215">
        <v>1665416882.5999999</v>
      </c>
      <c r="BU215">
        <v>454.65300000000002</v>
      </c>
      <c r="BV215">
        <v>474.995</v>
      </c>
      <c r="BW215">
        <v>21.9162</v>
      </c>
      <c r="BX215">
        <v>15.988300000000001</v>
      </c>
      <c r="BY215">
        <v>453.09800000000001</v>
      </c>
      <c r="BZ215">
        <v>21.851199999999999</v>
      </c>
      <c r="CA215">
        <v>500.125</v>
      </c>
      <c r="CB215">
        <v>99.718599999999995</v>
      </c>
      <c r="CC215">
        <v>0.100076</v>
      </c>
      <c r="CD215">
        <v>28.6511</v>
      </c>
      <c r="CE215">
        <v>27.495899999999999</v>
      </c>
      <c r="CF215">
        <v>999.9</v>
      </c>
      <c r="CG215">
        <v>0</v>
      </c>
      <c r="CH215">
        <v>0</v>
      </c>
      <c r="CI215">
        <v>9992.5</v>
      </c>
      <c r="CJ215">
        <v>0</v>
      </c>
      <c r="CK215">
        <v>338.12</v>
      </c>
      <c r="CL215">
        <v>310.053</v>
      </c>
      <c r="CM215">
        <v>0.90004899999999999</v>
      </c>
      <c r="CN215">
        <v>9.9951200000000004E-2</v>
      </c>
      <c r="CO215">
        <v>0</v>
      </c>
      <c r="CP215">
        <v>3.3797999999999999</v>
      </c>
      <c r="CQ215">
        <v>0</v>
      </c>
      <c r="CR215">
        <v>2888.95</v>
      </c>
      <c r="CS215">
        <v>2658.69</v>
      </c>
      <c r="CT215">
        <v>35.811999999999998</v>
      </c>
      <c r="CU215">
        <v>38.936999999999998</v>
      </c>
      <c r="CV215">
        <v>37.186999999999998</v>
      </c>
      <c r="CW215">
        <v>38</v>
      </c>
      <c r="CX215">
        <v>36.186999999999998</v>
      </c>
      <c r="CY215">
        <v>279.06</v>
      </c>
      <c r="CZ215">
        <v>30.99</v>
      </c>
      <c r="DA215">
        <v>0</v>
      </c>
      <c r="DB215">
        <v>1665416921.5999999</v>
      </c>
      <c r="DC215">
        <v>0</v>
      </c>
      <c r="DD215">
        <v>3.2241399999999998</v>
      </c>
      <c r="DE215">
        <v>-6.9530764773969023E-2</v>
      </c>
      <c r="DF215">
        <v>4.2153846966757236</v>
      </c>
      <c r="DG215">
        <v>2888.8247999999999</v>
      </c>
      <c r="DH215">
        <v>15</v>
      </c>
      <c r="DI215">
        <v>1665416915.5999999</v>
      </c>
      <c r="DJ215" t="s">
        <v>935</v>
      </c>
      <c r="DK215">
        <v>1665416899.5999999</v>
      </c>
      <c r="DL215">
        <v>1665416915.5999999</v>
      </c>
      <c r="DM215">
        <v>18</v>
      </c>
      <c r="DN215">
        <v>4.3999999999999997E-2</v>
      </c>
      <c r="DO215">
        <v>4.0000000000000001E-3</v>
      </c>
      <c r="DP215">
        <v>1.5549999999999999</v>
      </c>
      <c r="DQ215">
        <v>6.5000000000000002E-2</v>
      </c>
      <c r="DR215">
        <v>475</v>
      </c>
      <c r="DS215">
        <v>16</v>
      </c>
      <c r="DT215">
        <v>0.09</v>
      </c>
      <c r="DU215">
        <v>0.01</v>
      </c>
      <c r="DV215">
        <v>100</v>
      </c>
      <c r="DW215">
        <v>100</v>
      </c>
      <c r="DX215">
        <v>1.5549999999999999</v>
      </c>
      <c r="DY215">
        <v>6.5000000000000002E-2</v>
      </c>
      <c r="DZ215">
        <v>1.8805652480858881</v>
      </c>
      <c r="EA215">
        <v>-6.7132856166521554E-4</v>
      </c>
      <c r="EB215">
        <v>-2.681329234238156E-7</v>
      </c>
      <c r="EC215">
        <v>8.1307759810197942E-11</v>
      </c>
      <c r="ED215">
        <v>-3.0253802865582911E-2</v>
      </c>
      <c r="EE215">
        <v>1.9805995112736431E-4</v>
      </c>
      <c r="EF215">
        <v>3.7201658972467829E-4</v>
      </c>
      <c r="EG215">
        <v>-1.4214358037409139E-6</v>
      </c>
      <c r="EH215">
        <v>2</v>
      </c>
      <c r="EI215">
        <v>2028</v>
      </c>
      <c r="EJ215">
        <v>2</v>
      </c>
      <c r="EK215">
        <v>26</v>
      </c>
      <c r="EL215">
        <v>1.1000000000000001</v>
      </c>
      <c r="EM215">
        <v>1</v>
      </c>
      <c r="EN215">
        <v>1.2341299999999999</v>
      </c>
      <c r="EO215">
        <v>2.5134300000000001</v>
      </c>
      <c r="EP215">
        <v>1.39893</v>
      </c>
      <c r="EQ215">
        <v>2.323</v>
      </c>
      <c r="ER215">
        <v>1.49902</v>
      </c>
      <c r="ES215">
        <v>2.2509800000000002</v>
      </c>
      <c r="ET215">
        <v>30.136099999999999</v>
      </c>
      <c r="EU215">
        <v>16.005800000000001</v>
      </c>
      <c r="EV215">
        <v>18</v>
      </c>
      <c r="EW215">
        <v>494.14400000000001</v>
      </c>
      <c r="EX215">
        <v>566.41499999999996</v>
      </c>
      <c r="EY215" s="2">
        <v>28</v>
      </c>
      <c r="EZ215">
        <v>30.730599999999999</v>
      </c>
      <c r="FA215">
        <v>30.0002</v>
      </c>
      <c r="FB215">
        <v>30.72</v>
      </c>
      <c r="FC215">
        <v>30.704000000000001</v>
      </c>
      <c r="FD215">
        <v>24.6922</v>
      </c>
      <c r="FE215">
        <v>32.909999999999997</v>
      </c>
      <c r="FF215">
        <v>71.836100000000002</v>
      </c>
      <c r="FG215">
        <v>28</v>
      </c>
      <c r="FH215">
        <v>475</v>
      </c>
      <c r="FI215">
        <v>15.9161</v>
      </c>
      <c r="FJ215">
        <v>99.866100000000003</v>
      </c>
      <c r="FK215">
        <v>102.11</v>
      </c>
      <c r="FL215" t="s">
        <v>880</v>
      </c>
      <c r="FM215">
        <v>3</v>
      </c>
      <c r="FN215" t="s">
        <v>881</v>
      </c>
      <c r="FO215">
        <v>18</v>
      </c>
    </row>
    <row r="216" spans="1:171" x14ac:dyDescent="0.2">
      <c r="A216">
        <v>18</v>
      </c>
      <c r="B216">
        <v>1665416882.5999999</v>
      </c>
      <c r="C216">
        <v>1557.099999904633</v>
      </c>
      <c r="D216" t="s">
        <v>933</v>
      </c>
      <c r="E216" t="s">
        <v>934</v>
      </c>
      <c r="F216" t="s">
        <v>284</v>
      </c>
      <c r="G216">
        <v>1665416882.5999999</v>
      </c>
      <c r="H216">
        <v>5.0518694265597004E-3</v>
      </c>
      <c r="I216">
        <v>5.0518694265597004</v>
      </c>
      <c r="J216">
        <v>14.735753711444019</v>
      </c>
      <c r="K216">
        <v>454.57100000000003</v>
      </c>
      <c r="L216">
        <v>374.00697423776614</v>
      </c>
      <c r="M216">
        <v>37.332722778229822</v>
      </c>
      <c r="N216">
        <v>45.374483084463002</v>
      </c>
      <c r="O216">
        <v>0.35318329935520254</v>
      </c>
      <c r="P216">
        <v>2.9221905391500886</v>
      </c>
      <c r="Q216">
        <v>0.33193741175773545</v>
      </c>
      <c r="R216">
        <v>0.2092657994881808</v>
      </c>
      <c r="S216">
        <v>51.281989160476662</v>
      </c>
      <c r="T216">
        <v>27.594532203414424</v>
      </c>
      <c r="U216">
        <v>27.4742</v>
      </c>
      <c r="V216">
        <v>3.6800627069363054</v>
      </c>
      <c r="W216">
        <v>55.491655959953491</v>
      </c>
      <c r="X216">
        <v>2.1839535028629</v>
      </c>
      <c r="Y216">
        <v>3.9356430531447608</v>
      </c>
      <c r="Z216">
        <v>1.4961092040734054</v>
      </c>
      <c r="AA216">
        <v>-226.04555093773195</v>
      </c>
      <c r="AB216">
        <v>181.51889729862125</v>
      </c>
      <c r="AC216">
        <v>13.547005446584118</v>
      </c>
      <c r="AD216">
        <v>20.302340967950101</v>
      </c>
      <c r="AE216">
        <v>0</v>
      </c>
      <c r="AF216">
        <v>0</v>
      </c>
      <c r="AG216">
        <v>1</v>
      </c>
      <c r="AH216">
        <v>0</v>
      </c>
      <c r="AI216">
        <v>52374.671126146291</v>
      </c>
      <c r="AJ216" t="s">
        <v>285</v>
      </c>
      <c r="AK216" t="s">
        <v>285</v>
      </c>
      <c r="AL216">
        <v>0</v>
      </c>
      <c r="AM216">
        <v>0</v>
      </c>
      <c r="AN216" t="e">
        <v>#DIV/0!</v>
      </c>
      <c r="AO216">
        <v>0</v>
      </c>
      <c r="AP216" t="s">
        <v>285</v>
      </c>
      <c r="AQ216" t="s">
        <v>285</v>
      </c>
      <c r="AR216">
        <v>0</v>
      </c>
      <c r="AS216">
        <v>0</v>
      </c>
      <c r="AT216" t="e">
        <v>#DIV/0!</v>
      </c>
      <c r="AU216">
        <v>0.5</v>
      </c>
      <c r="AV216">
        <v>261.3910289950656</v>
      </c>
      <c r="AW216">
        <v>14.735753711444019</v>
      </c>
      <c r="AX216" t="e">
        <v>#DIV/0!</v>
      </c>
      <c r="AY216">
        <v>5.6374366664749591E-2</v>
      </c>
      <c r="AZ216" t="e">
        <v>#DIV/0!</v>
      </c>
      <c r="BA216" t="e">
        <v>#DIV/0!</v>
      </c>
      <c r="BB216" t="s">
        <v>285</v>
      </c>
      <c r="BC216">
        <v>0</v>
      </c>
      <c r="BD216" t="e">
        <v>#DIV/0!</v>
      </c>
      <c r="BE216" t="e">
        <v>#DIV/0!</v>
      </c>
      <c r="BF216" t="e">
        <v>#DIV/0!</v>
      </c>
      <c r="BG216" t="e">
        <v>#DIV/0!</v>
      </c>
      <c r="BH216" t="e">
        <v>#DIV/0!</v>
      </c>
      <c r="BI216" t="e">
        <v>#DIV/0!</v>
      </c>
      <c r="BJ216" t="e">
        <v>#DIV/0!</v>
      </c>
      <c r="BK216" t="e">
        <v>#DIV/0!</v>
      </c>
      <c r="BL216">
        <v>310.07299999999998</v>
      </c>
      <c r="BM216">
        <v>261.3910289950656</v>
      </c>
      <c r="BN216">
        <v>0.84299835521011379</v>
      </c>
      <c r="BO216">
        <v>0.16538682555551973</v>
      </c>
      <c r="BP216">
        <v>6</v>
      </c>
      <c r="BQ216">
        <v>0.6</v>
      </c>
      <c r="BR216" t="s">
        <v>286</v>
      </c>
      <c r="BS216">
        <v>2</v>
      </c>
      <c r="BT216">
        <v>1665416976.5999999</v>
      </c>
      <c r="BU216">
        <v>454.57100000000003</v>
      </c>
      <c r="BV216">
        <v>475.041</v>
      </c>
      <c r="BW216">
        <v>21.879300000000001</v>
      </c>
      <c r="BX216">
        <v>15.865600000000001</v>
      </c>
      <c r="BY216">
        <v>453.02100000000002</v>
      </c>
      <c r="BZ216">
        <v>21.819299999999998</v>
      </c>
      <c r="CA216">
        <v>500.21800000000002</v>
      </c>
      <c r="CB216">
        <v>99.718199999999996</v>
      </c>
      <c r="CC216">
        <v>0.100053</v>
      </c>
      <c r="CD216">
        <v>28.6264</v>
      </c>
      <c r="CE216">
        <v>27.4742</v>
      </c>
      <c r="CF216">
        <v>999.9</v>
      </c>
      <c r="CG216">
        <v>0</v>
      </c>
      <c r="CH216">
        <v>0</v>
      </c>
      <c r="CI216">
        <v>9986.25</v>
      </c>
      <c r="CJ216">
        <v>0</v>
      </c>
      <c r="CK216">
        <v>338.096</v>
      </c>
      <c r="CL216">
        <v>310.07299999999998</v>
      </c>
      <c r="CM216">
        <v>0.90004899999999999</v>
      </c>
      <c r="CN216">
        <v>9.9951200000000004E-2</v>
      </c>
      <c r="CO216">
        <v>0</v>
      </c>
      <c r="CP216">
        <v>3.4432999999999998</v>
      </c>
      <c r="CQ216">
        <v>0</v>
      </c>
      <c r="CR216">
        <v>2891.01</v>
      </c>
      <c r="CS216">
        <v>2658.85</v>
      </c>
      <c r="CT216">
        <v>35.5</v>
      </c>
      <c r="CU216">
        <v>38.625</v>
      </c>
      <c r="CV216">
        <v>36.875</v>
      </c>
      <c r="CW216">
        <v>37.625</v>
      </c>
      <c r="CX216">
        <v>35.875</v>
      </c>
      <c r="CY216">
        <v>279.08</v>
      </c>
      <c r="CZ216">
        <v>30.99</v>
      </c>
      <c r="DA216">
        <v>0</v>
      </c>
      <c r="DB216">
        <v>1665417015.2</v>
      </c>
      <c r="DC216">
        <v>0</v>
      </c>
      <c r="DD216">
        <v>3.2762920000000002</v>
      </c>
      <c r="DE216">
        <v>0.1157384508450895</v>
      </c>
      <c r="DF216">
        <v>5.7299999530611174</v>
      </c>
      <c r="DG216">
        <v>2889.8303999999998</v>
      </c>
      <c r="DH216">
        <v>15</v>
      </c>
      <c r="DI216">
        <v>1665417011.5999999</v>
      </c>
      <c r="DJ216" t="s">
        <v>938</v>
      </c>
      <c r="DK216">
        <v>1665417011.5999999</v>
      </c>
      <c r="DL216">
        <v>1665417001.5999999</v>
      </c>
      <c r="DM216">
        <v>19</v>
      </c>
      <c r="DN216">
        <v>-5.0000000000000001E-3</v>
      </c>
      <c r="DO216">
        <v>-4.0000000000000001E-3</v>
      </c>
      <c r="DP216">
        <v>1.55</v>
      </c>
      <c r="DQ216">
        <v>0.06</v>
      </c>
      <c r="DR216">
        <v>475</v>
      </c>
      <c r="DS216">
        <v>16</v>
      </c>
      <c r="DT216">
        <v>0.11</v>
      </c>
      <c r="DU216">
        <v>0.02</v>
      </c>
      <c r="DV216">
        <v>100</v>
      </c>
      <c r="DW216">
        <v>100</v>
      </c>
      <c r="DX216">
        <v>1.55</v>
      </c>
      <c r="DY216">
        <v>0.06</v>
      </c>
      <c r="DZ216">
        <v>1.924279432891792</v>
      </c>
      <c r="EA216">
        <v>-6.7132856166521554E-4</v>
      </c>
      <c r="EB216">
        <v>-2.681329234238156E-7</v>
      </c>
      <c r="EC216">
        <v>8.1307759810197942E-11</v>
      </c>
      <c r="ED216">
        <v>-2.6301310171990871E-2</v>
      </c>
      <c r="EE216">
        <v>1.9805995112736431E-4</v>
      </c>
      <c r="EF216">
        <v>3.7201658972467829E-4</v>
      </c>
      <c r="EG216">
        <v>-1.4214358037409139E-6</v>
      </c>
      <c r="EH216">
        <v>2</v>
      </c>
      <c r="EI216">
        <v>2028</v>
      </c>
      <c r="EJ216">
        <v>2</v>
      </c>
      <c r="EK216">
        <v>26</v>
      </c>
      <c r="EL216">
        <v>1.3</v>
      </c>
      <c r="EM216">
        <v>1</v>
      </c>
      <c r="EN216">
        <v>1.2341299999999999</v>
      </c>
      <c r="EO216">
        <v>2.5097700000000001</v>
      </c>
      <c r="EP216">
        <v>1.39893</v>
      </c>
      <c r="EQ216">
        <v>2.32422</v>
      </c>
      <c r="ER216">
        <v>1.49902</v>
      </c>
      <c r="ES216">
        <v>2.34863</v>
      </c>
      <c r="ET216">
        <v>30.200500000000002</v>
      </c>
      <c r="EU216">
        <v>16.014600000000002</v>
      </c>
      <c r="EV216">
        <v>18</v>
      </c>
      <c r="EW216">
        <v>494.11900000000003</v>
      </c>
      <c r="EX216">
        <v>565.85299999999995</v>
      </c>
      <c r="EY216" s="2">
        <v>28</v>
      </c>
      <c r="EZ216">
        <v>30.741199999999999</v>
      </c>
      <c r="FA216">
        <v>30.0001</v>
      </c>
      <c r="FB216">
        <v>30.730599999999999</v>
      </c>
      <c r="FC216">
        <v>30.714600000000001</v>
      </c>
      <c r="FD216">
        <v>24.695399999999999</v>
      </c>
      <c r="FE216">
        <v>33.417999999999999</v>
      </c>
      <c r="FF216">
        <v>70.876599999999996</v>
      </c>
      <c r="FG216">
        <v>28</v>
      </c>
      <c r="FH216">
        <v>475</v>
      </c>
      <c r="FI216">
        <v>15.869899999999999</v>
      </c>
      <c r="FJ216">
        <v>99.866</v>
      </c>
      <c r="FK216">
        <v>102.10899999999999</v>
      </c>
      <c r="FL216" t="s">
        <v>880</v>
      </c>
      <c r="FM216">
        <v>3</v>
      </c>
      <c r="FN216" t="s">
        <v>881</v>
      </c>
      <c r="FO216">
        <v>19</v>
      </c>
    </row>
    <row r="217" spans="1:171" x14ac:dyDescent="0.2">
      <c r="A217">
        <v>19</v>
      </c>
      <c r="B217">
        <v>1665416976.5999999</v>
      </c>
      <c r="C217">
        <v>1651.099999904633</v>
      </c>
      <c r="D217" t="s">
        <v>936</v>
      </c>
      <c r="E217" t="s">
        <v>937</v>
      </c>
      <c r="F217" t="s">
        <v>284</v>
      </c>
      <c r="G217">
        <v>1665416976.5999999</v>
      </c>
      <c r="H217">
        <v>5.1257494543703389E-3</v>
      </c>
      <c r="I217">
        <v>5.1257494543703386</v>
      </c>
      <c r="J217">
        <v>14.76049021831583</v>
      </c>
      <c r="K217">
        <v>454.53899999999999</v>
      </c>
      <c r="L217">
        <v>374.72501360953675</v>
      </c>
      <c r="M217">
        <v>37.404121015855182</v>
      </c>
      <c r="N217">
        <v>45.370955086925399</v>
      </c>
      <c r="O217">
        <v>0.35776260863753462</v>
      </c>
      <c r="P217">
        <v>2.9311585762737593</v>
      </c>
      <c r="Q217">
        <v>0.33604240269848007</v>
      </c>
      <c r="R217">
        <v>0.21187072805027962</v>
      </c>
      <c r="S217">
        <v>51.279896999999998</v>
      </c>
      <c r="T217">
        <v>27.55982586781689</v>
      </c>
      <c r="U217">
        <v>27.446300000000001</v>
      </c>
      <c r="V217">
        <v>3.6740579890119469</v>
      </c>
      <c r="W217">
        <v>55.441207274567816</v>
      </c>
      <c r="X217">
        <v>2.1791461938121799</v>
      </c>
      <c r="Y217">
        <v>3.930553285068533</v>
      </c>
      <c r="Z217">
        <v>1.494911795199767</v>
      </c>
      <c r="AA217">
        <v>-228.64682509591643</v>
      </c>
      <c r="AB217">
        <v>182.960906383761</v>
      </c>
      <c r="AC217">
        <v>13.609443388103967</v>
      </c>
      <c r="AD217">
        <v>19.203421675948533</v>
      </c>
      <c r="AE217">
        <v>0</v>
      </c>
      <c r="AF217">
        <v>0</v>
      </c>
      <c r="AG217">
        <v>1</v>
      </c>
      <c r="AH217">
        <v>0</v>
      </c>
      <c r="AI217">
        <v>52636.051382660851</v>
      </c>
      <c r="AJ217" t="s">
        <v>285</v>
      </c>
      <c r="AK217" t="s">
        <v>285</v>
      </c>
      <c r="AL217">
        <v>0</v>
      </c>
      <c r="AM217">
        <v>0</v>
      </c>
      <c r="AN217" t="e">
        <v>#DIV/0!</v>
      </c>
      <c r="AO217">
        <v>0</v>
      </c>
      <c r="AP217" t="s">
        <v>285</v>
      </c>
      <c r="AQ217" t="s">
        <v>285</v>
      </c>
      <c r="AR217">
        <v>0</v>
      </c>
      <c r="AS217">
        <v>0</v>
      </c>
      <c r="AT217" t="e">
        <v>#DIV/0!</v>
      </c>
      <c r="AU217">
        <v>0.5</v>
      </c>
      <c r="AV217">
        <v>261.38009999999997</v>
      </c>
      <c r="AW217">
        <v>14.76049021831583</v>
      </c>
      <c r="AX217" t="e">
        <v>#DIV/0!</v>
      </c>
      <c r="AY217">
        <v>5.647136189142108E-2</v>
      </c>
      <c r="AZ217" t="e">
        <v>#DIV/0!</v>
      </c>
      <c r="BA217" t="e">
        <v>#DIV/0!</v>
      </c>
      <c r="BB217" t="s">
        <v>285</v>
      </c>
      <c r="BC217">
        <v>0</v>
      </c>
      <c r="BD217" t="e">
        <v>#DIV/0!</v>
      </c>
      <c r="BE217" t="e">
        <v>#DIV/0!</v>
      </c>
      <c r="BF217" t="e">
        <v>#DIV/0!</v>
      </c>
      <c r="BG217" t="e">
        <v>#DIV/0!</v>
      </c>
      <c r="BH217" t="e">
        <v>#DIV/0!</v>
      </c>
      <c r="BI217" t="e">
        <v>#DIV/0!</v>
      </c>
      <c r="BJ217" t="e">
        <v>#DIV/0!</v>
      </c>
      <c r="BK217" t="e">
        <v>#DIV/0!</v>
      </c>
      <c r="BL217">
        <v>310.06</v>
      </c>
      <c r="BM217">
        <v>261.38009999999997</v>
      </c>
      <c r="BN217">
        <v>0.84299845191253298</v>
      </c>
      <c r="BO217">
        <v>0.16538701219118879</v>
      </c>
      <c r="BP217">
        <v>6</v>
      </c>
      <c r="BQ217">
        <v>0.6</v>
      </c>
      <c r="BR217" t="s">
        <v>286</v>
      </c>
      <c r="BS217">
        <v>2</v>
      </c>
      <c r="BT217">
        <v>1665417072.5999999</v>
      </c>
      <c r="BU217">
        <v>454.53899999999999</v>
      </c>
      <c r="BV217">
        <v>475.07400000000001</v>
      </c>
      <c r="BW217">
        <v>21.831299999999999</v>
      </c>
      <c r="BX217">
        <v>15.7471</v>
      </c>
      <c r="BY217">
        <v>452.92899999999997</v>
      </c>
      <c r="BZ217">
        <v>21.773299999999999</v>
      </c>
      <c r="CA217">
        <v>500.13600000000002</v>
      </c>
      <c r="CB217">
        <v>99.717799999999997</v>
      </c>
      <c r="CC217">
        <v>9.9718600000000004E-2</v>
      </c>
      <c r="CD217">
        <v>28.604099999999999</v>
      </c>
      <c r="CE217">
        <v>27.446300000000001</v>
      </c>
      <c r="CF217">
        <v>999.9</v>
      </c>
      <c r="CG217">
        <v>0</v>
      </c>
      <c r="CH217">
        <v>0</v>
      </c>
      <c r="CI217">
        <v>10037.5</v>
      </c>
      <c r="CJ217">
        <v>0</v>
      </c>
      <c r="CK217">
        <v>338.08800000000002</v>
      </c>
      <c r="CL217">
        <v>310.06</v>
      </c>
      <c r="CM217">
        <v>0.90004899999999999</v>
      </c>
      <c r="CN217">
        <v>9.9951200000000004E-2</v>
      </c>
      <c r="CO217">
        <v>0</v>
      </c>
      <c r="CP217">
        <v>3.4171</v>
      </c>
      <c r="CQ217">
        <v>0</v>
      </c>
      <c r="CR217">
        <v>2892.77</v>
      </c>
      <c r="CS217">
        <v>2658.75</v>
      </c>
      <c r="CT217">
        <v>35.25</v>
      </c>
      <c r="CU217">
        <v>38.375</v>
      </c>
      <c r="CV217">
        <v>36.561999999999998</v>
      </c>
      <c r="CW217">
        <v>37.375</v>
      </c>
      <c r="CX217">
        <v>35.625</v>
      </c>
      <c r="CY217">
        <v>279.07</v>
      </c>
      <c r="CZ217">
        <v>30.99</v>
      </c>
      <c r="DA217">
        <v>0</v>
      </c>
      <c r="DB217">
        <v>1665417111.2</v>
      </c>
      <c r="DC217">
        <v>0</v>
      </c>
      <c r="DD217">
        <v>3.22668</v>
      </c>
      <c r="DE217">
        <v>-0.32302307525353569</v>
      </c>
      <c r="DF217">
        <v>4.2915384928340856</v>
      </c>
      <c r="DG217">
        <v>2891.6963999999998</v>
      </c>
      <c r="DH217">
        <v>15</v>
      </c>
      <c r="DI217">
        <v>1665417095.5999999</v>
      </c>
      <c r="DJ217" t="s">
        <v>941</v>
      </c>
      <c r="DK217">
        <v>1665417089.5999999</v>
      </c>
      <c r="DL217">
        <v>1665417095.5999999</v>
      </c>
      <c r="DM217">
        <v>20</v>
      </c>
      <c r="DN217">
        <v>0.06</v>
      </c>
      <c r="DO217">
        <v>0</v>
      </c>
      <c r="DP217">
        <v>1.61</v>
      </c>
      <c r="DQ217">
        <v>5.8000000000000003E-2</v>
      </c>
      <c r="DR217">
        <v>475</v>
      </c>
      <c r="DS217">
        <v>16</v>
      </c>
      <c r="DT217">
        <v>0.14000000000000001</v>
      </c>
      <c r="DU217">
        <v>0.02</v>
      </c>
      <c r="DV217">
        <v>100</v>
      </c>
      <c r="DW217">
        <v>100</v>
      </c>
      <c r="DX217">
        <v>1.61</v>
      </c>
      <c r="DY217">
        <v>5.8000000000000003E-2</v>
      </c>
      <c r="DZ217">
        <v>1.9192361796800079</v>
      </c>
      <c r="EA217">
        <v>-6.7132856166521554E-4</v>
      </c>
      <c r="EB217">
        <v>-2.681329234238156E-7</v>
      </c>
      <c r="EC217">
        <v>8.1307759810197942E-11</v>
      </c>
      <c r="ED217">
        <v>-3.0663144217069619E-2</v>
      </c>
      <c r="EE217">
        <v>1.9805995112736431E-4</v>
      </c>
      <c r="EF217">
        <v>3.7201658972467829E-4</v>
      </c>
      <c r="EG217">
        <v>-1.4214358037409139E-6</v>
      </c>
      <c r="EH217">
        <v>2</v>
      </c>
      <c r="EI217">
        <v>2028</v>
      </c>
      <c r="EJ217">
        <v>2</v>
      </c>
      <c r="EK217">
        <v>26</v>
      </c>
      <c r="EL217">
        <v>1</v>
      </c>
      <c r="EM217">
        <v>1.2</v>
      </c>
      <c r="EN217">
        <v>1.2341299999999999</v>
      </c>
      <c r="EO217">
        <v>2.5158700000000001</v>
      </c>
      <c r="EP217">
        <v>1.39893</v>
      </c>
      <c r="EQ217">
        <v>2.32422</v>
      </c>
      <c r="ER217">
        <v>1.49902</v>
      </c>
      <c r="ES217">
        <v>2.2680699999999998</v>
      </c>
      <c r="ET217">
        <v>30.2864</v>
      </c>
      <c r="EU217">
        <v>15.997</v>
      </c>
      <c r="EV217">
        <v>18</v>
      </c>
      <c r="EW217">
        <v>494.24700000000001</v>
      </c>
      <c r="EX217">
        <v>565.12300000000005</v>
      </c>
      <c r="EY217" s="2">
        <v>28</v>
      </c>
      <c r="EZ217">
        <v>30.751999999999999</v>
      </c>
      <c r="FA217">
        <v>30.0002</v>
      </c>
      <c r="FB217">
        <v>30.741199999999999</v>
      </c>
      <c r="FC217">
        <v>30.727499999999999</v>
      </c>
      <c r="FD217">
        <v>24.691500000000001</v>
      </c>
      <c r="FE217">
        <v>33.916600000000003</v>
      </c>
      <c r="FF217">
        <v>69.984200000000001</v>
      </c>
      <c r="FG217">
        <v>28</v>
      </c>
      <c r="FH217">
        <v>475</v>
      </c>
      <c r="FI217">
        <v>15.7096</v>
      </c>
      <c r="FJ217">
        <v>99.872</v>
      </c>
      <c r="FK217">
        <v>102.104</v>
      </c>
      <c r="FL217" t="s">
        <v>880</v>
      </c>
      <c r="FM217">
        <v>3</v>
      </c>
      <c r="FN217" t="s">
        <v>881</v>
      </c>
      <c r="FO217">
        <v>20</v>
      </c>
    </row>
    <row r="218" spans="1:171" x14ac:dyDescent="0.2">
      <c r="A218">
        <v>20</v>
      </c>
      <c r="B218">
        <v>1665417072.5999999</v>
      </c>
      <c r="C218">
        <v>1747.099999904633</v>
      </c>
      <c r="D218" t="s">
        <v>939</v>
      </c>
      <c r="E218" t="s">
        <v>940</v>
      </c>
      <c r="F218" t="s">
        <v>284</v>
      </c>
      <c r="G218">
        <v>1665417072.5999999</v>
      </c>
      <c r="H218">
        <v>5.1847352629459508E-3</v>
      </c>
      <c r="I218">
        <v>5.1847352629459511</v>
      </c>
      <c r="J218">
        <v>14.756494602928145</v>
      </c>
      <c r="K218">
        <v>454.45600000000002</v>
      </c>
      <c r="L218">
        <v>375.36021779895469</v>
      </c>
      <c r="M218">
        <v>37.466535847096957</v>
      </c>
      <c r="N218">
        <v>45.361472014191996</v>
      </c>
      <c r="O218">
        <v>0.36150966329843198</v>
      </c>
      <c r="P218">
        <v>2.9267298857408424</v>
      </c>
      <c r="Q218">
        <v>0.33931546750842906</v>
      </c>
      <c r="R218">
        <v>0.21395540325230777</v>
      </c>
      <c r="S218">
        <v>51.232678570467463</v>
      </c>
      <c r="T218">
        <v>27.525881184499269</v>
      </c>
      <c r="U218">
        <v>27.428899999999999</v>
      </c>
      <c r="V218">
        <v>3.6703174419414135</v>
      </c>
      <c r="W218">
        <v>55.518360073570996</v>
      </c>
      <c r="X218">
        <v>2.1793182076352</v>
      </c>
      <c r="Y218">
        <v>3.9254009029575863</v>
      </c>
      <c r="Z218">
        <v>1.4909992343062135</v>
      </c>
      <c r="AA218">
        <v>-230.27162381257423</v>
      </c>
      <c r="AB218">
        <v>181.86398408022947</v>
      </c>
      <c r="AC218">
        <v>13.545618915434808</v>
      </c>
      <c r="AD218">
        <v>16.370657753557509</v>
      </c>
      <c r="AE218">
        <v>0</v>
      </c>
      <c r="AF218">
        <v>0</v>
      </c>
      <c r="AG218">
        <v>1</v>
      </c>
      <c r="AH218">
        <v>0</v>
      </c>
      <c r="AI218">
        <v>52512.685985669501</v>
      </c>
      <c r="AJ218" t="s">
        <v>285</v>
      </c>
      <c r="AK218" t="s">
        <v>285</v>
      </c>
      <c r="AL218">
        <v>0</v>
      </c>
      <c r="AM218">
        <v>0</v>
      </c>
      <c r="AN218" t="e">
        <v>#DIV/0!</v>
      </c>
      <c r="AO218">
        <v>0</v>
      </c>
      <c r="AP218" t="s">
        <v>285</v>
      </c>
      <c r="AQ218" t="s">
        <v>285</v>
      </c>
      <c r="AR218">
        <v>0</v>
      </c>
      <c r="AS218">
        <v>0</v>
      </c>
      <c r="AT218" t="e">
        <v>#DIV/0!</v>
      </c>
      <c r="AU218">
        <v>0.5</v>
      </c>
      <c r="AV218">
        <v>261.13147200542357</v>
      </c>
      <c r="AW218">
        <v>14.756494602928145</v>
      </c>
      <c r="AX218" t="e">
        <v>#DIV/0!</v>
      </c>
      <c r="AY218">
        <v>5.65098281321742E-2</v>
      </c>
      <c r="AZ218" t="e">
        <v>#DIV/0!</v>
      </c>
      <c r="BA218" t="e">
        <v>#DIV/0!</v>
      </c>
      <c r="BB218" t="s">
        <v>285</v>
      </c>
      <c r="BC218">
        <v>0</v>
      </c>
      <c r="BD218" t="e">
        <v>#DIV/0!</v>
      </c>
      <c r="BE218" t="e">
        <v>#DIV/0!</v>
      </c>
      <c r="BF218" t="e">
        <v>#DIV/0!</v>
      </c>
      <c r="BG218" t="e">
        <v>#DIV/0!</v>
      </c>
      <c r="BH218" t="e">
        <v>#DIV/0!</v>
      </c>
      <c r="BI218" t="e">
        <v>#DIV/0!</v>
      </c>
      <c r="BJ218" t="e">
        <v>#DIV/0!</v>
      </c>
      <c r="BK218" t="e">
        <v>#DIV/0!</v>
      </c>
      <c r="BL218">
        <v>309.76400000000001</v>
      </c>
      <c r="BM218">
        <v>261.13147200542357</v>
      </c>
      <c r="BN218">
        <v>0.84300135588842973</v>
      </c>
      <c r="BO218">
        <v>0.16539261686466944</v>
      </c>
      <c r="BP218">
        <v>6</v>
      </c>
      <c r="BQ218">
        <v>0.6</v>
      </c>
      <c r="BR218" t="s">
        <v>286</v>
      </c>
      <c r="BS218">
        <v>2</v>
      </c>
      <c r="BT218">
        <v>1665417156.5999999</v>
      </c>
      <c r="BU218">
        <v>454.45600000000002</v>
      </c>
      <c r="BV218">
        <v>474.99900000000002</v>
      </c>
      <c r="BW218">
        <v>21.833600000000001</v>
      </c>
      <c r="BX218">
        <v>15.7082</v>
      </c>
      <c r="BY218">
        <v>452.93400000000003</v>
      </c>
      <c r="BZ218">
        <v>21.7746</v>
      </c>
      <c r="CA218">
        <v>500.30099999999999</v>
      </c>
      <c r="CB218">
        <v>99.714699999999993</v>
      </c>
      <c r="CC218">
        <v>0.10018199999999999</v>
      </c>
      <c r="CD218">
        <v>28.581499999999998</v>
      </c>
      <c r="CE218">
        <v>27.428899999999999</v>
      </c>
      <c r="CF218">
        <v>999.9</v>
      </c>
      <c r="CG218">
        <v>0</v>
      </c>
      <c r="CH218">
        <v>0</v>
      </c>
      <c r="CI218">
        <v>10012.5</v>
      </c>
      <c r="CJ218">
        <v>0</v>
      </c>
      <c r="CK218">
        <v>338.06900000000002</v>
      </c>
      <c r="CL218">
        <v>309.76400000000001</v>
      </c>
      <c r="CM218">
        <v>0.89994799999999997</v>
      </c>
      <c r="CN218">
        <v>0.100052</v>
      </c>
      <c r="CO218">
        <v>0</v>
      </c>
      <c r="CP218">
        <v>3.1253000000000002</v>
      </c>
      <c r="CQ218">
        <v>0</v>
      </c>
      <c r="CR218">
        <v>2890.79</v>
      </c>
      <c r="CS218">
        <v>2656.14</v>
      </c>
      <c r="CT218">
        <v>35.061999999999998</v>
      </c>
      <c r="CU218">
        <v>38.186999999999998</v>
      </c>
      <c r="CV218">
        <v>36.375</v>
      </c>
      <c r="CW218">
        <v>37.25</v>
      </c>
      <c r="CX218">
        <v>35.436999999999998</v>
      </c>
      <c r="CY218">
        <v>278.77</v>
      </c>
      <c r="CZ218">
        <v>30.99</v>
      </c>
      <c r="DA218">
        <v>0</v>
      </c>
      <c r="DB218">
        <v>1665417195.2</v>
      </c>
      <c r="DC218">
        <v>0</v>
      </c>
      <c r="DD218">
        <v>3.2346879999999998</v>
      </c>
      <c r="DE218">
        <v>-0.48918461243922839</v>
      </c>
      <c r="DF218">
        <v>0.27461541462745359</v>
      </c>
      <c r="DG218">
        <v>2892.6243999999988</v>
      </c>
      <c r="DH218">
        <v>15</v>
      </c>
      <c r="DI218">
        <v>1665417185.5999999</v>
      </c>
      <c r="DJ218" t="s">
        <v>944</v>
      </c>
      <c r="DK218">
        <v>1665417181.0999999</v>
      </c>
      <c r="DL218">
        <v>1665417185.5999999</v>
      </c>
      <c r="DM218">
        <v>21</v>
      </c>
      <c r="DN218">
        <v>-8.8999999999999996E-2</v>
      </c>
      <c r="DO218">
        <v>1E-3</v>
      </c>
      <c r="DP218">
        <v>1.522</v>
      </c>
      <c r="DQ218">
        <v>5.8999999999999997E-2</v>
      </c>
      <c r="DR218">
        <v>475</v>
      </c>
      <c r="DS218">
        <v>16</v>
      </c>
      <c r="DT218">
        <v>0.1</v>
      </c>
      <c r="DU218">
        <v>0.02</v>
      </c>
      <c r="DV218">
        <v>100</v>
      </c>
      <c r="DW218">
        <v>100</v>
      </c>
      <c r="DX218">
        <v>1.522</v>
      </c>
      <c r="DY218">
        <v>5.8999999999999997E-2</v>
      </c>
      <c r="DZ218">
        <v>1.979693510885568</v>
      </c>
      <c r="EA218">
        <v>-6.7132856166521554E-4</v>
      </c>
      <c r="EB218">
        <v>-2.681329234238156E-7</v>
      </c>
      <c r="EC218">
        <v>8.1307759810197942E-11</v>
      </c>
      <c r="ED218">
        <v>-3.0800022493877161E-2</v>
      </c>
      <c r="EE218">
        <v>1.9805995112736431E-4</v>
      </c>
      <c r="EF218">
        <v>3.7201658972467829E-4</v>
      </c>
      <c r="EG218">
        <v>-1.4214358037409139E-6</v>
      </c>
      <c r="EH218">
        <v>2</v>
      </c>
      <c r="EI218">
        <v>2028</v>
      </c>
      <c r="EJ218">
        <v>2</v>
      </c>
      <c r="EK218">
        <v>26</v>
      </c>
      <c r="EL218">
        <v>1.1000000000000001</v>
      </c>
      <c r="EM218">
        <v>1</v>
      </c>
      <c r="EN218">
        <v>1.2341299999999999</v>
      </c>
      <c r="EO218">
        <v>2.5109900000000001</v>
      </c>
      <c r="EP218">
        <v>1.39893</v>
      </c>
      <c r="EQ218">
        <v>2.323</v>
      </c>
      <c r="ER218">
        <v>1.49902</v>
      </c>
      <c r="ES218">
        <v>2.4194300000000002</v>
      </c>
      <c r="ET218">
        <v>30.350899999999999</v>
      </c>
      <c r="EU218">
        <v>16.005800000000001</v>
      </c>
      <c r="EV218">
        <v>18</v>
      </c>
      <c r="EW218">
        <v>494.315</v>
      </c>
      <c r="EX218">
        <v>564.52200000000005</v>
      </c>
      <c r="EY218" s="2">
        <v>27.9999</v>
      </c>
      <c r="EZ218">
        <v>30.762599999999999</v>
      </c>
      <c r="FA218">
        <v>30.0001</v>
      </c>
      <c r="FB218">
        <v>30.751899999999999</v>
      </c>
      <c r="FC218">
        <v>30.735900000000001</v>
      </c>
      <c r="FD218">
        <v>24.696200000000001</v>
      </c>
      <c r="FE218">
        <v>33.7547</v>
      </c>
      <c r="FF218">
        <v>68.675200000000004</v>
      </c>
      <c r="FG218">
        <v>28</v>
      </c>
      <c r="FH218">
        <v>475</v>
      </c>
      <c r="FI218">
        <v>15.664899999999999</v>
      </c>
      <c r="FJ218">
        <v>99.876199999999997</v>
      </c>
      <c r="FK218">
        <v>102.098</v>
      </c>
      <c r="FL218" t="s">
        <v>880</v>
      </c>
      <c r="FM218">
        <v>3</v>
      </c>
      <c r="FN218" t="s">
        <v>881</v>
      </c>
      <c r="FO218">
        <v>21</v>
      </c>
    </row>
    <row r="219" spans="1:171" x14ac:dyDescent="0.2">
      <c r="A219">
        <v>21</v>
      </c>
      <c r="B219">
        <v>1665417156.5999999</v>
      </c>
      <c r="C219">
        <v>1831.099999904633</v>
      </c>
      <c r="D219" t="s">
        <v>942</v>
      </c>
      <c r="E219" t="s">
        <v>943</v>
      </c>
      <c r="F219" t="s">
        <v>284</v>
      </c>
      <c r="G219">
        <v>1665417156.5999999</v>
      </c>
      <c r="H219">
        <v>5.2215787712601869E-3</v>
      </c>
      <c r="I219">
        <v>5.2215787712601873</v>
      </c>
      <c r="J219">
        <v>14.693195104246437</v>
      </c>
      <c r="K219">
        <v>454.47399999999999</v>
      </c>
      <c r="L219">
        <v>376.47419032325297</v>
      </c>
      <c r="M219">
        <v>37.576379482033865</v>
      </c>
      <c r="N219">
        <v>45.361642119621997</v>
      </c>
      <c r="O219">
        <v>0.36622126214520545</v>
      </c>
      <c r="P219">
        <v>2.9197579516445757</v>
      </c>
      <c r="Q219">
        <v>0.34341303661857936</v>
      </c>
      <c r="R219">
        <v>0.21656683383080472</v>
      </c>
      <c r="S219">
        <v>51.285346545809283</v>
      </c>
      <c r="T219">
        <v>27.483799977297082</v>
      </c>
      <c r="U219">
        <v>27.398099999999999</v>
      </c>
      <c r="V219">
        <v>3.6637043914933267</v>
      </c>
      <c r="W219">
        <v>55.359372534221443</v>
      </c>
      <c r="X219">
        <v>2.1703668403441001</v>
      </c>
      <c r="Y219">
        <v>3.9205047690929784</v>
      </c>
      <c r="Z219">
        <v>1.4933375511492266</v>
      </c>
      <c r="AA219">
        <v>-233.40774874411625</v>
      </c>
      <c r="AB219">
        <v>182.89466818162146</v>
      </c>
      <c r="AC219">
        <v>13.651356936361957</v>
      </c>
      <c r="AD219">
        <v>14.423622919676461</v>
      </c>
      <c r="AE219">
        <v>0</v>
      </c>
      <c r="AF219">
        <v>0</v>
      </c>
      <c r="AG219">
        <v>1</v>
      </c>
      <c r="AH219">
        <v>0</v>
      </c>
      <c r="AI219">
        <v>52316.275196103736</v>
      </c>
      <c r="AJ219" t="s">
        <v>285</v>
      </c>
      <c r="AK219" t="s">
        <v>285</v>
      </c>
      <c r="AL219">
        <v>0</v>
      </c>
      <c r="AM219">
        <v>0</v>
      </c>
      <c r="AN219" t="e">
        <v>#DIV/0!</v>
      </c>
      <c r="AO219">
        <v>0</v>
      </c>
      <c r="AP219" t="s">
        <v>285</v>
      </c>
      <c r="AQ219" t="s">
        <v>285</v>
      </c>
      <c r="AR219">
        <v>0</v>
      </c>
      <c r="AS219">
        <v>0</v>
      </c>
      <c r="AT219" t="e">
        <v>#DIV/0!</v>
      </c>
      <c r="AU219">
        <v>0.5</v>
      </c>
      <c r="AV219">
        <v>261.40867199264727</v>
      </c>
      <c r="AW219">
        <v>14.693195104246437</v>
      </c>
      <c r="AX219" t="e">
        <v>#DIV/0!</v>
      </c>
      <c r="AY219">
        <v>5.6207756966301856E-2</v>
      </c>
      <c r="AZ219" t="e">
        <v>#DIV/0!</v>
      </c>
      <c r="BA219" t="e">
        <v>#DIV/0!</v>
      </c>
      <c r="BB219" t="s">
        <v>285</v>
      </c>
      <c r="BC219">
        <v>0</v>
      </c>
      <c r="BD219" t="e">
        <v>#DIV/0!</v>
      </c>
      <c r="BE219" t="e">
        <v>#DIV/0!</v>
      </c>
      <c r="BF219" t="e">
        <v>#DIV/0!</v>
      </c>
      <c r="BG219" t="e">
        <v>#DIV/0!</v>
      </c>
      <c r="BH219" t="e">
        <v>#DIV/0!</v>
      </c>
      <c r="BI219" t="e">
        <v>#DIV/0!</v>
      </c>
      <c r="BJ219" t="e">
        <v>#DIV/0!</v>
      </c>
      <c r="BK219" t="e">
        <v>#DIV/0!</v>
      </c>
      <c r="BL219">
        <v>310.09399999999999</v>
      </c>
      <c r="BM219">
        <v>261.40867199264727</v>
      </c>
      <c r="BN219">
        <v>0.84299816182398657</v>
      </c>
      <c r="BO219">
        <v>0.16538645232029411</v>
      </c>
      <c r="BP219">
        <v>6</v>
      </c>
      <c r="BQ219">
        <v>0.6</v>
      </c>
      <c r="BR219" t="s">
        <v>286</v>
      </c>
      <c r="BS219">
        <v>2</v>
      </c>
      <c r="BT219">
        <v>1665417246.5999999</v>
      </c>
      <c r="BU219">
        <v>454.47399999999999</v>
      </c>
      <c r="BV219">
        <v>474.98</v>
      </c>
      <c r="BW219">
        <v>21.744700000000002</v>
      </c>
      <c r="BX219">
        <v>15.535299999999999</v>
      </c>
      <c r="BY219">
        <v>452.892</v>
      </c>
      <c r="BZ219">
        <v>21.686699999999998</v>
      </c>
      <c r="CA219">
        <v>500.3</v>
      </c>
      <c r="CB219">
        <v>99.710899999999995</v>
      </c>
      <c r="CC219">
        <v>0.10040300000000001</v>
      </c>
      <c r="CD219">
        <v>28.56</v>
      </c>
      <c r="CE219">
        <v>27.398099999999999</v>
      </c>
      <c r="CF219">
        <v>999.9</v>
      </c>
      <c r="CG219">
        <v>0</v>
      </c>
      <c r="CH219">
        <v>0</v>
      </c>
      <c r="CI219">
        <v>9973.1200000000008</v>
      </c>
      <c r="CJ219">
        <v>0</v>
      </c>
      <c r="CK219">
        <v>338.05099999999999</v>
      </c>
      <c r="CL219">
        <v>310.09399999999999</v>
      </c>
      <c r="CM219">
        <v>0.90004899999999999</v>
      </c>
      <c r="CN219">
        <v>9.9951200000000004E-2</v>
      </c>
      <c r="CO219">
        <v>0</v>
      </c>
      <c r="CP219">
        <v>3.1991000000000001</v>
      </c>
      <c r="CQ219">
        <v>0</v>
      </c>
      <c r="CR219">
        <v>2894.72</v>
      </c>
      <c r="CS219">
        <v>2659.04</v>
      </c>
      <c r="CT219">
        <v>34.875</v>
      </c>
      <c r="CU219">
        <v>38.061999999999998</v>
      </c>
      <c r="CV219">
        <v>36.25</v>
      </c>
      <c r="CW219">
        <v>37.061999999999998</v>
      </c>
      <c r="CX219">
        <v>35.311999999999998</v>
      </c>
      <c r="CY219">
        <v>279.10000000000002</v>
      </c>
      <c r="CZ219">
        <v>30.99</v>
      </c>
      <c r="DA219">
        <v>0</v>
      </c>
      <c r="DB219">
        <v>1665417285.2</v>
      </c>
      <c r="DC219">
        <v>0</v>
      </c>
      <c r="DD219">
        <v>3.2977639999999999</v>
      </c>
      <c r="DE219">
        <v>-0.87986153705914549</v>
      </c>
      <c r="DF219">
        <v>2.106153877269902</v>
      </c>
      <c r="DG219">
        <v>2893.9816000000001</v>
      </c>
      <c r="DH219">
        <v>15</v>
      </c>
      <c r="DI219">
        <v>1665417277.5999999</v>
      </c>
      <c r="DJ219" t="s">
        <v>947</v>
      </c>
      <c r="DK219">
        <v>1665417264.5999999</v>
      </c>
      <c r="DL219">
        <v>1665417277.5999999</v>
      </c>
      <c r="DM219">
        <v>22</v>
      </c>
      <c r="DN219">
        <v>0.06</v>
      </c>
      <c r="DO219">
        <v>1E-3</v>
      </c>
      <c r="DP219">
        <v>1.5820000000000001</v>
      </c>
      <c r="DQ219">
        <v>5.8000000000000003E-2</v>
      </c>
      <c r="DR219">
        <v>475</v>
      </c>
      <c r="DS219">
        <v>16</v>
      </c>
      <c r="DT219">
        <v>0.14000000000000001</v>
      </c>
      <c r="DU219">
        <v>0.01</v>
      </c>
      <c r="DV219">
        <v>100</v>
      </c>
      <c r="DW219">
        <v>100</v>
      </c>
      <c r="DX219">
        <v>1.5820000000000001</v>
      </c>
      <c r="DY219">
        <v>5.8000000000000003E-2</v>
      </c>
      <c r="DZ219">
        <v>1.890939678027191</v>
      </c>
      <c r="EA219">
        <v>-6.7132856166521554E-4</v>
      </c>
      <c r="EB219">
        <v>-2.681329234238156E-7</v>
      </c>
      <c r="EC219">
        <v>8.1307759810197942E-11</v>
      </c>
      <c r="ED219">
        <v>-2.9634503475595899E-2</v>
      </c>
      <c r="EE219">
        <v>1.9805995112736431E-4</v>
      </c>
      <c r="EF219">
        <v>3.7201658972467829E-4</v>
      </c>
      <c r="EG219">
        <v>-1.4214358037409139E-6</v>
      </c>
      <c r="EH219">
        <v>2</v>
      </c>
      <c r="EI219">
        <v>2028</v>
      </c>
      <c r="EJ219">
        <v>2</v>
      </c>
      <c r="EK219">
        <v>26</v>
      </c>
      <c r="EL219">
        <v>1.1000000000000001</v>
      </c>
      <c r="EM219">
        <v>1</v>
      </c>
      <c r="EN219">
        <v>1.2341299999999999</v>
      </c>
      <c r="EO219">
        <v>2.50854</v>
      </c>
      <c r="EP219">
        <v>1.39771</v>
      </c>
      <c r="EQ219">
        <v>2.323</v>
      </c>
      <c r="ER219">
        <v>1.49902</v>
      </c>
      <c r="ES219">
        <v>2.4389599999999998</v>
      </c>
      <c r="ET219">
        <v>30.415400000000002</v>
      </c>
      <c r="EU219">
        <v>16.005800000000001</v>
      </c>
      <c r="EV219">
        <v>18</v>
      </c>
      <c r="EW219">
        <v>494.45400000000001</v>
      </c>
      <c r="EX219">
        <v>563.71100000000001</v>
      </c>
      <c r="EY219" s="2">
        <v>27.9999</v>
      </c>
      <c r="EZ219">
        <v>30.770700000000001</v>
      </c>
      <c r="FA219">
        <v>30.0002</v>
      </c>
      <c r="FB219">
        <v>30.759899999999998</v>
      </c>
      <c r="FC219">
        <v>30.744199999999999</v>
      </c>
      <c r="FD219">
        <v>24.692900000000002</v>
      </c>
      <c r="FE219">
        <v>34.419199999999996</v>
      </c>
      <c r="FF219">
        <v>67.713499999999996</v>
      </c>
      <c r="FG219">
        <v>28</v>
      </c>
      <c r="FH219">
        <v>475</v>
      </c>
      <c r="FI219">
        <v>15.5283</v>
      </c>
      <c r="FJ219">
        <v>99.872900000000001</v>
      </c>
      <c r="FK219">
        <v>102.09699999999999</v>
      </c>
      <c r="FL219" t="s">
        <v>880</v>
      </c>
      <c r="FM219">
        <v>3</v>
      </c>
      <c r="FN219" t="s">
        <v>881</v>
      </c>
      <c r="FO219">
        <v>22</v>
      </c>
    </row>
    <row r="220" spans="1:171" x14ac:dyDescent="0.2">
      <c r="A220">
        <v>22</v>
      </c>
      <c r="B220">
        <v>1665417246.5999999</v>
      </c>
      <c r="C220">
        <v>1921.099999904633</v>
      </c>
      <c r="D220" t="s">
        <v>945</v>
      </c>
      <c r="E220" t="s">
        <v>946</v>
      </c>
      <c r="F220" t="s">
        <v>284</v>
      </c>
      <c r="G220">
        <v>1665417246.5999999</v>
      </c>
      <c r="H220">
        <v>5.2926927152860829E-3</v>
      </c>
      <c r="I220">
        <v>5.2926927152860825</v>
      </c>
      <c r="J220">
        <v>14.86430342805836</v>
      </c>
      <c r="K220">
        <v>454.27499999999998</v>
      </c>
      <c r="L220">
        <v>376.5015000321543</v>
      </c>
      <c r="M220">
        <v>37.581304934377506</v>
      </c>
      <c r="N220">
        <v>45.344433681157497</v>
      </c>
      <c r="O220">
        <v>0.37209871184127075</v>
      </c>
      <c r="P220">
        <v>2.9235988020175787</v>
      </c>
      <c r="Q220">
        <v>0.3486059822834528</v>
      </c>
      <c r="R220">
        <v>0.21986881473745787</v>
      </c>
      <c r="S220">
        <v>51.261406821033098</v>
      </c>
      <c r="T220">
        <v>27.451393633654973</v>
      </c>
      <c r="U220">
        <v>27.3855</v>
      </c>
      <c r="V220">
        <v>3.6610020513132451</v>
      </c>
      <c r="W220">
        <v>55.253065972013196</v>
      </c>
      <c r="X220">
        <v>2.16490411926811</v>
      </c>
      <c r="Y220">
        <v>3.9181610670522393</v>
      </c>
      <c r="Z220">
        <v>1.4960979320451351</v>
      </c>
      <c r="AA220">
        <v>-237.35089956111113</v>
      </c>
      <c r="AB220">
        <v>183.49777963885168</v>
      </c>
      <c r="AC220">
        <v>13.676819205348545</v>
      </c>
      <c r="AD220">
        <v>11.08510610412219</v>
      </c>
      <c r="AE220">
        <v>0</v>
      </c>
      <c r="AF220">
        <v>0</v>
      </c>
      <c r="AG220">
        <v>1</v>
      </c>
      <c r="AH220">
        <v>0</v>
      </c>
      <c r="AI220">
        <v>52428.383130894552</v>
      </c>
      <c r="AJ220" t="s">
        <v>285</v>
      </c>
      <c r="AK220" t="s">
        <v>285</v>
      </c>
      <c r="AL220">
        <v>0</v>
      </c>
      <c r="AM220">
        <v>0</v>
      </c>
      <c r="AN220" t="e">
        <v>#DIV/0!</v>
      </c>
      <c r="AO220">
        <v>0</v>
      </c>
      <c r="AP220" t="s">
        <v>285</v>
      </c>
      <c r="AQ220" t="s">
        <v>285</v>
      </c>
      <c r="AR220">
        <v>0</v>
      </c>
      <c r="AS220">
        <v>0</v>
      </c>
      <c r="AT220" t="e">
        <v>#DIV/0!</v>
      </c>
      <c r="AU220">
        <v>0.5</v>
      </c>
      <c r="AV220">
        <v>261.27737099535398</v>
      </c>
      <c r="AW220">
        <v>14.86430342805836</v>
      </c>
      <c r="AX220" t="e">
        <v>#DIV/0!</v>
      </c>
      <c r="AY220">
        <v>5.689089480436741E-2</v>
      </c>
      <c r="AZ220" t="e">
        <v>#DIV/0!</v>
      </c>
      <c r="BA220" t="e">
        <v>#DIV/0!</v>
      </c>
      <c r="BB220" t="s">
        <v>285</v>
      </c>
      <c r="BC220">
        <v>0</v>
      </c>
      <c r="BD220" t="e">
        <v>#DIV/0!</v>
      </c>
      <c r="BE220" t="e">
        <v>#DIV/0!</v>
      </c>
      <c r="BF220" t="e">
        <v>#DIV/0!</v>
      </c>
      <c r="BG220" t="e">
        <v>#DIV/0!</v>
      </c>
      <c r="BH220" t="e">
        <v>#DIV/0!</v>
      </c>
      <c r="BI220" t="e">
        <v>#DIV/0!</v>
      </c>
      <c r="BJ220" t="e">
        <v>#DIV/0!</v>
      </c>
      <c r="BK220" t="e">
        <v>#DIV/0!</v>
      </c>
      <c r="BL220">
        <v>309.93700000000001</v>
      </c>
      <c r="BM220">
        <v>261.27737099535398</v>
      </c>
      <c r="BN220">
        <v>0.84300154868684274</v>
      </c>
      <c r="BO220">
        <v>0.16539298896560622</v>
      </c>
      <c r="BP220">
        <v>6</v>
      </c>
      <c r="BQ220">
        <v>0.6</v>
      </c>
      <c r="BR220" t="s">
        <v>286</v>
      </c>
      <c r="BS220">
        <v>2</v>
      </c>
      <c r="BT220">
        <v>1665417339</v>
      </c>
      <c r="BU220">
        <v>454.27499999999998</v>
      </c>
      <c r="BV220">
        <v>475.04199999999997</v>
      </c>
      <c r="BW220">
        <v>21.688700000000001</v>
      </c>
      <c r="BX220">
        <v>15.371499999999999</v>
      </c>
      <c r="BY220">
        <v>452.71100000000001</v>
      </c>
      <c r="BZ220">
        <v>21.633700000000001</v>
      </c>
      <c r="CA220">
        <v>500.09899999999999</v>
      </c>
      <c r="CB220">
        <v>99.717200000000005</v>
      </c>
      <c r="CC220">
        <v>9.9945300000000001E-2</v>
      </c>
      <c r="CD220">
        <v>28.549700000000001</v>
      </c>
      <c r="CE220">
        <v>27.3855</v>
      </c>
      <c r="CF220">
        <v>999.9</v>
      </c>
      <c r="CG220">
        <v>0</v>
      </c>
      <c r="CH220">
        <v>0</v>
      </c>
      <c r="CI220">
        <v>9994.3799999999992</v>
      </c>
      <c r="CJ220">
        <v>0</v>
      </c>
      <c r="CK220">
        <v>338.07100000000003</v>
      </c>
      <c r="CL220">
        <v>309.93700000000001</v>
      </c>
      <c r="CM220">
        <v>0.89995800000000004</v>
      </c>
      <c r="CN220">
        <v>0.10004200000000001</v>
      </c>
      <c r="CO220">
        <v>0</v>
      </c>
      <c r="CP220">
        <v>3.1004</v>
      </c>
      <c r="CQ220">
        <v>0</v>
      </c>
      <c r="CR220">
        <v>2898.3</v>
      </c>
      <c r="CS220">
        <v>2657.63</v>
      </c>
      <c r="CT220">
        <v>35.25</v>
      </c>
      <c r="CU220">
        <v>39.625</v>
      </c>
      <c r="CV220">
        <v>37.061999999999998</v>
      </c>
      <c r="CW220">
        <v>38.625</v>
      </c>
      <c r="CX220">
        <v>36.125</v>
      </c>
      <c r="CY220">
        <v>278.93</v>
      </c>
      <c r="CZ220">
        <v>31.01</v>
      </c>
      <c r="DA220">
        <v>0</v>
      </c>
      <c r="DB220">
        <v>1665417377.5999999</v>
      </c>
      <c r="DC220">
        <v>0</v>
      </c>
      <c r="DD220">
        <v>3.325224</v>
      </c>
      <c r="DE220">
        <v>-0.36687692912565761</v>
      </c>
      <c r="DF220">
        <v>2.6600000446349892</v>
      </c>
      <c r="DG220">
        <v>2898.2356</v>
      </c>
      <c r="DH220">
        <v>15</v>
      </c>
      <c r="DI220">
        <v>1665417365.5</v>
      </c>
      <c r="DJ220" t="s">
        <v>950</v>
      </c>
      <c r="DK220">
        <v>1665417365</v>
      </c>
      <c r="DL220">
        <v>1665417365.5</v>
      </c>
      <c r="DM220">
        <v>23</v>
      </c>
      <c r="DN220">
        <v>-1.7999999999999999E-2</v>
      </c>
      <c r="DO220">
        <v>-1E-3</v>
      </c>
      <c r="DP220">
        <v>1.5640000000000001</v>
      </c>
      <c r="DQ220">
        <v>5.5E-2</v>
      </c>
      <c r="DR220">
        <v>475</v>
      </c>
      <c r="DS220">
        <v>15</v>
      </c>
      <c r="DT220">
        <v>0.23</v>
      </c>
      <c r="DU220">
        <v>0.02</v>
      </c>
      <c r="DV220">
        <v>100</v>
      </c>
      <c r="DW220">
        <v>100</v>
      </c>
      <c r="DX220">
        <v>1.5640000000000001</v>
      </c>
      <c r="DY220">
        <v>5.5E-2</v>
      </c>
      <c r="DZ220">
        <v>1.950805318715596</v>
      </c>
      <c r="EA220">
        <v>-6.7132856166521554E-4</v>
      </c>
      <c r="EB220">
        <v>-2.681329234238156E-7</v>
      </c>
      <c r="EC220">
        <v>8.1307759810197942E-11</v>
      </c>
      <c r="ED220">
        <v>-2.9103806664681219E-2</v>
      </c>
      <c r="EE220">
        <v>1.9805995112736431E-4</v>
      </c>
      <c r="EF220">
        <v>3.7201658972467829E-4</v>
      </c>
      <c r="EG220">
        <v>-1.4214358037409139E-6</v>
      </c>
      <c r="EH220">
        <v>2</v>
      </c>
      <c r="EI220">
        <v>2028</v>
      </c>
      <c r="EJ220">
        <v>2</v>
      </c>
      <c r="EK220">
        <v>26</v>
      </c>
      <c r="EL220">
        <v>1.2</v>
      </c>
      <c r="EM220">
        <v>1</v>
      </c>
      <c r="EN220">
        <v>1.2341299999999999</v>
      </c>
      <c r="EO220">
        <v>2.5158700000000001</v>
      </c>
      <c r="EP220">
        <v>1.39893</v>
      </c>
      <c r="EQ220">
        <v>2.323</v>
      </c>
      <c r="ER220">
        <v>1.49902</v>
      </c>
      <c r="ES220">
        <v>2.2522000000000002</v>
      </c>
      <c r="ET220">
        <v>30.48</v>
      </c>
      <c r="EU220">
        <v>15.997</v>
      </c>
      <c r="EV220">
        <v>18</v>
      </c>
      <c r="EW220">
        <v>494.428</v>
      </c>
      <c r="EX220">
        <v>562.94000000000005</v>
      </c>
      <c r="EY220" s="2">
        <v>27.9999</v>
      </c>
      <c r="EZ220">
        <v>30.778700000000001</v>
      </c>
      <c r="FA220">
        <v>30.0001</v>
      </c>
      <c r="FB220">
        <v>30.770600000000002</v>
      </c>
      <c r="FC220">
        <v>30.7544</v>
      </c>
      <c r="FD220">
        <v>24.6907</v>
      </c>
      <c r="FE220">
        <v>34.8996</v>
      </c>
      <c r="FF220">
        <v>66.742000000000004</v>
      </c>
      <c r="FG220">
        <v>28</v>
      </c>
      <c r="FH220">
        <v>475</v>
      </c>
      <c r="FI220">
        <v>15.3581</v>
      </c>
      <c r="FJ220">
        <v>99.869900000000001</v>
      </c>
      <c r="FK220">
        <v>102.09399999999999</v>
      </c>
      <c r="FL220" t="s">
        <v>880</v>
      </c>
      <c r="FM220">
        <v>3</v>
      </c>
      <c r="FN220" t="s">
        <v>881</v>
      </c>
      <c r="FO220">
        <v>23</v>
      </c>
    </row>
    <row r="221" spans="1:171" x14ac:dyDescent="0.2">
      <c r="A221">
        <v>23</v>
      </c>
      <c r="B221">
        <v>1665417339</v>
      </c>
      <c r="C221">
        <v>2013.5</v>
      </c>
      <c r="D221" t="s">
        <v>948</v>
      </c>
      <c r="E221" t="s">
        <v>949</v>
      </c>
      <c r="F221" t="s">
        <v>284</v>
      </c>
      <c r="G221">
        <v>1665417339</v>
      </c>
      <c r="H221">
        <v>5.3821065660115902E-3</v>
      </c>
      <c r="I221">
        <v>5.3821065660115899</v>
      </c>
      <c r="J221">
        <v>14.744087167054229</v>
      </c>
      <c r="K221">
        <v>454.33300000000003</v>
      </c>
      <c r="L221">
        <v>377.67283682322051</v>
      </c>
      <c r="M221">
        <v>37.696740439168863</v>
      </c>
      <c r="N221">
        <v>45.348437864928002</v>
      </c>
      <c r="O221">
        <v>0.37568339560524788</v>
      </c>
      <c r="P221">
        <v>2.9247274884535157</v>
      </c>
      <c r="Q221">
        <v>0.35175969599015483</v>
      </c>
      <c r="R221">
        <v>0.22187532865338339</v>
      </c>
      <c r="S221">
        <v>51.249986607570918</v>
      </c>
      <c r="T221">
        <v>27.461616920255956</v>
      </c>
      <c r="U221">
        <v>27.364100000000001</v>
      </c>
      <c r="V221">
        <v>3.6564163485732539</v>
      </c>
      <c r="W221">
        <v>54.955611551912632</v>
      </c>
      <c r="X221">
        <v>2.1565144382879997</v>
      </c>
      <c r="Y221">
        <v>3.9241023389411196</v>
      </c>
      <c r="Z221">
        <v>1.4999019102852542</v>
      </c>
      <c r="AA221">
        <v>-240.10073722777469</v>
      </c>
      <c r="AB221">
        <v>191.05832155679005</v>
      </c>
      <c r="AC221">
        <v>14.235178826409452</v>
      </c>
      <c r="AD221">
        <v>16.442749762995732</v>
      </c>
      <c r="AE221">
        <v>0</v>
      </c>
      <c r="AF221">
        <v>0</v>
      </c>
      <c r="AG221">
        <v>1</v>
      </c>
      <c r="AH221">
        <v>0</v>
      </c>
      <c r="AI221">
        <v>52456.159079110934</v>
      </c>
      <c r="AJ221" t="s">
        <v>285</v>
      </c>
      <c r="AK221" t="s">
        <v>285</v>
      </c>
      <c r="AL221">
        <v>0</v>
      </c>
      <c r="AM221">
        <v>0</v>
      </c>
      <c r="AN221" t="e">
        <v>#DIV/0!</v>
      </c>
      <c r="AO221">
        <v>0</v>
      </c>
      <c r="AP221" t="s">
        <v>285</v>
      </c>
      <c r="AQ221" t="s">
        <v>285</v>
      </c>
      <c r="AR221">
        <v>0</v>
      </c>
      <c r="AS221">
        <v>0</v>
      </c>
      <c r="AT221" t="e">
        <v>#DIV/0!</v>
      </c>
      <c r="AU221">
        <v>0.5</v>
      </c>
      <c r="AV221">
        <v>261.21995699874145</v>
      </c>
      <c r="AW221">
        <v>14.744087167054229</v>
      </c>
      <c r="AX221" t="e">
        <v>#DIV/0!</v>
      </c>
      <c r="AY221">
        <v>5.6443188095024702E-2</v>
      </c>
      <c r="AZ221" t="e">
        <v>#DIV/0!</v>
      </c>
      <c r="BA221" t="e">
        <v>#DIV/0!</v>
      </c>
      <c r="BB221" t="s">
        <v>285</v>
      </c>
      <c r="BC221">
        <v>0</v>
      </c>
      <c r="BD221" t="e">
        <v>#DIV/0!</v>
      </c>
      <c r="BE221" t="e">
        <v>#DIV/0!</v>
      </c>
      <c r="BF221" t="e">
        <v>#DIV/0!</v>
      </c>
      <c r="BG221" t="e">
        <v>#DIV/0!</v>
      </c>
      <c r="BH221" t="e">
        <v>#DIV/0!</v>
      </c>
      <c r="BI221" t="e">
        <v>#DIV/0!</v>
      </c>
      <c r="BJ221" t="e">
        <v>#DIV/0!</v>
      </c>
      <c r="BK221" t="e">
        <v>#DIV/0!</v>
      </c>
      <c r="BL221">
        <v>309.86900000000003</v>
      </c>
      <c r="BM221">
        <v>261.21995699874145</v>
      </c>
      <c r="BN221">
        <v>0.8430012585923129</v>
      </c>
      <c r="BO221">
        <v>0.1653924290831639</v>
      </c>
      <c r="BP221">
        <v>6</v>
      </c>
      <c r="BQ221">
        <v>0.6</v>
      </c>
      <c r="BR221" t="s">
        <v>286</v>
      </c>
      <c r="BS221">
        <v>2</v>
      </c>
      <c r="BT221">
        <v>1665417426.5</v>
      </c>
      <c r="BU221">
        <v>454.33300000000003</v>
      </c>
      <c r="BV221">
        <v>474.99099999999999</v>
      </c>
      <c r="BW221">
        <v>21.605499999999999</v>
      </c>
      <c r="BX221">
        <v>15.2143</v>
      </c>
      <c r="BY221">
        <v>452.71800000000002</v>
      </c>
      <c r="BZ221">
        <v>21.551500000000001</v>
      </c>
      <c r="CA221">
        <v>500.07799999999997</v>
      </c>
      <c r="CB221">
        <v>99.713399999999993</v>
      </c>
      <c r="CC221">
        <v>9.9816000000000002E-2</v>
      </c>
      <c r="CD221">
        <v>28.575800000000001</v>
      </c>
      <c r="CE221">
        <v>27.364100000000001</v>
      </c>
      <c r="CF221">
        <v>999.9</v>
      </c>
      <c r="CG221">
        <v>0</v>
      </c>
      <c r="CH221">
        <v>0</v>
      </c>
      <c r="CI221">
        <v>10001.200000000001</v>
      </c>
      <c r="CJ221">
        <v>0</v>
      </c>
      <c r="CK221">
        <v>338.06900000000002</v>
      </c>
      <c r="CL221">
        <v>309.86900000000003</v>
      </c>
      <c r="CM221">
        <v>0.89995800000000004</v>
      </c>
      <c r="CN221">
        <v>0.10004200000000001</v>
      </c>
      <c r="CO221">
        <v>0</v>
      </c>
      <c r="CP221">
        <v>3.3917999999999999</v>
      </c>
      <c r="CQ221">
        <v>0</v>
      </c>
      <c r="CR221">
        <v>2900.81</v>
      </c>
      <c r="CS221">
        <v>2657.05</v>
      </c>
      <c r="CT221">
        <v>36</v>
      </c>
      <c r="CU221">
        <v>41.061999999999998</v>
      </c>
      <c r="CV221">
        <v>38</v>
      </c>
      <c r="CW221">
        <v>40.311999999999998</v>
      </c>
      <c r="CX221">
        <v>36.875</v>
      </c>
      <c r="CY221">
        <v>278.87</v>
      </c>
      <c r="CZ221">
        <v>31</v>
      </c>
      <c r="DA221">
        <v>0</v>
      </c>
      <c r="DB221">
        <v>1665417465.2</v>
      </c>
      <c r="DC221">
        <v>0</v>
      </c>
      <c r="DD221">
        <v>3.2695400000000001</v>
      </c>
      <c r="DE221">
        <v>0.94770000804387311</v>
      </c>
      <c r="DF221">
        <v>4.1876922796907712</v>
      </c>
      <c r="DG221">
        <v>2901.4047999999998</v>
      </c>
      <c r="DH221">
        <v>15</v>
      </c>
      <c r="DI221">
        <v>1665417455.5</v>
      </c>
      <c r="DJ221" t="s">
        <v>953</v>
      </c>
      <c r="DK221">
        <v>1665417448</v>
      </c>
      <c r="DL221">
        <v>1665417455.5</v>
      </c>
      <c r="DM221">
        <v>24</v>
      </c>
      <c r="DN221">
        <v>5.0999999999999997E-2</v>
      </c>
      <c r="DO221">
        <v>1E-3</v>
      </c>
      <c r="DP221">
        <v>1.615</v>
      </c>
      <c r="DQ221">
        <v>5.3999999999999999E-2</v>
      </c>
      <c r="DR221">
        <v>475</v>
      </c>
      <c r="DS221">
        <v>15</v>
      </c>
      <c r="DT221">
        <v>0.2</v>
      </c>
      <c r="DU221">
        <v>0.02</v>
      </c>
      <c r="DV221">
        <v>100</v>
      </c>
      <c r="DW221">
        <v>100</v>
      </c>
      <c r="DX221">
        <v>1.615</v>
      </c>
      <c r="DY221">
        <v>5.3999999999999999E-2</v>
      </c>
      <c r="DZ221">
        <v>1.933118346876094</v>
      </c>
      <c r="EA221">
        <v>-6.7132856166521554E-4</v>
      </c>
      <c r="EB221">
        <v>-2.681329234238156E-7</v>
      </c>
      <c r="EC221">
        <v>8.1307759810197942E-11</v>
      </c>
      <c r="ED221">
        <v>-2.9769164527254571E-2</v>
      </c>
      <c r="EE221">
        <v>1.9805995112736431E-4</v>
      </c>
      <c r="EF221">
        <v>3.7201658972467829E-4</v>
      </c>
      <c r="EG221">
        <v>-1.4214358037409139E-6</v>
      </c>
      <c r="EH221">
        <v>2</v>
      </c>
      <c r="EI221">
        <v>2028</v>
      </c>
      <c r="EJ221">
        <v>2</v>
      </c>
      <c r="EK221">
        <v>26</v>
      </c>
      <c r="EL221">
        <v>1</v>
      </c>
      <c r="EM221">
        <v>1</v>
      </c>
      <c r="EN221">
        <v>1.2341299999999999</v>
      </c>
      <c r="EO221">
        <v>2.51709</v>
      </c>
      <c r="EP221">
        <v>1.39893</v>
      </c>
      <c r="EQ221">
        <v>2.323</v>
      </c>
      <c r="ER221">
        <v>1.49902</v>
      </c>
      <c r="ES221">
        <v>2.2595200000000002</v>
      </c>
      <c r="ET221">
        <v>30.566199999999998</v>
      </c>
      <c r="EU221">
        <v>15.988300000000001</v>
      </c>
      <c r="EV221">
        <v>18</v>
      </c>
      <c r="EW221">
        <v>494.51600000000002</v>
      </c>
      <c r="EX221">
        <v>562.21699999999998</v>
      </c>
      <c r="EY221" s="2">
        <v>27.9999</v>
      </c>
      <c r="EZ221">
        <v>30.784099999999999</v>
      </c>
      <c r="FA221">
        <v>30.0001</v>
      </c>
      <c r="FB221">
        <v>30.7759</v>
      </c>
      <c r="FC221">
        <v>30.759799999999998</v>
      </c>
      <c r="FD221">
        <v>24.6877</v>
      </c>
      <c r="FE221">
        <v>35.470100000000002</v>
      </c>
      <c r="FF221">
        <v>65.707999999999998</v>
      </c>
      <c r="FG221">
        <v>28</v>
      </c>
      <c r="FH221">
        <v>475</v>
      </c>
      <c r="FI221">
        <v>15.194699999999999</v>
      </c>
      <c r="FJ221">
        <v>99.873599999999996</v>
      </c>
      <c r="FK221">
        <v>102.09</v>
      </c>
      <c r="FL221" t="s">
        <v>880</v>
      </c>
      <c r="FM221">
        <v>3</v>
      </c>
      <c r="FN221" t="s">
        <v>881</v>
      </c>
      <c r="FO221">
        <v>24</v>
      </c>
    </row>
    <row r="222" spans="1:171" x14ac:dyDescent="0.2">
      <c r="A222">
        <v>24</v>
      </c>
      <c r="B222">
        <v>1665417426.5</v>
      </c>
      <c r="C222">
        <v>2101</v>
      </c>
      <c r="D222" t="s">
        <v>951</v>
      </c>
      <c r="E222" t="s">
        <v>952</v>
      </c>
      <c r="F222" t="s">
        <v>284</v>
      </c>
      <c r="G222">
        <v>1665417426.5</v>
      </c>
      <c r="H222">
        <v>5.4444611616275441E-3</v>
      </c>
      <c r="I222">
        <v>5.4444611616275438</v>
      </c>
      <c r="J222">
        <v>14.731913620072422</v>
      </c>
      <c r="K222">
        <v>454.26799999999997</v>
      </c>
      <c r="L222">
        <v>368.32841388028544</v>
      </c>
      <c r="M222">
        <v>36.76480523673024</v>
      </c>
      <c r="N222">
        <v>45.342889432112003</v>
      </c>
      <c r="O222">
        <v>0.33134519085423542</v>
      </c>
      <c r="P222">
        <v>2.9300129977201177</v>
      </c>
      <c r="Q222">
        <v>0.3126194865141631</v>
      </c>
      <c r="R222">
        <v>0.19698356376580028</v>
      </c>
      <c r="S222">
        <v>51.240989350091972</v>
      </c>
      <c r="T222">
        <v>29.261826213769243</v>
      </c>
      <c r="U222">
        <v>28.988199999999999</v>
      </c>
      <c r="V222">
        <v>4.0190274708106744</v>
      </c>
      <c r="W222">
        <v>54.494579073994899</v>
      </c>
      <c r="X222">
        <v>2.3682573542976</v>
      </c>
      <c r="Y222">
        <v>4.3458586056456854</v>
      </c>
      <c r="Z222">
        <v>1.6507701165130744</v>
      </c>
      <c r="AA222">
        <v>-235.54116643546448</v>
      </c>
      <c r="AB222">
        <v>214.48197230338567</v>
      </c>
      <c r="AC222">
        <v>16.222967096317856</v>
      </c>
      <c r="AD222">
        <v>46.404762314331009</v>
      </c>
      <c r="AE222">
        <v>0</v>
      </c>
      <c r="AF222">
        <v>0</v>
      </c>
      <c r="AG222">
        <v>1</v>
      </c>
      <c r="AH222">
        <v>0</v>
      </c>
      <c r="AI222">
        <v>52301.010906288226</v>
      </c>
      <c r="AJ222" t="s">
        <v>285</v>
      </c>
      <c r="AK222" t="s">
        <v>285</v>
      </c>
      <c r="AL222">
        <v>0</v>
      </c>
      <c r="AM222">
        <v>0</v>
      </c>
      <c r="AN222" t="e">
        <v>#DIV/0!</v>
      </c>
      <c r="AO222">
        <v>0</v>
      </c>
      <c r="AP222" t="s">
        <v>285</v>
      </c>
      <c r="AQ222" t="s">
        <v>285</v>
      </c>
      <c r="AR222">
        <v>0</v>
      </c>
      <c r="AS222">
        <v>0</v>
      </c>
      <c r="AT222" t="e">
        <v>#DIV/0!</v>
      </c>
      <c r="AU222">
        <v>0.5</v>
      </c>
      <c r="AV222">
        <v>261.17515800522898</v>
      </c>
      <c r="AW222">
        <v>14.731913620072422</v>
      </c>
      <c r="AX222" t="e">
        <v>#DIV/0!</v>
      </c>
      <c r="AY222">
        <v>5.6406259050784127E-2</v>
      </c>
      <c r="AZ222" t="e">
        <v>#DIV/0!</v>
      </c>
      <c r="BA222" t="e">
        <v>#DIV/0!</v>
      </c>
      <c r="BB222" t="s">
        <v>285</v>
      </c>
      <c r="BC222">
        <v>0</v>
      </c>
      <c r="BD222" t="e">
        <v>#DIV/0!</v>
      </c>
      <c r="BE222" t="e">
        <v>#DIV/0!</v>
      </c>
      <c r="BF222" t="e">
        <v>#DIV/0!</v>
      </c>
      <c r="BG222" t="e">
        <v>#DIV/0!</v>
      </c>
      <c r="BH222" t="e">
        <v>#DIV/0!</v>
      </c>
      <c r="BI222" t="e">
        <v>#DIV/0!</v>
      </c>
      <c r="BJ222" t="e">
        <v>#DIV/0!</v>
      </c>
      <c r="BK222" t="e">
        <v>#DIV/0!</v>
      </c>
      <c r="BL222">
        <v>309.81599999999997</v>
      </c>
      <c r="BM222">
        <v>261.17515800522898</v>
      </c>
      <c r="BN222">
        <v>0.84300087150188818</v>
      </c>
      <c r="BO222">
        <v>0.16539168199864429</v>
      </c>
      <c r="BP222">
        <v>6</v>
      </c>
      <c r="BQ222">
        <v>0.6</v>
      </c>
      <c r="BR222" t="s">
        <v>286</v>
      </c>
      <c r="BS222">
        <v>2</v>
      </c>
      <c r="BT222">
        <v>1665417516.5</v>
      </c>
      <c r="BU222">
        <v>454.26799999999997</v>
      </c>
      <c r="BV222">
        <v>474.84100000000001</v>
      </c>
      <c r="BW222">
        <v>23.726400000000002</v>
      </c>
      <c r="BX222">
        <v>17.474299999999999</v>
      </c>
      <c r="BY222">
        <v>452.69400000000002</v>
      </c>
      <c r="BZ222">
        <v>23.630400000000002</v>
      </c>
      <c r="CA222">
        <v>500.40899999999999</v>
      </c>
      <c r="CB222">
        <v>99.715299999999999</v>
      </c>
      <c r="CC222">
        <v>9.9984000000000003E-2</v>
      </c>
      <c r="CD222">
        <v>30.346</v>
      </c>
      <c r="CE222">
        <v>28.988199999999999</v>
      </c>
      <c r="CF222">
        <v>999.9</v>
      </c>
      <c r="CG222">
        <v>0</v>
      </c>
      <c r="CH222">
        <v>0</v>
      </c>
      <c r="CI222">
        <v>10031.200000000001</v>
      </c>
      <c r="CJ222">
        <v>0</v>
      </c>
      <c r="CK222">
        <v>338.06900000000002</v>
      </c>
      <c r="CL222">
        <v>309.81599999999997</v>
      </c>
      <c r="CM222">
        <v>0.89995800000000004</v>
      </c>
      <c r="CN222">
        <v>0.10004200000000001</v>
      </c>
      <c r="CO222">
        <v>0</v>
      </c>
      <c r="CP222">
        <v>3.5817999999999999</v>
      </c>
      <c r="CQ222">
        <v>0</v>
      </c>
      <c r="CR222">
        <v>2842.81</v>
      </c>
      <c r="CS222">
        <v>2656.59</v>
      </c>
      <c r="CT222">
        <v>36.625</v>
      </c>
      <c r="CU222">
        <v>41.875</v>
      </c>
      <c r="CV222">
        <v>38.686999999999998</v>
      </c>
      <c r="CW222">
        <v>41.311999999999998</v>
      </c>
      <c r="CX222">
        <v>37.561999999999998</v>
      </c>
      <c r="CY222">
        <v>278.82</v>
      </c>
      <c r="CZ222">
        <v>30.99</v>
      </c>
      <c r="DA222">
        <v>0</v>
      </c>
      <c r="DB222">
        <v>1665417555.2</v>
      </c>
      <c r="DC222">
        <v>0</v>
      </c>
      <c r="DD222">
        <v>3.2288320000000001</v>
      </c>
      <c r="DE222">
        <v>0.64316154624559729</v>
      </c>
      <c r="DF222">
        <v>-72.939999982944329</v>
      </c>
      <c r="DG222">
        <v>2852.4223999999999</v>
      </c>
      <c r="DH222">
        <v>15</v>
      </c>
      <c r="DI222">
        <v>1665417547</v>
      </c>
      <c r="DJ222" t="s">
        <v>956</v>
      </c>
      <c r="DK222">
        <v>1665417539</v>
      </c>
      <c r="DL222">
        <v>1665417547</v>
      </c>
      <c r="DM222">
        <v>25</v>
      </c>
      <c r="DN222">
        <v>-4.1000000000000002E-2</v>
      </c>
      <c r="DO222">
        <v>1.2E-2</v>
      </c>
      <c r="DP222">
        <v>1.5740000000000001</v>
      </c>
      <c r="DQ222">
        <v>9.6000000000000002E-2</v>
      </c>
      <c r="DR222">
        <v>475</v>
      </c>
      <c r="DS222">
        <v>18</v>
      </c>
      <c r="DT222">
        <v>0.13</v>
      </c>
      <c r="DU222">
        <v>0.02</v>
      </c>
      <c r="DV222">
        <v>100</v>
      </c>
      <c r="DW222">
        <v>100</v>
      </c>
      <c r="DX222">
        <v>1.5740000000000001</v>
      </c>
      <c r="DY222">
        <v>9.6000000000000002E-2</v>
      </c>
      <c r="DZ222">
        <v>1.984585770363239</v>
      </c>
      <c r="EA222">
        <v>-6.7132856166521554E-4</v>
      </c>
      <c r="EB222">
        <v>-2.681329234238156E-7</v>
      </c>
      <c r="EC222">
        <v>8.1307759810197942E-11</v>
      </c>
      <c r="ED222">
        <v>-2.9235161757253641E-2</v>
      </c>
      <c r="EE222">
        <v>1.9805995112736431E-4</v>
      </c>
      <c r="EF222">
        <v>3.7201658972467829E-4</v>
      </c>
      <c r="EG222">
        <v>-1.4214358037409139E-6</v>
      </c>
      <c r="EH222">
        <v>2</v>
      </c>
      <c r="EI222">
        <v>2028</v>
      </c>
      <c r="EJ222">
        <v>2</v>
      </c>
      <c r="EK222">
        <v>26</v>
      </c>
      <c r="EL222">
        <v>1.1000000000000001</v>
      </c>
      <c r="EM222">
        <v>1</v>
      </c>
      <c r="EN222">
        <v>1.2365699999999999</v>
      </c>
      <c r="EO222">
        <v>2.5122100000000001</v>
      </c>
      <c r="EP222">
        <v>1.39893</v>
      </c>
      <c r="EQ222">
        <v>2.32178</v>
      </c>
      <c r="ER222">
        <v>1.49902</v>
      </c>
      <c r="ES222">
        <v>2.4511699999999998</v>
      </c>
      <c r="ET222">
        <v>30.6309</v>
      </c>
      <c r="EU222">
        <v>15.8832</v>
      </c>
      <c r="EV222">
        <v>18</v>
      </c>
      <c r="EW222">
        <v>495.74700000000001</v>
      </c>
      <c r="EX222">
        <v>563.91200000000003</v>
      </c>
      <c r="EY222" s="2">
        <v>39.323999999999998</v>
      </c>
      <c r="EZ222">
        <v>30.789400000000001</v>
      </c>
      <c r="FA222">
        <v>29.9999</v>
      </c>
      <c r="FB222">
        <v>30.789100000000001</v>
      </c>
      <c r="FC222">
        <v>30.773099999999999</v>
      </c>
      <c r="FD222">
        <v>24.7286</v>
      </c>
      <c r="FE222">
        <v>18.208300000000001</v>
      </c>
      <c r="FF222">
        <v>65.910700000000006</v>
      </c>
      <c r="FG222">
        <v>42</v>
      </c>
      <c r="FH222">
        <v>475</v>
      </c>
      <c r="FI222">
        <v>18.063600000000001</v>
      </c>
      <c r="FJ222">
        <v>99.873099999999994</v>
      </c>
      <c r="FK222">
        <v>102.089</v>
      </c>
      <c r="FL222" t="s">
        <v>880</v>
      </c>
      <c r="FM222">
        <v>3</v>
      </c>
      <c r="FN222" t="s">
        <v>881</v>
      </c>
      <c r="FO222">
        <v>25</v>
      </c>
    </row>
    <row r="223" spans="1:171" x14ac:dyDescent="0.2">
      <c r="A223">
        <v>25</v>
      </c>
      <c r="B223">
        <v>1665417516.5</v>
      </c>
      <c r="C223">
        <v>2191</v>
      </c>
      <c r="D223" t="s">
        <v>954</v>
      </c>
      <c r="E223" t="s">
        <v>955</v>
      </c>
      <c r="F223" t="s">
        <v>284</v>
      </c>
      <c r="G223">
        <v>1665417516.5</v>
      </c>
      <c r="H223">
        <v>5.3410695336840019E-3</v>
      </c>
      <c r="I223">
        <v>5.3410695336840019</v>
      </c>
      <c r="J223">
        <v>13.335420579771778</v>
      </c>
      <c r="K223">
        <v>454.92200000000003</v>
      </c>
      <c r="L223">
        <v>382.02135666549646</v>
      </c>
      <c r="M223">
        <v>38.130700385204833</v>
      </c>
      <c r="N223">
        <v>45.407132815946206</v>
      </c>
      <c r="O223">
        <v>0.38312355138820736</v>
      </c>
      <c r="P223">
        <v>2.9265984403652197</v>
      </c>
      <c r="Q223">
        <v>0.35829048291413207</v>
      </c>
      <c r="R223">
        <v>0.22603175592699887</v>
      </c>
      <c r="S223">
        <v>51.318424545818424</v>
      </c>
      <c r="T223">
        <v>31.199500879785592</v>
      </c>
      <c r="U223">
        <v>31.0732</v>
      </c>
      <c r="V223">
        <v>4.5302416451441099</v>
      </c>
      <c r="W223">
        <v>50.159804423844434</v>
      </c>
      <c r="X223">
        <v>2.5120837813920902</v>
      </c>
      <c r="Y223">
        <v>5.0081610370034104</v>
      </c>
      <c r="Z223">
        <v>2.0181578637520197</v>
      </c>
      <c r="AA223">
        <v>-331.16123307305941</v>
      </c>
      <c r="AB223">
        <v>279.48932224220016</v>
      </c>
      <c r="AC223">
        <v>21.649152124314437</v>
      </c>
      <c r="AD223">
        <v>21.295665839273624</v>
      </c>
      <c r="AE223">
        <v>0</v>
      </c>
      <c r="AF223">
        <v>0</v>
      </c>
      <c r="AG223">
        <v>1</v>
      </c>
      <c r="AH223">
        <v>0</v>
      </c>
      <c r="AI223">
        <v>51776.969191094002</v>
      </c>
      <c r="AJ223" t="s">
        <v>285</v>
      </c>
      <c r="AK223" t="s">
        <v>285</v>
      </c>
      <c r="AL223">
        <v>0</v>
      </c>
      <c r="AM223">
        <v>0</v>
      </c>
      <c r="AN223" t="e">
        <v>#DIV/0!</v>
      </c>
      <c r="AO223">
        <v>0</v>
      </c>
      <c r="AP223" t="s">
        <v>285</v>
      </c>
      <c r="AQ223" t="s">
        <v>285</v>
      </c>
      <c r="AR223">
        <v>0</v>
      </c>
      <c r="AS223">
        <v>0</v>
      </c>
      <c r="AT223" t="e">
        <v>#DIV/0!</v>
      </c>
      <c r="AU223">
        <v>0.5</v>
      </c>
      <c r="AV223">
        <v>261.57727199265202</v>
      </c>
      <c r="AW223">
        <v>13.335420579771778</v>
      </c>
      <c r="AX223" t="e">
        <v>#DIV/0!</v>
      </c>
      <c r="AY223">
        <v>5.09808076144566E-2</v>
      </c>
      <c r="AZ223" t="e">
        <v>#DIV/0!</v>
      </c>
      <c r="BA223" t="e">
        <v>#DIV/0!</v>
      </c>
      <c r="BB223" t="s">
        <v>285</v>
      </c>
      <c r="BC223">
        <v>0</v>
      </c>
      <c r="BD223" t="e">
        <v>#DIV/0!</v>
      </c>
      <c r="BE223" t="e">
        <v>#DIV/0!</v>
      </c>
      <c r="BF223" t="e">
        <v>#DIV/0!</v>
      </c>
      <c r="BG223" t="e">
        <v>#DIV/0!</v>
      </c>
      <c r="BH223" t="e">
        <v>#DIV/0!</v>
      </c>
      <c r="BI223" t="e">
        <v>#DIV/0!</v>
      </c>
      <c r="BJ223" t="e">
        <v>#DIV/0!</v>
      </c>
      <c r="BK223" t="e">
        <v>#DIV/0!</v>
      </c>
      <c r="BL223">
        <v>310.29399999999998</v>
      </c>
      <c r="BM223">
        <v>261.57727199265202</v>
      </c>
      <c r="BN223">
        <v>0.84299816300879826</v>
      </c>
      <c r="BO223">
        <v>0.16538645460698057</v>
      </c>
      <c r="BP223">
        <v>6</v>
      </c>
      <c r="BQ223">
        <v>0.6</v>
      </c>
      <c r="BR223" t="s">
        <v>286</v>
      </c>
      <c r="BS223">
        <v>2</v>
      </c>
      <c r="BT223">
        <v>1665417608</v>
      </c>
      <c r="BU223">
        <v>454.92200000000003</v>
      </c>
      <c r="BV223">
        <v>475.012</v>
      </c>
      <c r="BW223">
        <v>25.167899999999999</v>
      </c>
      <c r="BX223">
        <v>16.3887</v>
      </c>
      <c r="BY223">
        <v>453.25599999999997</v>
      </c>
      <c r="BZ223">
        <v>25.101900000000001</v>
      </c>
      <c r="CA223">
        <v>500.29599999999999</v>
      </c>
      <c r="CB223">
        <v>99.713200000000001</v>
      </c>
      <c r="CC223">
        <v>9.9807099999999996E-2</v>
      </c>
      <c r="CD223">
        <v>32.8446</v>
      </c>
      <c r="CE223">
        <v>31.0732</v>
      </c>
      <c r="CF223">
        <v>999.9</v>
      </c>
      <c r="CG223">
        <v>0</v>
      </c>
      <c r="CH223">
        <v>0</v>
      </c>
      <c r="CI223">
        <v>10011.9</v>
      </c>
      <c r="CJ223">
        <v>0</v>
      </c>
      <c r="CK223">
        <v>338.08199999999999</v>
      </c>
      <c r="CL223">
        <v>310.29399999999998</v>
      </c>
      <c r="CM223">
        <v>0.90005900000000005</v>
      </c>
      <c r="CN223">
        <v>9.9941299999999997E-2</v>
      </c>
      <c r="CO223">
        <v>0</v>
      </c>
      <c r="CP223">
        <v>3.3315000000000001</v>
      </c>
      <c r="CQ223">
        <v>0</v>
      </c>
      <c r="CR223">
        <v>2802.44</v>
      </c>
      <c r="CS223">
        <v>2660.76</v>
      </c>
      <c r="CT223">
        <v>36.311999999999998</v>
      </c>
      <c r="CU223">
        <v>39.686999999999998</v>
      </c>
      <c r="CV223">
        <v>37.75</v>
      </c>
      <c r="CW223">
        <v>38.875</v>
      </c>
      <c r="CX223">
        <v>36.811999999999998</v>
      </c>
      <c r="CY223">
        <v>279.27999999999997</v>
      </c>
      <c r="CZ223">
        <v>31.01</v>
      </c>
      <c r="DA223">
        <v>0</v>
      </c>
      <c r="DB223">
        <v>1665417647</v>
      </c>
      <c r="DC223">
        <v>0</v>
      </c>
      <c r="DD223">
        <v>3.300557692307692</v>
      </c>
      <c r="DE223">
        <v>-0.38275898051530211</v>
      </c>
      <c r="DF223">
        <v>9.8803418641025527</v>
      </c>
      <c r="DG223">
        <v>2798.6576923076932</v>
      </c>
      <c r="DH223">
        <v>15</v>
      </c>
      <c r="DI223">
        <v>1665417635.5</v>
      </c>
      <c r="DJ223" t="s">
        <v>959</v>
      </c>
      <c r="DK223">
        <v>1665417625.5</v>
      </c>
      <c r="DL223">
        <v>1665417635.5</v>
      </c>
      <c r="DM223">
        <v>26</v>
      </c>
      <c r="DN223">
        <v>9.1999999999999998E-2</v>
      </c>
      <c r="DO223">
        <v>-1.2E-2</v>
      </c>
      <c r="DP223">
        <v>1.6659999999999999</v>
      </c>
      <c r="DQ223">
        <v>6.6000000000000003E-2</v>
      </c>
      <c r="DR223">
        <v>475</v>
      </c>
      <c r="DS223">
        <v>16</v>
      </c>
      <c r="DT223">
        <v>0.12</v>
      </c>
      <c r="DU223">
        <v>0.01</v>
      </c>
      <c r="DV223">
        <v>100</v>
      </c>
      <c r="DW223">
        <v>100</v>
      </c>
      <c r="DX223">
        <v>1.6659999999999999</v>
      </c>
      <c r="DY223">
        <v>6.6000000000000003E-2</v>
      </c>
      <c r="DZ223">
        <v>1.9432660428067841</v>
      </c>
      <c r="EA223">
        <v>-6.7132856166521554E-4</v>
      </c>
      <c r="EB223">
        <v>-2.681329234238156E-7</v>
      </c>
      <c r="EC223">
        <v>8.1307759810197942E-11</v>
      </c>
      <c r="ED223">
        <v>-1.7463338839076751E-2</v>
      </c>
      <c r="EE223">
        <v>1.9805995112736431E-4</v>
      </c>
      <c r="EF223">
        <v>3.7201658972467829E-4</v>
      </c>
      <c r="EG223">
        <v>-1.4214358037409139E-6</v>
      </c>
      <c r="EH223">
        <v>2</v>
      </c>
      <c r="EI223">
        <v>2028</v>
      </c>
      <c r="EJ223">
        <v>2</v>
      </c>
      <c r="EK223">
        <v>26</v>
      </c>
      <c r="EL223">
        <v>1.1000000000000001</v>
      </c>
      <c r="EM223">
        <v>1</v>
      </c>
      <c r="EN223">
        <v>1.2353499999999999</v>
      </c>
      <c r="EO223">
        <v>2.5146500000000001</v>
      </c>
      <c r="EP223">
        <v>1.39893</v>
      </c>
      <c r="EQ223">
        <v>2.32178</v>
      </c>
      <c r="ER223">
        <v>1.49902</v>
      </c>
      <c r="ES223">
        <v>2.4523899999999998</v>
      </c>
      <c r="ET223">
        <v>30.738800000000001</v>
      </c>
      <c r="EU223">
        <v>15.918200000000001</v>
      </c>
      <c r="EV223">
        <v>18</v>
      </c>
      <c r="EW223">
        <v>496.50900000000001</v>
      </c>
      <c r="EX223">
        <v>561.57000000000005</v>
      </c>
      <c r="EY223" s="2">
        <v>41.997999999999998</v>
      </c>
      <c r="EZ223">
        <v>30.844999999999999</v>
      </c>
      <c r="FA223">
        <v>30.000499999999999</v>
      </c>
      <c r="FB223">
        <v>30.813300000000002</v>
      </c>
      <c r="FC223">
        <v>30.7911</v>
      </c>
      <c r="FD223">
        <v>24.713200000000001</v>
      </c>
      <c r="FE223">
        <v>29.069600000000001</v>
      </c>
      <c r="FF223">
        <v>65.520600000000002</v>
      </c>
      <c r="FG223">
        <v>42</v>
      </c>
      <c r="FH223">
        <v>475</v>
      </c>
      <c r="FI223">
        <v>16.180399999999999</v>
      </c>
      <c r="FJ223">
        <v>99.870699999999999</v>
      </c>
      <c r="FK223">
        <v>102.084</v>
      </c>
      <c r="FL223" t="s">
        <v>880</v>
      </c>
      <c r="FM223">
        <v>3</v>
      </c>
      <c r="FN223" t="s">
        <v>881</v>
      </c>
      <c r="FO223">
        <v>26</v>
      </c>
    </row>
    <row r="224" spans="1:171" x14ac:dyDescent="0.2">
      <c r="A224">
        <v>26</v>
      </c>
      <c r="B224">
        <v>1665417608</v>
      </c>
      <c r="C224">
        <v>2282.5</v>
      </c>
      <c r="D224" t="s">
        <v>957</v>
      </c>
      <c r="E224" t="s">
        <v>958</v>
      </c>
      <c r="F224" t="s">
        <v>284</v>
      </c>
      <c r="G224">
        <v>1665417608</v>
      </c>
      <c r="H224">
        <v>7.5093250129945445E-3</v>
      </c>
      <c r="I224">
        <v>7.5093250129945446</v>
      </c>
      <c r="J224">
        <v>13.003322228968687</v>
      </c>
      <c r="K224">
        <v>455.68900000000002</v>
      </c>
      <c r="L224">
        <v>382.45498688088355</v>
      </c>
      <c r="M224">
        <v>38.172684651201557</v>
      </c>
      <c r="N224">
        <v>45.482143239614906</v>
      </c>
      <c r="O224">
        <v>0.36442258575274539</v>
      </c>
      <c r="P224">
        <v>2.925661157889206</v>
      </c>
      <c r="Q224">
        <v>0.34187325258211854</v>
      </c>
      <c r="R224">
        <v>0.2155832622108606</v>
      </c>
      <c r="S224">
        <v>51.266194822715093</v>
      </c>
      <c r="T224">
        <v>32.713872202782504</v>
      </c>
      <c r="U224">
        <v>32.319400000000002</v>
      </c>
      <c r="V224">
        <v>4.8620905408367339</v>
      </c>
      <c r="W224">
        <v>55.701422204558938</v>
      </c>
      <c r="X224">
        <v>2.9985003887150201</v>
      </c>
      <c r="Y224">
        <v>5.3831666590186362</v>
      </c>
      <c r="Z224">
        <v>1.8635901521217137</v>
      </c>
      <c r="AA224">
        <v>-293.04153535081639</v>
      </c>
      <c r="AB224">
        <v>286.26099066014888</v>
      </c>
      <c r="AC224">
        <v>22.458614806656414</v>
      </c>
      <c r="AD224">
        <v>66.944264938704009</v>
      </c>
      <c r="AE224">
        <v>0</v>
      </c>
      <c r="AF224">
        <v>0</v>
      </c>
      <c r="AG224">
        <v>1</v>
      </c>
      <c r="AH224">
        <v>0</v>
      </c>
      <c r="AI224">
        <v>51533.050402164874</v>
      </c>
      <c r="AJ224" t="s">
        <v>285</v>
      </c>
      <c r="AK224" t="s">
        <v>285</v>
      </c>
      <c r="AL224">
        <v>0</v>
      </c>
      <c r="AM224">
        <v>0</v>
      </c>
      <c r="AN224" t="e">
        <v>#DIV/0!</v>
      </c>
      <c r="AO224">
        <v>0</v>
      </c>
      <c r="AP224" t="s">
        <v>285</v>
      </c>
      <c r="AQ224" t="s">
        <v>285</v>
      </c>
      <c r="AR224">
        <v>0</v>
      </c>
      <c r="AS224">
        <v>0</v>
      </c>
      <c r="AT224" t="e">
        <v>#DIV/0!</v>
      </c>
      <c r="AU224">
        <v>0.5</v>
      </c>
      <c r="AV224">
        <v>261.30257099622543</v>
      </c>
      <c r="AW224">
        <v>13.003322228968687</v>
      </c>
      <c r="AX224" t="e">
        <v>#DIV/0!</v>
      </c>
      <c r="AY224">
        <v>4.9763468378413014E-2</v>
      </c>
      <c r="AZ224" t="e">
        <v>#DIV/0!</v>
      </c>
      <c r="BA224" t="e">
        <v>#DIV/0!</v>
      </c>
      <c r="BB224" t="s">
        <v>285</v>
      </c>
      <c r="BC224">
        <v>0</v>
      </c>
      <c r="BD224" t="e">
        <v>#DIV/0!</v>
      </c>
      <c r="BE224" t="e">
        <v>#DIV/0!</v>
      </c>
      <c r="BF224" t="e">
        <v>#DIV/0!</v>
      </c>
      <c r="BG224" t="e">
        <v>#DIV/0!</v>
      </c>
      <c r="BH224" t="e">
        <v>#DIV/0!</v>
      </c>
      <c r="BI224" t="e">
        <v>#DIV/0!</v>
      </c>
      <c r="BJ224" t="e">
        <v>#DIV/0!</v>
      </c>
      <c r="BK224" t="e">
        <v>#DIV/0!</v>
      </c>
      <c r="BL224">
        <v>309.96699999999998</v>
      </c>
      <c r="BM224">
        <v>261.30257099622543</v>
      </c>
      <c r="BN224">
        <v>0.84300125818627603</v>
      </c>
      <c r="BO224">
        <v>0.16539242829951284</v>
      </c>
      <c r="BP224">
        <v>6</v>
      </c>
      <c r="BQ224">
        <v>0.6</v>
      </c>
      <c r="BR224" t="s">
        <v>286</v>
      </c>
      <c r="BS224">
        <v>2</v>
      </c>
      <c r="BT224">
        <v>1665417696.5</v>
      </c>
      <c r="BU224">
        <v>455.68900000000002</v>
      </c>
      <c r="BV224">
        <v>474.91699999999997</v>
      </c>
      <c r="BW224">
        <v>30.042200000000001</v>
      </c>
      <c r="BX224">
        <v>22.311699999999998</v>
      </c>
      <c r="BY224">
        <v>454.05799999999999</v>
      </c>
      <c r="BZ224">
        <v>29.889199999999999</v>
      </c>
      <c r="CA224">
        <v>500.25</v>
      </c>
      <c r="CB224">
        <v>99.709699999999998</v>
      </c>
      <c r="CC224">
        <v>9.9914100000000006E-2</v>
      </c>
      <c r="CD224">
        <v>34.134300000000003</v>
      </c>
      <c r="CE224">
        <v>32.319400000000002</v>
      </c>
      <c r="CF224">
        <v>999.9</v>
      </c>
      <c r="CG224">
        <v>0</v>
      </c>
      <c r="CH224">
        <v>0</v>
      </c>
      <c r="CI224">
        <v>10006.9</v>
      </c>
      <c r="CJ224">
        <v>0</v>
      </c>
      <c r="CK224">
        <v>338.05900000000003</v>
      </c>
      <c r="CL224">
        <v>309.96699999999998</v>
      </c>
      <c r="CM224">
        <v>0.89995800000000004</v>
      </c>
      <c r="CN224">
        <v>0.10004200000000001</v>
      </c>
      <c r="CO224">
        <v>0</v>
      </c>
      <c r="CP224">
        <v>2.7944</v>
      </c>
      <c r="CQ224">
        <v>0</v>
      </c>
      <c r="CR224">
        <v>2792.78</v>
      </c>
      <c r="CS224">
        <v>2657.89</v>
      </c>
      <c r="CT224">
        <v>36</v>
      </c>
      <c r="CU224">
        <v>39</v>
      </c>
      <c r="CV224">
        <v>37.311999999999998</v>
      </c>
      <c r="CW224">
        <v>38.186999999999998</v>
      </c>
      <c r="CX224">
        <v>36.686999999999998</v>
      </c>
      <c r="CY224">
        <v>278.95999999999998</v>
      </c>
      <c r="CZ224">
        <v>31.01</v>
      </c>
      <c r="DA224">
        <v>0</v>
      </c>
      <c r="DB224">
        <v>1665417735.2</v>
      </c>
      <c r="DC224">
        <v>0</v>
      </c>
      <c r="DD224">
        <v>3.180936</v>
      </c>
      <c r="DE224">
        <v>-0.684307690443128</v>
      </c>
      <c r="DF224">
        <v>14.73153842473773</v>
      </c>
      <c r="DG224">
        <v>2791.2159999999999</v>
      </c>
      <c r="DH224">
        <v>15</v>
      </c>
      <c r="DI224">
        <v>1665417722.5</v>
      </c>
      <c r="DJ224" t="s">
        <v>962</v>
      </c>
      <c r="DK224">
        <v>1665417716</v>
      </c>
      <c r="DL224">
        <v>1665417722.5</v>
      </c>
      <c r="DM224">
        <v>27</v>
      </c>
      <c r="DN224">
        <v>-3.5999999999999997E-2</v>
      </c>
      <c r="DO224">
        <v>0.01</v>
      </c>
      <c r="DP224">
        <v>1.631</v>
      </c>
      <c r="DQ224">
        <v>0.153</v>
      </c>
      <c r="DR224">
        <v>475</v>
      </c>
      <c r="DS224">
        <v>22</v>
      </c>
      <c r="DT224">
        <v>0.11</v>
      </c>
      <c r="DU224">
        <v>0.01</v>
      </c>
      <c r="DV224">
        <v>100</v>
      </c>
      <c r="DW224">
        <v>100</v>
      </c>
      <c r="DX224">
        <v>1.631</v>
      </c>
      <c r="DY224">
        <v>0.153</v>
      </c>
      <c r="DZ224">
        <v>2.0356449434167971</v>
      </c>
      <c r="EA224">
        <v>-6.7132856166521554E-4</v>
      </c>
      <c r="EB224">
        <v>-2.681329234238156E-7</v>
      </c>
      <c r="EC224">
        <v>8.1307759810197942E-11</v>
      </c>
      <c r="ED224">
        <v>0.20002320943902571</v>
      </c>
      <c r="EE224">
        <v>0</v>
      </c>
      <c r="EF224">
        <v>0</v>
      </c>
      <c r="EG224">
        <v>0</v>
      </c>
      <c r="EH224">
        <v>2</v>
      </c>
      <c r="EI224">
        <v>2028</v>
      </c>
      <c r="EJ224">
        <v>2</v>
      </c>
      <c r="EK224">
        <v>26</v>
      </c>
      <c r="EL224">
        <v>1.2</v>
      </c>
      <c r="EM224">
        <v>1</v>
      </c>
      <c r="EN224">
        <v>1.2439</v>
      </c>
      <c r="EO224">
        <v>2.5158700000000001</v>
      </c>
      <c r="EP224">
        <v>1.39893</v>
      </c>
      <c r="EQ224">
        <v>2.32666</v>
      </c>
      <c r="ER224">
        <v>1.49902</v>
      </c>
      <c r="ES224">
        <v>2.2973599999999998</v>
      </c>
      <c r="ET224">
        <v>30.825299999999999</v>
      </c>
      <c r="EU224">
        <v>15.918200000000001</v>
      </c>
      <c r="EV224">
        <v>18</v>
      </c>
      <c r="EW224">
        <v>496.02800000000002</v>
      </c>
      <c r="EX224">
        <v>570.29100000000005</v>
      </c>
      <c r="EY224" s="2">
        <v>42.004199999999997</v>
      </c>
      <c r="EZ224">
        <v>30.965499999999999</v>
      </c>
      <c r="FA224">
        <v>30.0002</v>
      </c>
      <c r="FB224">
        <v>30.8749</v>
      </c>
      <c r="FC224">
        <v>30.844000000000001</v>
      </c>
      <c r="FD224">
        <v>24.878299999999999</v>
      </c>
      <c r="FE224">
        <v>0</v>
      </c>
      <c r="FF224">
        <v>100</v>
      </c>
      <c r="FG224">
        <v>42</v>
      </c>
      <c r="FH224">
        <v>475</v>
      </c>
      <c r="FI224">
        <v>31.744199999999999</v>
      </c>
      <c r="FJ224">
        <v>99.861699999999999</v>
      </c>
      <c r="FK224">
        <v>102.078</v>
      </c>
      <c r="FL224" t="s">
        <v>880</v>
      </c>
      <c r="FM224">
        <v>3</v>
      </c>
      <c r="FN224" t="s">
        <v>881</v>
      </c>
      <c r="FO224">
        <v>27</v>
      </c>
    </row>
    <row r="225" spans="1:171" x14ac:dyDescent="0.2">
      <c r="A225">
        <v>27</v>
      </c>
      <c r="B225">
        <v>1665417696.5</v>
      </c>
      <c r="C225">
        <v>2371</v>
      </c>
      <c r="D225" t="s">
        <v>960</v>
      </c>
      <c r="E225" t="s">
        <v>961</v>
      </c>
      <c r="F225" t="s">
        <v>284</v>
      </c>
      <c r="G225">
        <v>1665417696.5</v>
      </c>
      <c r="H225">
        <v>6.6449327743949294E-3</v>
      </c>
      <c r="I225">
        <v>6.6449327743949294</v>
      </c>
      <c r="J225">
        <v>12.766768856261235</v>
      </c>
      <c r="K225">
        <v>455.77499999999998</v>
      </c>
      <c r="L225">
        <v>384.64751612893713</v>
      </c>
      <c r="M225">
        <v>38.391593963211079</v>
      </c>
      <c r="N225">
        <v>45.49081432965</v>
      </c>
      <c r="O225">
        <v>0.37588050964344194</v>
      </c>
      <c r="P225">
        <v>2.919080129412964</v>
      </c>
      <c r="Q225">
        <v>0.3518893000984229</v>
      </c>
      <c r="R225">
        <v>0.2219617603960958</v>
      </c>
      <c r="S225">
        <v>51.264929607384829</v>
      </c>
      <c r="T225">
        <v>33.294910950627006</v>
      </c>
      <c r="U225">
        <v>32.8977</v>
      </c>
      <c r="V225">
        <v>5.0231397568178418</v>
      </c>
      <c r="W225">
        <v>54.721067144972189</v>
      </c>
      <c r="X225">
        <v>3.0667461181753999</v>
      </c>
      <c r="Y225">
        <v>5.6043244004191068</v>
      </c>
      <c r="Z225">
        <v>1.9563936386424419</v>
      </c>
      <c r="AA225">
        <v>-317.02586846115048</v>
      </c>
      <c r="AB225">
        <v>308.60933140428369</v>
      </c>
      <c r="AC225">
        <v>24.421750651132403</v>
      </c>
      <c r="AD225">
        <v>67.270143201650455</v>
      </c>
      <c r="AE225">
        <v>0</v>
      </c>
      <c r="AF225">
        <v>0</v>
      </c>
      <c r="AG225">
        <v>1</v>
      </c>
      <c r="AH225">
        <v>0</v>
      </c>
      <c r="AI225">
        <v>51226.837206043165</v>
      </c>
      <c r="AJ225" t="s">
        <v>285</v>
      </c>
      <c r="AK225" t="s">
        <v>285</v>
      </c>
      <c r="AL225">
        <v>0</v>
      </c>
      <c r="AM225">
        <v>0</v>
      </c>
      <c r="AN225" t="e">
        <v>#DIV/0!</v>
      </c>
      <c r="AO225">
        <v>0</v>
      </c>
      <c r="AP225" t="s">
        <v>285</v>
      </c>
      <c r="AQ225" t="s">
        <v>285</v>
      </c>
      <c r="AR225">
        <v>0</v>
      </c>
      <c r="AS225">
        <v>0</v>
      </c>
      <c r="AT225" t="e">
        <v>#DIV/0!</v>
      </c>
      <c r="AU225">
        <v>0.5</v>
      </c>
      <c r="AV225">
        <v>261.29585699864504</v>
      </c>
      <c r="AW225">
        <v>12.766768856261235</v>
      </c>
      <c r="AX225" t="e">
        <v>#DIV/0!</v>
      </c>
      <c r="AY225">
        <v>4.8859438503563557E-2</v>
      </c>
      <c r="AZ225" t="e">
        <v>#DIV/0!</v>
      </c>
      <c r="BA225" t="e">
        <v>#DIV/0!</v>
      </c>
      <c r="BB225" t="s">
        <v>285</v>
      </c>
      <c r="BC225">
        <v>0</v>
      </c>
      <c r="BD225" t="e">
        <v>#DIV/0!</v>
      </c>
      <c r="BE225" t="e">
        <v>#DIV/0!</v>
      </c>
      <c r="BF225" t="e">
        <v>#DIV/0!</v>
      </c>
      <c r="BG225" t="e">
        <v>#DIV/0!</v>
      </c>
      <c r="BH225" t="e">
        <v>#DIV/0!</v>
      </c>
      <c r="BI225" t="e">
        <v>#DIV/0!</v>
      </c>
      <c r="BJ225" t="e">
        <v>#DIV/0!</v>
      </c>
      <c r="BK225" t="e">
        <v>#DIV/0!</v>
      </c>
      <c r="BL225">
        <v>309.959</v>
      </c>
      <c r="BM225">
        <v>261.29585699864504</v>
      </c>
      <c r="BN225">
        <v>0.84300135501355022</v>
      </c>
      <c r="BO225">
        <v>0.16539261517615178</v>
      </c>
      <c r="BP225">
        <v>6</v>
      </c>
      <c r="BQ225">
        <v>0.6</v>
      </c>
      <c r="BR225" t="s">
        <v>286</v>
      </c>
      <c r="BS225">
        <v>2</v>
      </c>
      <c r="BT225">
        <v>1665417783.5</v>
      </c>
      <c r="BU225">
        <v>455.77499999999998</v>
      </c>
      <c r="BV225">
        <v>475.017</v>
      </c>
      <c r="BW225">
        <v>30.725899999999999</v>
      </c>
      <c r="BX225">
        <v>22.3687</v>
      </c>
      <c r="BY225">
        <v>454.15300000000002</v>
      </c>
      <c r="BZ225">
        <v>30.579899999999999</v>
      </c>
      <c r="CA225">
        <v>500.25700000000001</v>
      </c>
      <c r="CB225">
        <v>99.709699999999998</v>
      </c>
      <c r="CC225">
        <v>0.100106</v>
      </c>
      <c r="CD225">
        <v>34.858699999999999</v>
      </c>
      <c r="CE225">
        <v>32.8977</v>
      </c>
      <c r="CF225">
        <v>999.9</v>
      </c>
      <c r="CG225">
        <v>0</v>
      </c>
      <c r="CH225">
        <v>0</v>
      </c>
      <c r="CI225">
        <v>9969.3799999999992</v>
      </c>
      <c r="CJ225">
        <v>0</v>
      </c>
      <c r="CK225">
        <v>338.08199999999999</v>
      </c>
      <c r="CL225">
        <v>309.959</v>
      </c>
      <c r="CM225">
        <v>0.89995800000000004</v>
      </c>
      <c r="CN225">
        <v>0.10004200000000001</v>
      </c>
      <c r="CO225">
        <v>0</v>
      </c>
      <c r="CP225">
        <v>3.4613</v>
      </c>
      <c r="CQ225">
        <v>0</v>
      </c>
      <c r="CR225">
        <v>2806.29</v>
      </c>
      <c r="CS225">
        <v>2657.82</v>
      </c>
      <c r="CT225">
        <v>35.811999999999998</v>
      </c>
      <c r="CU225">
        <v>38.75</v>
      </c>
      <c r="CV225">
        <v>37.061999999999998</v>
      </c>
      <c r="CW225">
        <v>37.875</v>
      </c>
      <c r="CX225">
        <v>36.561999999999998</v>
      </c>
      <c r="CY225">
        <v>278.95</v>
      </c>
      <c r="CZ225">
        <v>31.01</v>
      </c>
      <c r="DA225">
        <v>0</v>
      </c>
      <c r="DB225">
        <v>1665417822.2</v>
      </c>
      <c r="DC225">
        <v>0</v>
      </c>
      <c r="DD225">
        <v>3.291373076923076</v>
      </c>
      <c r="DE225">
        <v>0.61307692315080209</v>
      </c>
      <c r="DF225">
        <v>4.9411965818796757</v>
      </c>
      <c r="DG225">
        <v>2806.2588461538471</v>
      </c>
      <c r="DH225">
        <v>15</v>
      </c>
      <c r="DI225">
        <v>1665417810.5</v>
      </c>
      <c r="DJ225" t="s">
        <v>965</v>
      </c>
      <c r="DK225">
        <v>1665417807.5</v>
      </c>
      <c r="DL225">
        <v>1665417810.5</v>
      </c>
      <c r="DM225">
        <v>28</v>
      </c>
      <c r="DN225">
        <v>-8.9999999999999993E-3</v>
      </c>
      <c r="DO225">
        <v>-7.0000000000000001E-3</v>
      </c>
      <c r="DP225">
        <v>1.6220000000000001</v>
      </c>
      <c r="DQ225">
        <v>0.14599999999999999</v>
      </c>
      <c r="DR225">
        <v>475</v>
      </c>
      <c r="DS225">
        <v>22</v>
      </c>
      <c r="DT225">
        <v>0.12</v>
      </c>
      <c r="DU225">
        <v>0.01</v>
      </c>
      <c r="DV225">
        <v>100</v>
      </c>
      <c r="DW225">
        <v>100</v>
      </c>
      <c r="DX225">
        <v>1.6220000000000001</v>
      </c>
      <c r="DY225">
        <v>0.14599999999999999</v>
      </c>
      <c r="DZ225">
        <v>2.0001466581798089</v>
      </c>
      <c r="EA225">
        <v>-6.7132856166521554E-4</v>
      </c>
      <c r="EB225">
        <v>-2.681329234238156E-7</v>
      </c>
      <c r="EC225">
        <v>8.1307759810197942E-11</v>
      </c>
      <c r="ED225">
        <v>0.21014450871336979</v>
      </c>
      <c r="EE225">
        <v>0</v>
      </c>
      <c r="EF225">
        <v>0</v>
      </c>
      <c r="EG225">
        <v>0</v>
      </c>
      <c r="EH225">
        <v>2</v>
      </c>
      <c r="EI225">
        <v>2028</v>
      </c>
      <c r="EJ225">
        <v>2</v>
      </c>
      <c r="EK225">
        <v>26</v>
      </c>
      <c r="EL225">
        <v>1.1000000000000001</v>
      </c>
      <c r="EM225">
        <v>1</v>
      </c>
      <c r="EN225">
        <v>1.2439</v>
      </c>
      <c r="EO225">
        <v>2.5122100000000001</v>
      </c>
      <c r="EP225">
        <v>1.39893</v>
      </c>
      <c r="EQ225">
        <v>2.32666</v>
      </c>
      <c r="ER225">
        <v>1.49902</v>
      </c>
      <c r="ES225">
        <v>2.4450699999999999</v>
      </c>
      <c r="ET225">
        <v>30.8902</v>
      </c>
      <c r="EU225">
        <v>15.927</v>
      </c>
      <c r="EV225">
        <v>18</v>
      </c>
      <c r="EW225">
        <v>496.29700000000003</v>
      </c>
      <c r="EX225">
        <v>569.50199999999995</v>
      </c>
      <c r="EY225" s="2">
        <v>42.002299999999998</v>
      </c>
      <c r="EZ225">
        <v>31.09</v>
      </c>
      <c r="FA225">
        <v>30.000599999999999</v>
      </c>
      <c r="FB225">
        <v>30.9438</v>
      </c>
      <c r="FC225">
        <v>30.904800000000002</v>
      </c>
      <c r="FD225">
        <v>24.886299999999999</v>
      </c>
      <c r="FE225">
        <v>0</v>
      </c>
      <c r="FF225">
        <v>100</v>
      </c>
      <c r="FG225">
        <v>42</v>
      </c>
      <c r="FH225">
        <v>475</v>
      </c>
      <c r="FI225">
        <v>31.744199999999999</v>
      </c>
      <c r="FJ225">
        <v>99.854399999999998</v>
      </c>
      <c r="FK225">
        <v>102.065</v>
      </c>
      <c r="FL225" t="s">
        <v>880</v>
      </c>
      <c r="FM225">
        <v>3</v>
      </c>
      <c r="FN225" t="s">
        <v>881</v>
      </c>
      <c r="FO225">
        <v>28</v>
      </c>
    </row>
    <row r="226" spans="1:171" x14ac:dyDescent="0.2">
      <c r="A226">
        <v>28</v>
      </c>
      <c r="B226">
        <v>1665417783.5</v>
      </c>
      <c r="C226">
        <v>2458</v>
      </c>
      <c r="D226" t="s">
        <v>963</v>
      </c>
      <c r="E226" t="s">
        <v>964</v>
      </c>
      <c r="F226" t="s">
        <v>284</v>
      </c>
      <c r="G226">
        <v>1665417783.5</v>
      </c>
      <c r="H226">
        <v>7.1887952032006911E-3</v>
      </c>
      <c r="I226">
        <v>7.1887952032006908</v>
      </c>
      <c r="J226">
        <v>12.55571522209347</v>
      </c>
      <c r="K226">
        <v>455.90699999999998</v>
      </c>
      <c r="L226">
        <v>385.74183506210193</v>
      </c>
      <c r="M226">
        <v>38.499270898873796</v>
      </c>
      <c r="N226">
        <v>45.502161036971998</v>
      </c>
      <c r="O226">
        <v>0.379279311264485</v>
      </c>
      <c r="P226">
        <v>2.924050577303503</v>
      </c>
      <c r="Q226">
        <v>0.35490572197973169</v>
      </c>
      <c r="R226">
        <v>0.22387852524352408</v>
      </c>
      <c r="S226">
        <v>51.261406821033098</v>
      </c>
      <c r="T226">
        <v>33.637426280732669</v>
      </c>
      <c r="U226">
        <v>33.254600000000003</v>
      </c>
      <c r="V226">
        <v>5.1248312592473635</v>
      </c>
      <c r="W226">
        <v>54.133594495833229</v>
      </c>
      <c r="X226">
        <v>3.1048485271843997</v>
      </c>
      <c r="Y226">
        <v>5.7355299534439492</v>
      </c>
      <c r="Z226">
        <v>2.0199827320629637</v>
      </c>
      <c r="AA226">
        <v>-330.39111056350907</v>
      </c>
      <c r="AB226">
        <v>318.78246885403627</v>
      </c>
      <c r="AC226">
        <v>25.279455082730458</v>
      </c>
      <c r="AD226">
        <v>64.93222019429075</v>
      </c>
      <c r="AE226">
        <v>0</v>
      </c>
      <c r="AF226">
        <v>0</v>
      </c>
      <c r="AG226">
        <v>1</v>
      </c>
      <c r="AH226">
        <v>0</v>
      </c>
      <c r="AI226">
        <v>51296.751062710537</v>
      </c>
      <c r="AJ226" t="s">
        <v>285</v>
      </c>
      <c r="AK226" t="s">
        <v>285</v>
      </c>
      <c r="AL226">
        <v>0</v>
      </c>
      <c r="AM226">
        <v>0</v>
      </c>
      <c r="AN226" t="e">
        <v>#DIV/0!</v>
      </c>
      <c r="AO226">
        <v>0</v>
      </c>
      <c r="AP226" t="s">
        <v>285</v>
      </c>
      <c r="AQ226" t="s">
        <v>285</v>
      </c>
      <c r="AR226">
        <v>0</v>
      </c>
      <c r="AS226">
        <v>0</v>
      </c>
      <c r="AT226" t="e">
        <v>#DIV/0!</v>
      </c>
      <c r="AU226">
        <v>0.5</v>
      </c>
      <c r="AV226">
        <v>261.27737099535398</v>
      </c>
      <c r="AW226">
        <v>12.55571522209347</v>
      </c>
      <c r="AX226" t="e">
        <v>#DIV/0!</v>
      </c>
      <c r="AY226">
        <v>4.8055119256067279E-2</v>
      </c>
      <c r="AZ226" t="e">
        <v>#DIV/0!</v>
      </c>
      <c r="BA226" t="e">
        <v>#DIV/0!</v>
      </c>
      <c r="BB226" t="s">
        <v>285</v>
      </c>
      <c r="BC226">
        <v>0</v>
      </c>
      <c r="BD226" t="e">
        <v>#DIV/0!</v>
      </c>
      <c r="BE226" t="e">
        <v>#DIV/0!</v>
      </c>
      <c r="BF226" t="e">
        <v>#DIV/0!</v>
      </c>
      <c r="BG226" t="e">
        <v>#DIV/0!</v>
      </c>
      <c r="BH226" t="e">
        <v>#DIV/0!</v>
      </c>
      <c r="BI226" t="e">
        <v>#DIV/0!</v>
      </c>
      <c r="BJ226" t="e">
        <v>#DIV/0!</v>
      </c>
      <c r="BK226" t="e">
        <v>#DIV/0!</v>
      </c>
      <c r="BL226">
        <v>309.93700000000001</v>
      </c>
      <c r="BM226">
        <v>261.27737099535398</v>
      </c>
      <c r="BN226">
        <v>0.84300154868684274</v>
      </c>
      <c r="BO226">
        <v>0.16539298896560622</v>
      </c>
      <c r="BP226">
        <v>6</v>
      </c>
      <c r="BQ226">
        <v>0.6</v>
      </c>
      <c r="BR226" t="s">
        <v>286</v>
      </c>
      <c r="BS226">
        <v>2</v>
      </c>
      <c r="BT226">
        <v>1665417871.5</v>
      </c>
      <c r="BU226">
        <v>455.90699999999998</v>
      </c>
      <c r="BV226">
        <v>475.06099999999998</v>
      </c>
      <c r="BW226">
        <v>31.108899999999998</v>
      </c>
      <c r="BX226">
        <v>22.403600000000001</v>
      </c>
      <c r="BY226">
        <v>454.24</v>
      </c>
      <c r="BZ226">
        <v>30.962900000000001</v>
      </c>
      <c r="CA226">
        <v>500.30200000000002</v>
      </c>
      <c r="CB226">
        <v>99.705600000000004</v>
      </c>
      <c r="CC226">
        <v>0.10019599999999999</v>
      </c>
      <c r="CD226">
        <v>35.276800000000001</v>
      </c>
      <c r="CE226">
        <v>33.254600000000003</v>
      </c>
      <c r="CF226">
        <v>999.9</v>
      </c>
      <c r="CG226">
        <v>0</v>
      </c>
      <c r="CH226">
        <v>0</v>
      </c>
      <c r="CI226">
        <v>9998.1200000000008</v>
      </c>
      <c r="CJ226">
        <v>0</v>
      </c>
      <c r="CK226">
        <v>338.05500000000001</v>
      </c>
      <c r="CL226">
        <v>309.93700000000001</v>
      </c>
      <c r="CM226">
        <v>0.89995800000000004</v>
      </c>
      <c r="CN226">
        <v>0.10004200000000001</v>
      </c>
      <c r="CO226">
        <v>0</v>
      </c>
      <c r="CP226">
        <v>3.0562999999999998</v>
      </c>
      <c r="CQ226">
        <v>0</v>
      </c>
      <c r="CR226">
        <v>2815.07</v>
      </c>
      <c r="CS226">
        <v>2657.63</v>
      </c>
      <c r="CT226">
        <v>35.686999999999998</v>
      </c>
      <c r="CU226">
        <v>38.561999999999998</v>
      </c>
      <c r="CV226">
        <v>36.875</v>
      </c>
      <c r="CW226">
        <v>37.75</v>
      </c>
      <c r="CX226">
        <v>36.5</v>
      </c>
      <c r="CY226">
        <v>278.93</v>
      </c>
      <c r="CZ226">
        <v>31.01</v>
      </c>
      <c r="DA226">
        <v>0</v>
      </c>
      <c r="DB226">
        <v>1665417910.4000001</v>
      </c>
      <c r="DC226">
        <v>0</v>
      </c>
      <c r="DD226">
        <v>3.324964</v>
      </c>
      <c r="DE226">
        <v>-0.17116922613789001</v>
      </c>
      <c r="DF226">
        <v>8.3123076349926208</v>
      </c>
      <c r="DG226">
        <v>2814.4839999999999</v>
      </c>
      <c r="DH226">
        <v>15</v>
      </c>
      <c r="DI226">
        <v>1665417906</v>
      </c>
      <c r="DJ226" t="s">
        <v>968</v>
      </c>
      <c r="DK226">
        <v>1665417892</v>
      </c>
      <c r="DL226">
        <v>1665417906</v>
      </c>
      <c r="DM226">
        <v>29</v>
      </c>
      <c r="DN226">
        <v>4.4999999999999998E-2</v>
      </c>
      <c r="DO226">
        <v>-1E-3</v>
      </c>
      <c r="DP226">
        <v>1.667</v>
      </c>
      <c r="DQ226">
        <v>0.14599999999999999</v>
      </c>
      <c r="DR226">
        <v>475</v>
      </c>
      <c r="DS226">
        <v>22</v>
      </c>
      <c r="DT226">
        <v>0.15</v>
      </c>
      <c r="DU226">
        <v>0.01</v>
      </c>
      <c r="DV226">
        <v>100</v>
      </c>
      <c r="DW226">
        <v>100</v>
      </c>
      <c r="DX226">
        <v>1.667</v>
      </c>
      <c r="DY226">
        <v>0.14599999999999999</v>
      </c>
      <c r="DZ226">
        <v>1.9916949472474159</v>
      </c>
      <c r="EA226">
        <v>-6.7132856166521554E-4</v>
      </c>
      <c r="EB226">
        <v>-2.681329234238156E-7</v>
      </c>
      <c r="EC226">
        <v>8.1307759810197942E-11</v>
      </c>
      <c r="ED226">
        <v>0.2031279849434775</v>
      </c>
      <c r="EE226">
        <v>0</v>
      </c>
      <c r="EF226">
        <v>0</v>
      </c>
      <c r="EG226">
        <v>0</v>
      </c>
      <c r="EH226">
        <v>2</v>
      </c>
      <c r="EI226">
        <v>2028</v>
      </c>
      <c r="EJ226">
        <v>2</v>
      </c>
      <c r="EK226">
        <v>26</v>
      </c>
      <c r="EL226">
        <v>1.1000000000000001</v>
      </c>
      <c r="EM226">
        <v>1</v>
      </c>
      <c r="EN226">
        <v>1.24512</v>
      </c>
      <c r="EO226">
        <v>2.51709</v>
      </c>
      <c r="EP226">
        <v>1.39893</v>
      </c>
      <c r="EQ226">
        <v>2.32666</v>
      </c>
      <c r="ER226">
        <v>1.49902</v>
      </c>
      <c r="ES226">
        <v>2.3327599999999999</v>
      </c>
      <c r="ET226">
        <v>30.933499999999999</v>
      </c>
      <c r="EU226">
        <v>15.9095</v>
      </c>
      <c r="EV226">
        <v>18</v>
      </c>
      <c r="EW226">
        <v>496.62299999999999</v>
      </c>
      <c r="EX226">
        <v>568.88</v>
      </c>
      <c r="EY226" s="2">
        <v>42.001300000000001</v>
      </c>
      <c r="EZ226">
        <v>31.2027</v>
      </c>
      <c r="FA226">
        <v>30.000399999999999</v>
      </c>
      <c r="FB226">
        <v>31.0199</v>
      </c>
      <c r="FC226">
        <v>30.975100000000001</v>
      </c>
      <c r="FD226">
        <v>24.893799999999999</v>
      </c>
      <c r="FE226">
        <v>0</v>
      </c>
      <c r="FF226">
        <v>100</v>
      </c>
      <c r="FG226">
        <v>42</v>
      </c>
      <c r="FH226">
        <v>475</v>
      </c>
      <c r="FI226">
        <v>31.744199999999999</v>
      </c>
      <c r="FJ226">
        <v>99.846699999999998</v>
      </c>
      <c r="FK226">
        <v>102.051</v>
      </c>
      <c r="FL226" t="s">
        <v>880</v>
      </c>
      <c r="FM226">
        <v>3</v>
      </c>
      <c r="FN226" t="s">
        <v>881</v>
      </c>
      <c r="FO226">
        <v>29</v>
      </c>
    </row>
    <row r="227" spans="1:171" x14ac:dyDescent="0.2">
      <c r="A227">
        <v>29</v>
      </c>
      <c r="B227">
        <v>1665417871.5</v>
      </c>
      <c r="C227">
        <v>2546</v>
      </c>
      <c r="D227" t="s">
        <v>966</v>
      </c>
      <c r="E227" t="s">
        <v>967</v>
      </c>
      <c r="F227" t="s">
        <v>284</v>
      </c>
      <c r="G227">
        <v>1665417871.5</v>
      </c>
      <c r="H227">
        <v>7.4918619175398877E-3</v>
      </c>
      <c r="I227">
        <v>7.4918619175398877</v>
      </c>
      <c r="J227">
        <v>12.44222167583211</v>
      </c>
      <c r="K227">
        <v>455.84800000000001</v>
      </c>
      <c r="L227">
        <v>386.85985376338687</v>
      </c>
      <c r="M227">
        <v>38.611231402274385</v>
      </c>
      <c r="N227">
        <v>45.496715260170397</v>
      </c>
      <c r="O227">
        <v>0.38578885158623877</v>
      </c>
      <c r="P227">
        <v>2.9279074782672501</v>
      </c>
      <c r="Q227">
        <v>0.36063142517315872</v>
      </c>
      <c r="R227">
        <v>0.22752146882971763</v>
      </c>
      <c r="S227">
        <v>51.316142607574037</v>
      </c>
      <c r="T227">
        <v>33.839904365130536</v>
      </c>
      <c r="U227">
        <v>33.454300000000003</v>
      </c>
      <c r="V227">
        <v>5.1825094792987256</v>
      </c>
      <c r="W227">
        <v>53.86787466556401</v>
      </c>
      <c r="X227">
        <v>3.1342119521684393</v>
      </c>
      <c r="Y227">
        <v>5.8183323021875957</v>
      </c>
      <c r="Z227">
        <v>2.0482975271302863</v>
      </c>
      <c r="AA227">
        <v>-340.57868071221969</v>
      </c>
      <c r="AB227">
        <v>328.65812740488855</v>
      </c>
      <c r="AC227">
        <v>26.086683632693497</v>
      </c>
      <c r="AD227">
        <v>65.482272932936382</v>
      </c>
      <c r="AE227">
        <v>0</v>
      </c>
      <c r="AF227">
        <v>0</v>
      </c>
      <c r="AG227">
        <v>1</v>
      </c>
      <c r="AH227">
        <v>0</v>
      </c>
      <c r="AI227">
        <v>51361.861803485634</v>
      </c>
      <c r="AJ227" t="s">
        <v>285</v>
      </c>
      <c r="AK227" t="s">
        <v>285</v>
      </c>
      <c r="AL227">
        <v>0</v>
      </c>
      <c r="AM227">
        <v>0</v>
      </c>
      <c r="AN227" t="e">
        <v>#DIV/0!</v>
      </c>
      <c r="AO227">
        <v>0</v>
      </c>
      <c r="AP227" t="s">
        <v>285</v>
      </c>
      <c r="AQ227" t="s">
        <v>285</v>
      </c>
      <c r="AR227">
        <v>0</v>
      </c>
      <c r="AS227">
        <v>0</v>
      </c>
      <c r="AT227" t="e">
        <v>#DIV/0!</v>
      </c>
      <c r="AU227">
        <v>0.5</v>
      </c>
      <c r="AV227">
        <v>261.55715699874298</v>
      </c>
      <c r="AW227">
        <v>12.44222167583211</v>
      </c>
      <c r="AX227" t="e">
        <v>#DIV/0!</v>
      </c>
      <c r="AY227">
        <v>4.7569800110237113E-2</v>
      </c>
      <c r="AZ227" t="e">
        <v>#DIV/0!</v>
      </c>
      <c r="BA227" t="e">
        <v>#DIV/0!</v>
      </c>
      <c r="BB227" t="s">
        <v>285</v>
      </c>
      <c r="BC227">
        <v>0</v>
      </c>
      <c r="BD227" t="e">
        <v>#DIV/0!</v>
      </c>
      <c r="BE227" t="e">
        <v>#DIV/0!</v>
      </c>
      <c r="BF227" t="e">
        <v>#DIV/0!</v>
      </c>
      <c r="BG227" t="e">
        <v>#DIV/0!</v>
      </c>
      <c r="BH227" t="e">
        <v>#DIV/0!</v>
      </c>
      <c r="BI227" t="e">
        <v>#DIV/0!</v>
      </c>
      <c r="BJ227" t="e">
        <v>#DIV/0!</v>
      </c>
      <c r="BK227" t="e">
        <v>#DIV/0!</v>
      </c>
      <c r="BL227">
        <v>310.26900000000001</v>
      </c>
      <c r="BM227">
        <v>261.55715699874298</v>
      </c>
      <c r="BN227">
        <v>0.84300125696973593</v>
      </c>
      <c r="BO227">
        <v>0.16539242595159051</v>
      </c>
      <c r="BP227">
        <v>6</v>
      </c>
      <c r="BQ227">
        <v>0.6</v>
      </c>
      <c r="BR227" t="s">
        <v>286</v>
      </c>
      <c r="BS227">
        <v>2</v>
      </c>
      <c r="BT227">
        <v>1665417967</v>
      </c>
      <c r="BU227">
        <v>455.84800000000001</v>
      </c>
      <c r="BV227">
        <v>474.99099999999999</v>
      </c>
      <c r="BW227">
        <v>31.402799999999999</v>
      </c>
      <c r="BX227">
        <v>22.432099999999998</v>
      </c>
      <c r="BY227">
        <v>454.16500000000002</v>
      </c>
      <c r="BZ227">
        <v>31.259799999999998</v>
      </c>
      <c r="CA227">
        <v>500.31900000000002</v>
      </c>
      <c r="CB227">
        <v>99.706999999999994</v>
      </c>
      <c r="CC227">
        <v>9.9767300000000003E-2</v>
      </c>
      <c r="CD227">
        <v>35.5364</v>
      </c>
      <c r="CE227">
        <v>33.454300000000003</v>
      </c>
      <c r="CF227">
        <v>999.9</v>
      </c>
      <c r="CG227">
        <v>0</v>
      </c>
      <c r="CH227">
        <v>0</v>
      </c>
      <c r="CI227">
        <v>10020</v>
      </c>
      <c r="CJ227">
        <v>0</v>
      </c>
      <c r="CK227">
        <v>338.05500000000001</v>
      </c>
      <c r="CL227">
        <v>310.26900000000001</v>
      </c>
      <c r="CM227">
        <v>0.89995800000000004</v>
      </c>
      <c r="CN227">
        <v>0.10004200000000001</v>
      </c>
      <c r="CO227">
        <v>0</v>
      </c>
      <c r="CP227">
        <v>3.4941</v>
      </c>
      <c r="CQ227">
        <v>0</v>
      </c>
      <c r="CR227">
        <v>2824.99</v>
      </c>
      <c r="CS227">
        <v>2660.47</v>
      </c>
      <c r="CT227">
        <v>35.561999999999998</v>
      </c>
      <c r="CU227">
        <v>38.436999999999998</v>
      </c>
      <c r="CV227">
        <v>36.811999999999998</v>
      </c>
      <c r="CW227">
        <v>37.686999999999998</v>
      </c>
      <c r="CX227">
        <v>36.5</v>
      </c>
      <c r="CY227">
        <v>279.23</v>
      </c>
      <c r="CZ227">
        <v>31.04</v>
      </c>
      <c r="DA227">
        <v>0</v>
      </c>
      <c r="DB227">
        <v>1665418005.8</v>
      </c>
      <c r="DC227">
        <v>0</v>
      </c>
      <c r="DD227">
        <v>3.2775769230769218</v>
      </c>
      <c r="DE227">
        <v>0.36643418331191191</v>
      </c>
      <c r="DF227">
        <v>5.0642734666187366</v>
      </c>
      <c r="DG227">
        <v>2822.1365384615378</v>
      </c>
      <c r="DH227">
        <v>15</v>
      </c>
      <c r="DI227">
        <v>1665417998</v>
      </c>
      <c r="DJ227" t="s">
        <v>971</v>
      </c>
      <c r="DK227">
        <v>1665417984</v>
      </c>
      <c r="DL227">
        <v>1665417998</v>
      </c>
      <c r="DM227">
        <v>30</v>
      </c>
      <c r="DN227">
        <v>1.6E-2</v>
      </c>
      <c r="DO227">
        <v>-3.0000000000000001E-3</v>
      </c>
      <c r="DP227">
        <v>1.6830000000000001</v>
      </c>
      <c r="DQ227">
        <v>0.14299999999999999</v>
      </c>
      <c r="DR227">
        <v>475</v>
      </c>
      <c r="DS227">
        <v>22</v>
      </c>
      <c r="DT227">
        <v>0.1</v>
      </c>
      <c r="DU227">
        <v>0.01</v>
      </c>
      <c r="DV227">
        <v>100</v>
      </c>
      <c r="DW227">
        <v>100</v>
      </c>
      <c r="DX227">
        <v>1.6830000000000001</v>
      </c>
      <c r="DY227">
        <v>0.14299999999999999</v>
      </c>
      <c r="DZ227">
        <v>2.0363197654563172</v>
      </c>
      <c r="EA227">
        <v>-6.7132856166521554E-4</v>
      </c>
      <c r="EB227">
        <v>-2.681329234238156E-7</v>
      </c>
      <c r="EC227">
        <v>8.1307759810197942E-11</v>
      </c>
      <c r="ED227">
        <v>0.2022931308054513</v>
      </c>
      <c r="EE227">
        <v>0</v>
      </c>
      <c r="EF227">
        <v>0</v>
      </c>
      <c r="EG227">
        <v>0</v>
      </c>
      <c r="EH227">
        <v>2</v>
      </c>
      <c r="EI227">
        <v>2028</v>
      </c>
      <c r="EJ227">
        <v>2</v>
      </c>
      <c r="EK227">
        <v>26</v>
      </c>
      <c r="EL227">
        <v>1.2</v>
      </c>
      <c r="EM227">
        <v>1</v>
      </c>
      <c r="EN227">
        <v>1.24512</v>
      </c>
      <c r="EO227">
        <v>2.5158700000000001</v>
      </c>
      <c r="EP227">
        <v>1.39893</v>
      </c>
      <c r="EQ227">
        <v>2.32666</v>
      </c>
      <c r="ER227">
        <v>1.49902</v>
      </c>
      <c r="ES227">
        <v>2.36328</v>
      </c>
      <c r="ET227">
        <v>30.9985</v>
      </c>
      <c r="EU227">
        <v>15.9095</v>
      </c>
      <c r="EV227">
        <v>18</v>
      </c>
      <c r="EW227">
        <v>496.601</v>
      </c>
      <c r="EX227">
        <v>568.38900000000001</v>
      </c>
      <c r="EY227" s="2">
        <v>42.000700000000002</v>
      </c>
      <c r="EZ227">
        <v>31.307600000000001</v>
      </c>
      <c r="FA227">
        <v>30.000399999999999</v>
      </c>
      <c r="FB227">
        <v>31.101199999999999</v>
      </c>
      <c r="FC227">
        <v>31.051300000000001</v>
      </c>
      <c r="FD227">
        <v>24.9041</v>
      </c>
      <c r="FE227">
        <v>0</v>
      </c>
      <c r="FF227">
        <v>100</v>
      </c>
      <c r="FG227">
        <v>42</v>
      </c>
      <c r="FH227">
        <v>475</v>
      </c>
      <c r="FI227">
        <v>31.744199999999999</v>
      </c>
      <c r="FJ227">
        <v>99.839699999999993</v>
      </c>
      <c r="FK227">
        <v>102.039</v>
      </c>
      <c r="FL227" t="s">
        <v>880</v>
      </c>
      <c r="FM227">
        <v>3</v>
      </c>
      <c r="FN227" t="s">
        <v>881</v>
      </c>
      <c r="FO227">
        <v>30</v>
      </c>
    </row>
    <row r="228" spans="1:171" x14ac:dyDescent="0.2">
      <c r="A228">
        <v>30</v>
      </c>
      <c r="B228">
        <v>1665417967</v>
      </c>
      <c r="C228">
        <v>2641.5</v>
      </c>
      <c r="D228" t="s">
        <v>969</v>
      </c>
      <c r="E228" t="s">
        <v>970</v>
      </c>
      <c r="F228" t="s">
        <v>284</v>
      </c>
      <c r="G228">
        <v>1665417967</v>
      </c>
      <c r="H228">
        <v>7.7228725785083831E-3</v>
      </c>
      <c r="I228">
        <v>7.7228725785083832</v>
      </c>
      <c r="J228">
        <v>12.454729340746248</v>
      </c>
      <c r="K228">
        <v>455.74099999999999</v>
      </c>
      <c r="L228">
        <v>387.33068935528524</v>
      </c>
      <c r="M228">
        <v>38.660752746503128</v>
      </c>
      <c r="N228">
        <v>45.489011332335998</v>
      </c>
      <c r="O228">
        <v>0.39133029734311559</v>
      </c>
      <c r="P228">
        <v>2.9211131093306681</v>
      </c>
      <c r="Q228">
        <v>0.36541432423397502</v>
      </c>
      <c r="R228">
        <v>0.23057275903136798</v>
      </c>
      <c r="S228">
        <v>51.311544387200641</v>
      </c>
      <c r="T228">
        <v>33.94164860494287</v>
      </c>
      <c r="U228">
        <v>33.564300000000003</v>
      </c>
      <c r="V228">
        <v>5.2145206900766068</v>
      </c>
      <c r="W228">
        <v>53.780594173046048</v>
      </c>
      <c r="X228">
        <v>3.1541101349296001</v>
      </c>
      <c r="Y228">
        <v>5.8647736854316657</v>
      </c>
      <c r="Z228">
        <v>2.0604105551470067</v>
      </c>
      <c r="AA228">
        <v>-347.20693975655109</v>
      </c>
      <c r="AB228">
        <v>333.28137860968161</v>
      </c>
      <c r="AC228">
        <v>26.548079025760231</v>
      </c>
      <c r="AD228">
        <v>63.93406226609136</v>
      </c>
      <c r="AE228">
        <v>0</v>
      </c>
      <c r="AF228">
        <v>0</v>
      </c>
      <c r="AG228">
        <v>1</v>
      </c>
      <c r="AH228">
        <v>0</v>
      </c>
      <c r="AI228">
        <v>51147.464633177289</v>
      </c>
      <c r="AJ228" t="s">
        <v>285</v>
      </c>
      <c r="AK228" t="s">
        <v>285</v>
      </c>
      <c r="AL228">
        <v>0</v>
      </c>
      <c r="AM228">
        <v>0</v>
      </c>
      <c r="AN228" t="e">
        <v>#DIV/0!</v>
      </c>
      <c r="AO228">
        <v>0</v>
      </c>
      <c r="AP228" t="s">
        <v>285</v>
      </c>
      <c r="AQ228" t="s">
        <v>285</v>
      </c>
      <c r="AR228">
        <v>0</v>
      </c>
      <c r="AS228">
        <v>0</v>
      </c>
      <c r="AT228" t="e">
        <v>#DIV/0!</v>
      </c>
      <c r="AU228">
        <v>0.5</v>
      </c>
      <c r="AV228">
        <v>261.54114299854956</v>
      </c>
      <c r="AW228">
        <v>12.454729340746248</v>
      </c>
      <c r="AX228" t="e">
        <v>#DIV/0!</v>
      </c>
      <c r="AY228">
        <v>4.7620535713630792E-2</v>
      </c>
      <c r="AZ228" t="e">
        <v>#DIV/0!</v>
      </c>
      <c r="BA228" t="e">
        <v>#DIV/0!</v>
      </c>
      <c r="BB228" t="s">
        <v>285</v>
      </c>
      <c r="BC228">
        <v>0</v>
      </c>
      <c r="BD228" t="e">
        <v>#DIV/0!</v>
      </c>
      <c r="BE228" t="e">
        <v>#DIV/0!</v>
      </c>
      <c r="BF228" t="e">
        <v>#DIV/0!</v>
      </c>
      <c r="BG228" t="e">
        <v>#DIV/0!</v>
      </c>
      <c r="BH228" t="e">
        <v>#DIV/0!</v>
      </c>
      <c r="BI228" t="e">
        <v>#DIV/0!</v>
      </c>
      <c r="BJ228" t="e">
        <v>#DIV/0!</v>
      </c>
      <c r="BK228" t="e">
        <v>#DIV/0!</v>
      </c>
      <c r="BL228">
        <v>310.25099999999998</v>
      </c>
      <c r="BM228">
        <v>261.54114299854956</v>
      </c>
      <c r="BN228">
        <v>0.84299854955680908</v>
      </c>
      <c r="BO228">
        <v>0.16538720064464141</v>
      </c>
      <c r="BP228">
        <v>6</v>
      </c>
      <c r="BQ228">
        <v>0.6</v>
      </c>
      <c r="BR228" t="s">
        <v>286</v>
      </c>
      <c r="BS228">
        <v>2</v>
      </c>
      <c r="BT228">
        <v>1665418059</v>
      </c>
      <c r="BU228">
        <v>455.74099999999999</v>
      </c>
      <c r="BV228">
        <v>474.98200000000003</v>
      </c>
      <c r="BW228">
        <v>31.600100000000001</v>
      </c>
      <c r="BX228">
        <v>22.4558</v>
      </c>
      <c r="BY228">
        <v>454.07</v>
      </c>
      <c r="BZ228">
        <v>31.460100000000001</v>
      </c>
      <c r="CA228">
        <v>500.27100000000002</v>
      </c>
      <c r="CB228">
        <v>99.713099999999997</v>
      </c>
      <c r="CC228">
        <v>0.10019599999999999</v>
      </c>
      <c r="CD228">
        <v>35.680599999999998</v>
      </c>
      <c r="CE228">
        <v>33.564300000000003</v>
      </c>
      <c r="CF228">
        <v>999.9</v>
      </c>
      <c r="CG228">
        <v>0</v>
      </c>
      <c r="CH228">
        <v>0</v>
      </c>
      <c r="CI228">
        <v>9980.6200000000008</v>
      </c>
      <c r="CJ228">
        <v>0</v>
      </c>
      <c r="CK228">
        <v>338.01400000000001</v>
      </c>
      <c r="CL228">
        <v>310.25099999999998</v>
      </c>
      <c r="CM228">
        <v>0.90005900000000005</v>
      </c>
      <c r="CN228">
        <v>9.9941299999999997E-2</v>
      </c>
      <c r="CO228">
        <v>0</v>
      </c>
      <c r="CP228">
        <v>3.5994999999999999</v>
      </c>
      <c r="CQ228">
        <v>0</v>
      </c>
      <c r="CR228">
        <v>2829.52</v>
      </c>
      <c r="CS228">
        <v>2660.39</v>
      </c>
      <c r="CT228">
        <v>35.561999999999998</v>
      </c>
      <c r="CU228">
        <v>38.375</v>
      </c>
      <c r="CV228">
        <v>36.686999999999998</v>
      </c>
      <c r="CW228">
        <v>37.625</v>
      </c>
      <c r="CX228">
        <v>36.436999999999998</v>
      </c>
      <c r="CY228">
        <v>279.24</v>
      </c>
      <c r="CZ228">
        <v>31.01</v>
      </c>
      <c r="DA228">
        <v>0</v>
      </c>
      <c r="DB228">
        <v>1665418097.5999999</v>
      </c>
      <c r="DC228">
        <v>0</v>
      </c>
      <c r="DD228">
        <v>3.3159040000000011</v>
      </c>
      <c r="DE228">
        <v>0.91771537192391672</v>
      </c>
      <c r="DF228">
        <v>6.6669230467357696</v>
      </c>
      <c r="DG228">
        <v>2826.9264000000012</v>
      </c>
      <c r="DH228">
        <v>15</v>
      </c>
      <c r="DI228">
        <v>1665418089</v>
      </c>
      <c r="DJ228" t="s">
        <v>974</v>
      </c>
      <c r="DK228">
        <v>1665418079</v>
      </c>
      <c r="DL228">
        <v>1665418089</v>
      </c>
      <c r="DM228">
        <v>31</v>
      </c>
      <c r="DN228">
        <v>-1.0999999999999999E-2</v>
      </c>
      <c r="DO228">
        <v>-3.0000000000000001E-3</v>
      </c>
      <c r="DP228">
        <v>1.671</v>
      </c>
      <c r="DQ228">
        <v>0.14000000000000001</v>
      </c>
      <c r="DR228">
        <v>475</v>
      </c>
      <c r="DS228">
        <v>22</v>
      </c>
      <c r="DT228">
        <v>0.08</v>
      </c>
      <c r="DU228">
        <v>0.01</v>
      </c>
      <c r="DV228">
        <v>100</v>
      </c>
      <c r="DW228">
        <v>100</v>
      </c>
      <c r="DX228">
        <v>1.671</v>
      </c>
      <c r="DY228">
        <v>0.14000000000000001</v>
      </c>
      <c r="DZ228">
        <v>2.0517532607509632</v>
      </c>
      <c r="EA228">
        <v>-6.7132856166521554E-4</v>
      </c>
      <c r="EB228">
        <v>-2.681329234238156E-7</v>
      </c>
      <c r="EC228">
        <v>8.1307759810197942E-11</v>
      </c>
      <c r="ED228">
        <v>0.1991959625114211</v>
      </c>
      <c r="EE228">
        <v>0</v>
      </c>
      <c r="EF228">
        <v>0</v>
      </c>
      <c r="EG228">
        <v>0</v>
      </c>
      <c r="EH228">
        <v>2</v>
      </c>
      <c r="EI228">
        <v>2028</v>
      </c>
      <c r="EJ228">
        <v>2</v>
      </c>
      <c r="EK228">
        <v>26</v>
      </c>
      <c r="EL228">
        <v>1.2</v>
      </c>
      <c r="EM228">
        <v>1</v>
      </c>
      <c r="EN228">
        <v>1.24512</v>
      </c>
      <c r="EO228">
        <v>2.5134300000000001</v>
      </c>
      <c r="EP228">
        <v>1.39893</v>
      </c>
      <c r="EQ228">
        <v>2.32666</v>
      </c>
      <c r="ER228">
        <v>1.49902</v>
      </c>
      <c r="ES228">
        <v>2.4560499999999998</v>
      </c>
      <c r="ET228">
        <v>31.063600000000001</v>
      </c>
      <c r="EU228">
        <v>15.9095</v>
      </c>
      <c r="EV228">
        <v>18</v>
      </c>
      <c r="EW228">
        <v>496.78399999999999</v>
      </c>
      <c r="EX228">
        <v>567.89599999999996</v>
      </c>
      <c r="EY228" s="2">
        <v>42.000500000000002</v>
      </c>
      <c r="EZ228">
        <v>31.39</v>
      </c>
      <c r="FA228">
        <v>30.000299999999999</v>
      </c>
      <c r="FB228">
        <v>31.172999999999998</v>
      </c>
      <c r="FC228">
        <v>31.121400000000001</v>
      </c>
      <c r="FD228">
        <v>24.903199999999998</v>
      </c>
      <c r="FE228">
        <v>0</v>
      </c>
      <c r="FF228">
        <v>100</v>
      </c>
      <c r="FG228">
        <v>42</v>
      </c>
      <c r="FH228">
        <v>475</v>
      </c>
      <c r="FI228">
        <v>31.744199999999999</v>
      </c>
      <c r="FJ228">
        <v>99.832899999999995</v>
      </c>
      <c r="FK228">
        <v>102.026</v>
      </c>
      <c r="FL228" t="s">
        <v>880</v>
      </c>
      <c r="FM228">
        <v>3</v>
      </c>
      <c r="FN228" t="s">
        <v>881</v>
      </c>
      <c r="FO228">
        <v>31</v>
      </c>
    </row>
    <row r="229" spans="1:171" x14ac:dyDescent="0.2">
      <c r="A229">
        <v>31</v>
      </c>
      <c r="B229">
        <v>1665418059</v>
      </c>
      <c r="C229">
        <v>2733.5</v>
      </c>
      <c r="D229" t="s">
        <v>972</v>
      </c>
      <c r="E229" t="s">
        <v>973</v>
      </c>
      <c r="F229" t="s">
        <v>284</v>
      </c>
      <c r="G229">
        <v>1665418059</v>
      </c>
      <c r="H229">
        <v>7.8731732371100024E-3</v>
      </c>
      <c r="I229">
        <v>7.8731732371100023</v>
      </c>
      <c r="J229">
        <v>12.481170540836283</v>
      </c>
      <c r="K229">
        <v>455.64800000000002</v>
      </c>
      <c r="L229">
        <v>387.99891537983308</v>
      </c>
      <c r="M229">
        <v>38.728879045293091</v>
      </c>
      <c r="N229">
        <v>45.481406209484803</v>
      </c>
      <c r="O229">
        <v>0.39816436687848966</v>
      </c>
      <c r="P229">
        <v>2.9284194043902816</v>
      </c>
      <c r="Q229">
        <v>0.37142989720955633</v>
      </c>
      <c r="R229">
        <v>0.23439961226143621</v>
      </c>
      <c r="S229">
        <v>51.263498999999996</v>
      </c>
      <c r="T229">
        <v>33.989376296231889</v>
      </c>
      <c r="U229">
        <v>33.622399999999999</v>
      </c>
      <c r="V229">
        <v>5.2314977340535336</v>
      </c>
      <c r="W229">
        <v>53.845067260098368</v>
      </c>
      <c r="X229">
        <v>3.1713850123071996</v>
      </c>
      <c r="Y229">
        <v>5.8898338764957581</v>
      </c>
      <c r="Z229">
        <v>2.060112721746334</v>
      </c>
      <c r="AA229">
        <v>-352.92137828569304</v>
      </c>
      <c r="AB229">
        <v>337.16200786261703</v>
      </c>
      <c r="AC229">
        <v>26.807899458423989</v>
      </c>
      <c r="AD229">
        <v>62.312028035347964</v>
      </c>
      <c r="AE229">
        <v>0</v>
      </c>
      <c r="AF229">
        <v>0</v>
      </c>
      <c r="AG229">
        <v>1</v>
      </c>
      <c r="AH229">
        <v>0</v>
      </c>
      <c r="AI229">
        <v>51339.579715041982</v>
      </c>
      <c r="AJ229" t="s">
        <v>285</v>
      </c>
      <c r="AK229" t="s">
        <v>285</v>
      </c>
      <c r="AL229">
        <v>0</v>
      </c>
      <c r="AM229">
        <v>0</v>
      </c>
      <c r="AN229" t="e">
        <v>#DIV/0!</v>
      </c>
      <c r="AO229">
        <v>0</v>
      </c>
      <c r="AP229" t="s">
        <v>285</v>
      </c>
      <c r="AQ229" t="s">
        <v>285</v>
      </c>
      <c r="AR229">
        <v>0</v>
      </c>
      <c r="AS229">
        <v>0</v>
      </c>
      <c r="AT229" t="e">
        <v>#DIV/0!</v>
      </c>
      <c r="AU229">
        <v>0.5</v>
      </c>
      <c r="AV229">
        <v>261.28829999999999</v>
      </c>
      <c r="AW229">
        <v>12.481170540836283</v>
      </c>
      <c r="AX229" t="e">
        <v>#DIV/0!</v>
      </c>
      <c r="AY229">
        <v>4.7767812568860847E-2</v>
      </c>
      <c r="AZ229" t="e">
        <v>#DIV/0!</v>
      </c>
      <c r="BA229" t="e">
        <v>#DIV/0!</v>
      </c>
      <c r="BB229" t="s">
        <v>285</v>
      </c>
      <c r="BC229">
        <v>0</v>
      </c>
      <c r="BD229" t="e">
        <v>#DIV/0!</v>
      </c>
      <c r="BE229" t="e">
        <v>#DIV/0!</v>
      </c>
      <c r="BF229" t="e">
        <v>#DIV/0!</v>
      </c>
      <c r="BG229" t="e">
        <v>#DIV/0!</v>
      </c>
      <c r="BH229" t="e">
        <v>#DIV/0!</v>
      </c>
      <c r="BI229" t="e">
        <v>#DIV/0!</v>
      </c>
      <c r="BJ229" t="e">
        <v>#DIV/0!</v>
      </c>
      <c r="BK229" t="e">
        <v>#DIV/0!</v>
      </c>
      <c r="BL229">
        <v>309.95</v>
      </c>
      <c r="BM229">
        <v>261.28829999999999</v>
      </c>
      <c r="BN229">
        <v>0.84300145184707209</v>
      </c>
      <c r="BO229">
        <v>0.16539280206484916</v>
      </c>
      <c r="BP229">
        <v>6</v>
      </c>
      <c r="BQ229">
        <v>0.6</v>
      </c>
      <c r="BR229" t="s">
        <v>286</v>
      </c>
      <c r="BS229">
        <v>2</v>
      </c>
      <c r="BT229">
        <v>1665418150</v>
      </c>
      <c r="BU229">
        <v>455.64800000000002</v>
      </c>
      <c r="BV229">
        <v>474.99200000000002</v>
      </c>
      <c r="BW229">
        <v>31.771999999999998</v>
      </c>
      <c r="BX229">
        <v>22.478200000000001</v>
      </c>
      <c r="BY229">
        <v>453.95</v>
      </c>
      <c r="BZ229">
        <v>31.632999999999999</v>
      </c>
      <c r="CA229">
        <v>500.23599999999999</v>
      </c>
      <c r="CB229">
        <v>99.717200000000005</v>
      </c>
      <c r="CC229">
        <v>9.9777599999999994E-2</v>
      </c>
      <c r="CD229">
        <v>35.758000000000003</v>
      </c>
      <c r="CE229">
        <v>33.622399999999999</v>
      </c>
      <c r="CF229">
        <v>999.9</v>
      </c>
      <c r="CG229">
        <v>0</v>
      </c>
      <c r="CH229">
        <v>0</v>
      </c>
      <c r="CI229">
        <v>10021.9</v>
      </c>
      <c r="CJ229">
        <v>0</v>
      </c>
      <c r="CK229">
        <v>338.01400000000001</v>
      </c>
      <c r="CL229">
        <v>309.95</v>
      </c>
      <c r="CM229">
        <v>0.89995800000000004</v>
      </c>
      <c r="CN229">
        <v>0.10004200000000001</v>
      </c>
      <c r="CO229">
        <v>0</v>
      </c>
      <c r="CP229">
        <v>3.7332999999999998</v>
      </c>
      <c r="CQ229">
        <v>0</v>
      </c>
      <c r="CR229">
        <v>2829.54</v>
      </c>
      <c r="CS229">
        <v>2657.74</v>
      </c>
      <c r="CT229">
        <v>35.5</v>
      </c>
      <c r="CU229">
        <v>38.311999999999998</v>
      </c>
      <c r="CV229">
        <v>36.686999999999998</v>
      </c>
      <c r="CW229">
        <v>37.561999999999998</v>
      </c>
      <c r="CX229">
        <v>36.436999999999998</v>
      </c>
      <c r="CY229">
        <v>278.94</v>
      </c>
      <c r="CZ229">
        <v>31.01</v>
      </c>
      <c r="DA229">
        <v>0</v>
      </c>
      <c r="DB229">
        <v>1665418188.8</v>
      </c>
      <c r="DC229">
        <v>0</v>
      </c>
      <c r="DD229">
        <v>3.25264</v>
      </c>
      <c r="DE229">
        <v>0.62920769154172429</v>
      </c>
      <c r="DF229">
        <v>-2.276153846515153</v>
      </c>
      <c r="DG229">
        <v>2829.806</v>
      </c>
      <c r="DH229">
        <v>15</v>
      </c>
      <c r="DI229">
        <v>1665418179</v>
      </c>
      <c r="DJ229" t="s">
        <v>977</v>
      </c>
      <c r="DK229">
        <v>1665418167.5</v>
      </c>
      <c r="DL229">
        <v>1665418179</v>
      </c>
      <c r="DM229">
        <v>32</v>
      </c>
      <c r="DN229">
        <v>2.7E-2</v>
      </c>
      <c r="DO229">
        <v>-2E-3</v>
      </c>
      <c r="DP229">
        <v>1.698</v>
      </c>
      <c r="DQ229">
        <v>0.13900000000000001</v>
      </c>
      <c r="DR229">
        <v>475</v>
      </c>
      <c r="DS229">
        <v>22</v>
      </c>
      <c r="DT229">
        <v>0.09</v>
      </c>
      <c r="DU229">
        <v>0.01</v>
      </c>
      <c r="DV229">
        <v>100</v>
      </c>
      <c r="DW229">
        <v>100</v>
      </c>
      <c r="DX229">
        <v>1.698</v>
      </c>
      <c r="DY229">
        <v>0.13900000000000001</v>
      </c>
      <c r="DZ229">
        <v>2.04021635074854</v>
      </c>
      <c r="EA229">
        <v>-6.7132856166521554E-4</v>
      </c>
      <c r="EB229">
        <v>-2.681329234238156E-7</v>
      </c>
      <c r="EC229">
        <v>8.1307759810197942E-11</v>
      </c>
      <c r="ED229">
        <v>0.19591648335255851</v>
      </c>
      <c r="EE229">
        <v>0</v>
      </c>
      <c r="EF229">
        <v>0</v>
      </c>
      <c r="EG229">
        <v>0</v>
      </c>
      <c r="EH229">
        <v>2</v>
      </c>
      <c r="EI229">
        <v>2028</v>
      </c>
      <c r="EJ229">
        <v>2</v>
      </c>
      <c r="EK229">
        <v>26</v>
      </c>
      <c r="EL229">
        <v>1.2</v>
      </c>
      <c r="EM229">
        <v>1</v>
      </c>
      <c r="EN229">
        <v>1.24512</v>
      </c>
      <c r="EO229">
        <v>2.5122100000000001</v>
      </c>
      <c r="EP229">
        <v>1.39893</v>
      </c>
      <c r="EQ229">
        <v>2.32666</v>
      </c>
      <c r="ER229">
        <v>1.49902</v>
      </c>
      <c r="ES229">
        <v>2.4328599999999998</v>
      </c>
      <c r="ET229">
        <v>31.106999999999999</v>
      </c>
      <c r="EU229">
        <v>15.900700000000001</v>
      </c>
      <c r="EV229">
        <v>18</v>
      </c>
      <c r="EW229">
        <v>496.92099999999999</v>
      </c>
      <c r="EX229">
        <v>567.56200000000001</v>
      </c>
      <c r="EY229" s="2">
        <v>42.0002</v>
      </c>
      <c r="EZ229">
        <v>31.460799999999999</v>
      </c>
      <c r="FA229">
        <v>30.000299999999999</v>
      </c>
      <c r="FB229">
        <v>31.238900000000001</v>
      </c>
      <c r="FC229">
        <v>31.186299999999999</v>
      </c>
      <c r="FD229">
        <v>24.911999999999999</v>
      </c>
      <c r="FE229">
        <v>0</v>
      </c>
      <c r="FF229">
        <v>100</v>
      </c>
      <c r="FG229">
        <v>42</v>
      </c>
      <c r="FH229">
        <v>475</v>
      </c>
      <c r="FI229">
        <v>31.744199999999999</v>
      </c>
      <c r="FJ229">
        <v>99.826400000000007</v>
      </c>
      <c r="FK229">
        <v>102.017</v>
      </c>
      <c r="FL229" t="s">
        <v>880</v>
      </c>
      <c r="FM229">
        <v>3</v>
      </c>
      <c r="FN229" t="s">
        <v>881</v>
      </c>
      <c r="FO229">
        <v>32</v>
      </c>
    </row>
    <row r="230" spans="1:171" x14ac:dyDescent="0.2">
      <c r="A230">
        <v>32</v>
      </c>
      <c r="B230">
        <v>1665418150</v>
      </c>
      <c r="C230">
        <v>2824.5</v>
      </c>
      <c r="D230" t="s">
        <v>975</v>
      </c>
      <c r="E230" t="s">
        <v>976</v>
      </c>
      <c r="F230" t="s">
        <v>284</v>
      </c>
      <c r="G230">
        <v>1665418150</v>
      </c>
      <c r="H230">
        <v>8.0027523420792071E-3</v>
      </c>
      <c r="I230">
        <v>8.0027523420792068</v>
      </c>
      <c r="J230">
        <v>12.511900786620325</v>
      </c>
      <c r="K230">
        <v>455.512</v>
      </c>
      <c r="L230">
        <v>388.6806470684856</v>
      </c>
      <c r="M230">
        <v>38.797978978611113</v>
      </c>
      <c r="N230">
        <v>45.469063442696005</v>
      </c>
      <c r="O230">
        <v>0.40561769712509954</v>
      </c>
      <c r="P230">
        <v>2.9178204401909467</v>
      </c>
      <c r="Q230">
        <v>0.37781596191325617</v>
      </c>
      <c r="R230">
        <v>0.238477785123766</v>
      </c>
      <c r="S230">
        <v>51.261406821033098</v>
      </c>
      <c r="T230">
        <v>34.003406452544908</v>
      </c>
      <c r="U230">
        <v>33.652500000000003</v>
      </c>
      <c r="V230">
        <v>5.2403119597393726</v>
      </c>
      <c r="W230">
        <v>53.954119066618389</v>
      </c>
      <c r="X230">
        <v>3.1864638846625999</v>
      </c>
      <c r="Y230">
        <v>5.9058769558042457</v>
      </c>
      <c r="Z230">
        <v>2.0538480750767727</v>
      </c>
      <c r="AA230">
        <v>-357.93215728684197</v>
      </c>
      <c r="AB230">
        <v>338.97769860318516</v>
      </c>
      <c r="AC230">
        <v>27.060660650713022</v>
      </c>
      <c r="AD230">
        <v>59.367608788089285</v>
      </c>
      <c r="AE230">
        <v>0</v>
      </c>
      <c r="AF230">
        <v>0</v>
      </c>
      <c r="AG230">
        <v>1</v>
      </c>
      <c r="AH230">
        <v>0</v>
      </c>
      <c r="AI230">
        <v>51034.393933633153</v>
      </c>
      <c r="AJ230" t="s">
        <v>285</v>
      </c>
      <c r="AK230" t="s">
        <v>285</v>
      </c>
      <c r="AL230">
        <v>0</v>
      </c>
      <c r="AM230">
        <v>0</v>
      </c>
      <c r="AN230" t="e">
        <v>#DIV/0!</v>
      </c>
      <c r="AO230">
        <v>0</v>
      </c>
      <c r="AP230" t="s">
        <v>285</v>
      </c>
      <c r="AQ230" t="s">
        <v>285</v>
      </c>
      <c r="AR230">
        <v>0</v>
      </c>
      <c r="AS230">
        <v>0</v>
      </c>
      <c r="AT230" t="e">
        <v>#DIV/0!</v>
      </c>
      <c r="AU230">
        <v>0.5</v>
      </c>
      <c r="AV230">
        <v>261.27737099535398</v>
      </c>
      <c r="AW230">
        <v>12.511900786620325</v>
      </c>
      <c r="AX230" t="e">
        <v>#DIV/0!</v>
      </c>
      <c r="AY230">
        <v>4.7887426067383429E-2</v>
      </c>
      <c r="AZ230" t="e">
        <v>#DIV/0!</v>
      </c>
      <c r="BA230" t="e">
        <v>#DIV/0!</v>
      </c>
      <c r="BB230" t="s">
        <v>285</v>
      </c>
      <c r="BC230">
        <v>0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 t="e">
        <v>#DIV/0!</v>
      </c>
      <c r="BK230" t="e">
        <v>#DIV/0!</v>
      </c>
      <c r="BL230">
        <v>309.93700000000001</v>
      </c>
      <c r="BM230">
        <v>261.27737099535398</v>
      </c>
      <c r="BN230">
        <v>0.84300154868684274</v>
      </c>
      <c r="BO230">
        <v>0.16539298896560622</v>
      </c>
      <c r="BP230">
        <v>6</v>
      </c>
      <c r="BQ230">
        <v>0.6</v>
      </c>
      <c r="BR230" t="s">
        <v>286</v>
      </c>
      <c r="BS230">
        <v>2</v>
      </c>
      <c r="BT230">
        <v>1665418240</v>
      </c>
      <c r="BU230">
        <v>455.512</v>
      </c>
      <c r="BV230">
        <v>474.952</v>
      </c>
      <c r="BW230">
        <v>31.9222</v>
      </c>
      <c r="BX230">
        <v>22.498699999999999</v>
      </c>
      <c r="BY230">
        <v>453.86200000000002</v>
      </c>
      <c r="BZ230">
        <v>31.7822</v>
      </c>
      <c r="CA230">
        <v>500.27800000000002</v>
      </c>
      <c r="CB230">
        <v>99.719300000000004</v>
      </c>
      <c r="CC230">
        <v>0.100383</v>
      </c>
      <c r="CD230">
        <v>35.807400000000001</v>
      </c>
      <c r="CE230">
        <v>33.652500000000003</v>
      </c>
      <c r="CF230">
        <v>999.9</v>
      </c>
      <c r="CG230">
        <v>0</v>
      </c>
      <c r="CH230">
        <v>0</v>
      </c>
      <c r="CI230">
        <v>9961.25</v>
      </c>
      <c r="CJ230">
        <v>0</v>
      </c>
      <c r="CK230">
        <v>338.02699999999999</v>
      </c>
      <c r="CL230">
        <v>309.93700000000001</v>
      </c>
      <c r="CM230">
        <v>0.89995800000000004</v>
      </c>
      <c r="CN230">
        <v>0.10004200000000001</v>
      </c>
      <c r="CO230">
        <v>0</v>
      </c>
      <c r="CP230">
        <v>3.4830999999999999</v>
      </c>
      <c r="CQ230">
        <v>0</v>
      </c>
      <c r="CR230">
        <v>2832.01</v>
      </c>
      <c r="CS230">
        <v>2657.63</v>
      </c>
      <c r="CT230">
        <v>35.5</v>
      </c>
      <c r="CU230">
        <v>38.311999999999998</v>
      </c>
      <c r="CV230">
        <v>36.625</v>
      </c>
      <c r="CW230">
        <v>37.561999999999998</v>
      </c>
      <c r="CX230">
        <v>36.436999999999998</v>
      </c>
      <c r="CY230">
        <v>278.93</v>
      </c>
      <c r="CZ230">
        <v>31.01</v>
      </c>
      <c r="DA230">
        <v>0</v>
      </c>
      <c r="DB230">
        <v>1665418278.8</v>
      </c>
      <c r="DC230">
        <v>0</v>
      </c>
      <c r="DD230">
        <v>3.277012</v>
      </c>
      <c r="DE230">
        <v>-0.1284076964598623</v>
      </c>
      <c r="DF230">
        <v>4.0323076853651791</v>
      </c>
      <c r="DG230">
        <v>2832.4391999999998</v>
      </c>
      <c r="DH230">
        <v>15</v>
      </c>
      <c r="DI230">
        <v>1665418272</v>
      </c>
      <c r="DJ230" t="s">
        <v>980</v>
      </c>
      <c r="DK230">
        <v>1665418259</v>
      </c>
      <c r="DL230">
        <v>1665418272</v>
      </c>
      <c r="DM230">
        <v>33</v>
      </c>
      <c r="DN230">
        <v>-4.8000000000000001E-2</v>
      </c>
      <c r="DO230">
        <v>1E-3</v>
      </c>
      <c r="DP230">
        <v>1.65</v>
      </c>
      <c r="DQ230">
        <v>0.14000000000000001</v>
      </c>
      <c r="DR230">
        <v>475</v>
      </c>
      <c r="DS230">
        <v>23</v>
      </c>
      <c r="DT230">
        <v>0.11</v>
      </c>
      <c r="DU230">
        <v>0.01</v>
      </c>
      <c r="DV230">
        <v>100</v>
      </c>
      <c r="DW230">
        <v>100</v>
      </c>
      <c r="DX230">
        <v>1.65</v>
      </c>
      <c r="DY230">
        <v>0.14000000000000001</v>
      </c>
      <c r="DZ230">
        <v>2.0667703485841069</v>
      </c>
      <c r="EA230">
        <v>-6.7132856166521554E-4</v>
      </c>
      <c r="EB230">
        <v>-2.681329234238156E-7</v>
      </c>
      <c r="EC230">
        <v>8.1307759810197942E-11</v>
      </c>
      <c r="ED230">
        <v>0.19413692222614831</v>
      </c>
      <c r="EE230">
        <v>0</v>
      </c>
      <c r="EF230">
        <v>0</v>
      </c>
      <c r="EG230">
        <v>0</v>
      </c>
      <c r="EH230">
        <v>2</v>
      </c>
      <c r="EI230">
        <v>2028</v>
      </c>
      <c r="EJ230">
        <v>2</v>
      </c>
      <c r="EK230">
        <v>26</v>
      </c>
      <c r="EL230">
        <v>1.2</v>
      </c>
      <c r="EM230">
        <v>1</v>
      </c>
      <c r="EN230">
        <v>1.24512</v>
      </c>
      <c r="EO230">
        <v>2.51831</v>
      </c>
      <c r="EP230">
        <v>1.39893</v>
      </c>
      <c r="EQ230">
        <v>2.32666</v>
      </c>
      <c r="ER230">
        <v>1.49902</v>
      </c>
      <c r="ES230">
        <v>2.2522000000000002</v>
      </c>
      <c r="ET230">
        <v>31.150400000000001</v>
      </c>
      <c r="EU230">
        <v>15.8832</v>
      </c>
      <c r="EV230">
        <v>18</v>
      </c>
      <c r="EW230">
        <v>497.00599999999997</v>
      </c>
      <c r="EX230">
        <v>567.32299999999998</v>
      </c>
      <c r="EY230" s="2">
        <v>42.000300000000003</v>
      </c>
      <c r="EZ230">
        <v>31.520800000000001</v>
      </c>
      <c r="FA230">
        <v>30.000399999999999</v>
      </c>
      <c r="FB230">
        <v>31.298200000000001</v>
      </c>
      <c r="FC230">
        <v>31.2453</v>
      </c>
      <c r="FD230">
        <v>24.913799999999998</v>
      </c>
      <c r="FE230">
        <v>0</v>
      </c>
      <c r="FF230">
        <v>100</v>
      </c>
      <c r="FG230">
        <v>42</v>
      </c>
      <c r="FH230">
        <v>475</v>
      </c>
      <c r="FI230">
        <v>31.744199999999999</v>
      </c>
      <c r="FJ230">
        <v>99.823400000000007</v>
      </c>
      <c r="FK230">
        <v>102.008</v>
      </c>
      <c r="FL230" t="s">
        <v>880</v>
      </c>
      <c r="FM230">
        <v>3</v>
      </c>
      <c r="FN230" t="s">
        <v>881</v>
      </c>
      <c r="FO230">
        <v>33</v>
      </c>
    </row>
    <row r="231" spans="1:171" x14ac:dyDescent="0.2">
      <c r="A231">
        <v>33</v>
      </c>
      <c r="B231">
        <v>1665418240</v>
      </c>
      <c r="C231">
        <v>2914.5</v>
      </c>
      <c r="D231" t="s">
        <v>978</v>
      </c>
      <c r="E231" t="s">
        <v>979</v>
      </c>
      <c r="F231" t="s">
        <v>284</v>
      </c>
      <c r="G231">
        <v>1665418240</v>
      </c>
      <c r="H231">
        <v>8.1163754486812244E-3</v>
      </c>
      <c r="I231">
        <v>8.1163754486812252</v>
      </c>
      <c r="J231">
        <v>12.554114583120866</v>
      </c>
      <c r="K231">
        <v>455.39699999999999</v>
      </c>
      <c r="L231">
        <v>389.42229711556894</v>
      </c>
      <c r="M231">
        <v>38.87237630816719</v>
      </c>
      <c r="N231">
        <v>45.458012252330995</v>
      </c>
      <c r="O231">
        <v>0.41365970009747577</v>
      </c>
      <c r="P231">
        <v>2.9193751417891134</v>
      </c>
      <c r="Q231">
        <v>0.38479990965618766</v>
      </c>
      <c r="R231">
        <v>0.24292902154382923</v>
      </c>
      <c r="S231">
        <v>51.261076035055169</v>
      </c>
      <c r="T231">
        <v>34.010047953332538</v>
      </c>
      <c r="U231">
        <v>33.663499999999999</v>
      </c>
      <c r="V231">
        <v>5.2435363264776589</v>
      </c>
      <c r="W231">
        <v>54.099689375712465</v>
      </c>
      <c r="X231">
        <v>3.2008880253671999</v>
      </c>
      <c r="Y231">
        <v>5.9166476966949233</v>
      </c>
      <c r="Z231">
        <v>2.042648301110459</v>
      </c>
      <c r="AA231">
        <v>-362.59054502416291</v>
      </c>
      <c r="AB231">
        <v>342.63662070628118</v>
      </c>
      <c r="AC231">
        <v>27.344070500896457</v>
      </c>
      <c r="AD231">
        <v>58.651222218069904</v>
      </c>
      <c r="AE231">
        <v>0</v>
      </c>
      <c r="AF231">
        <v>0</v>
      </c>
      <c r="AG231">
        <v>1</v>
      </c>
      <c r="AH231">
        <v>0</v>
      </c>
      <c r="AI231">
        <v>51072.464821648966</v>
      </c>
      <c r="AJ231" t="s">
        <v>285</v>
      </c>
      <c r="AK231" t="s">
        <v>285</v>
      </c>
      <c r="AL231">
        <v>0</v>
      </c>
      <c r="AM231">
        <v>0</v>
      </c>
      <c r="AN231" t="e">
        <v>#DIV/0!</v>
      </c>
      <c r="AO231">
        <v>0</v>
      </c>
      <c r="AP231" t="s">
        <v>285</v>
      </c>
      <c r="AQ231" t="s">
        <v>285</v>
      </c>
      <c r="AR231">
        <v>0</v>
      </c>
      <c r="AS231">
        <v>0</v>
      </c>
      <c r="AT231" t="e">
        <v>#DIV/0!</v>
      </c>
      <c r="AU231">
        <v>0.5</v>
      </c>
      <c r="AV231">
        <v>261.27568499225663</v>
      </c>
      <c r="AW231">
        <v>12.554114583120866</v>
      </c>
      <c r="AX231" t="e">
        <v>#DIV/0!</v>
      </c>
      <c r="AY231">
        <v>4.804930310867974E-2</v>
      </c>
      <c r="AZ231" t="e">
        <v>#DIV/0!</v>
      </c>
      <c r="BA231" t="e">
        <v>#DIV/0!</v>
      </c>
      <c r="BB231" t="s">
        <v>285</v>
      </c>
      <c r="BC231">
        <v>0</v>
      </c>
      <c r="BD231" t="e">
        <v>#DIV/0!</v>
      </c>
      <c r="BE231" t="e">
        <v>#DIV/0!</v>
      </c>
      <c r="BF231" t="e">
        <v>#DIV/0!</v>
      </c>
      <c r="BG231" t="e">
        <v>#DIV/0!</v>
      </c>
      <c r="BH231" t="e">
        <v>#DIV/0!</v>
      </c>
      <c r="BI231" t="e">
        <v>#DIV/0!</v>
      </c>
      <c r="BJ231" t="e">
        <v>#DIV/0!</v>
      </c>
      <c r="BK231" t="e">
        <v>#DIV/0!</v>
      </c>
      <c r="BL231">
        <v>309.935</v>
      </c>
      <c r="BM231">
        <v>261.27568499225663</v>
      </c>
      <c r="BN231">
        <v>0.84300154868684274</v>
      </c>
      <c r="BO231">
        <v>0.16539298896560622</v>
      </c>
      <c r="BP231">
        <v>6</v>
      </c>
      <c r="BQ231">
        <v>0.6</v>
      </c>
      <c r="BR231" t="s">
        <v>286</v>
      </c>
      <c r="BS231">
        <v>2</v>
      </c>
      <c r="BT231">
        <v>1665418333</v>
      </c>
      <c r="BU231">
        <v>455.39699999999999</v>
      </c>
      <c r="BV231">
        <v>474.94600000000003</v>
      </c>
      <c r="BW231">
        <v>32.066400000000002</v>
      </c>
      <c r="BX231">
        <v>22.520800000000001</v>
      </c>
      <c r="BY231">
        <v>453.76400000000001</v>
      </c>
      <c r="BZ231">
        <v>31.927399999999999</v>
      </c>
      <c r="CA231">
        <v>500.23200000000003</v>
      </c>
      <c r="CB231">
        <v>99.720299999999995</v>
      </c>
      <c r="CC231">
        <v>0.100323</v>
      </c>
      <c r="CD231">
        <v>35.840499999999999</v>
      </c>
      <c r="CE231">
        <v>33.663499999999999</v>
      </c>
      <c r="CF231">
        <v>999.9</v>
      </c>
      <c r="CG231">
        <v>0</v>
      </c>
      <c r="CH231">
        <v>0</v>
      </c>
      <c r="CI231">
        <v>9970</v>
      </c>
      <c r="CJ231">
        <v>0</v>
      </c>
      <c r="CK231">
        <v>338.02</v>
      </c>
      <c r="CL231">
        <v>309.935</v>
      </c>
      <c r="CM231">
        <v>0.89995800000000004</v>
      </c>
      <c r="CN231">
        <v>0.10004200000000001</v>
      </c>
      <c r="CO231">
        <v>0</v>
      </c>
      <c r="CP231">
        <v>3.3990999999999998</v>
      </c>
      <c r="CQ231">
        <v>0</v>
      </c>
      <c r="CR231">
        <v>2833.68</v>
      </c>
      <c r="CS231">
        <v>2657.61</v>
      </c>
      <c r="CT231">
        <v>35.436999999999998</v>
      </c>
      <c r="CU231">
        <v>38.25</v>
      </c>
      <c r="CV231">
        <v>36.625</v>
      </c>
      <c r="CW231">
        <v>37.561999999999998</v>
      </c>
      <c r="CX231">
        <v>36.375</v>
      </c>
      <c r="CY231">
        <v>278.93</v>
      </c>
      <c r="CZ231">
        <v>31.01</v>
      </c>
      <c r="DA231">
        <v>0</v>
      </c>
      <c r="DB231">
        <v>1665418371.8</v>
      </c>
      <c r="DC231">
        <v>0</v>
      </c>
      <c r="DD231">
        <v>3.3848769230769231</v>
      </c>
      <c r="DE231">
        <v>0.48797948992731471</v>
      </c>
      <c r="DF231">
        <v>1.095726535378257</v>
      </c>
      <c r="DG231">
        <v>2834.0650000000001</v>
      </c>
      <c r="DH231">
        <v>15</v>
      </c>
      <c r="DI231">
        <v>1665418364</v>
      </c>
      <c r="DJ231" t="s">
        <v>983</v>
      </c>
      <c r="DK231">
        <v>1665418360.5</v>
      </c>
      <c r="DL231">
        <v>1665418364</v>
      </c>
      <c r="DM231">
        <v>34</v>
      </c>
      <c r="DN231">
        <v>-1.7000000000000001E-2</v>
      </c>
      <c r="DO231">
        <v>-1E-3</v>
      </c>
      <c r="DP231">
        <v>1.633</v>
      </c>
      <c r="DQ231">
        <v>0.13900000000000001</v>
      </c>
      <c r="DR231">
        <v>475</v>
      </c>
      <c r="DS231">
        <v>23</v>
      </c>
      <c r="DT231">
        <v>0.19</v>
      </c>
      <c r="DU231">
        <v>0.01</v>
      </c>
      <c r="DV231">
        <v>100</v>
      </c>
      <c r="DW231">
        <v>100</v>
      </c>
      <c r="DX231">
        <v>1.633</v>
      </c>
      <c r="DY231">
        <v>0.13900000000000001</v>
      </c>
      <c r="DZ231">
        <v>2.018824794733586</v>
      </c>
      <c r="EA231">
        <v>-6.7132856166521554E-4</v>
      </c>
      <c r="EB231">
        <v>-2.681329234238156E-7</v>
      </c>
      <c r="EC231">
        <v>8.1307759810197942E-11</v>
      </c>
      <c r="ED231">
        <v>0.1951498431717974</v>
      </c>
      <c r="EE231">
        <v>0</v>
      </c>
      <c r="EF231">
        <v>0</v>
      </c>
      <c r="EG231">
        <v>0</v>
      </c>
      <c r="EH231">
        <v>2</v>
      </c>
      <c r="EI231">
        <v>2028</v>
      </c>
      <c r="EJ231">
        <v>2</v>
      </c>
      <c r="EK231">
        <v>26</v>
      </c>
      <c r="EL231">
        <v>1.2</v>
      </c>
      <c r="EM231">
        <v>1</v>
      </c>
      <c r="EN231">
        <v>1.24634</v>
      </c>
      <c r="EO231">
        <v>2.52075</v>
      </c>
      <c r="EP231">
        <v>1.39893</v>
      </c>
      <c r="EQ231">
        <v>2.32666</v>
      </c>
      <c r="ER231">
        <v>1.49902</v>
      </c>
      <c r="ES231">
        <v>2.34497</v>
      </c>
      <c r="ET231">
        <v>31.215599999999998</v>
      </c>
      <c r="EU231">
        <v>15.8832</v>
      </c>
      <c r="EV231">
        <v>18</v>
      </c>
      <c r="EW231">
        <v>497.25200000000001</v>
      </c>
      <c r="EX231">
        <v>567.08799999999997</v>
      </c>
      <c r="EY231" s="2">
        <v>42.000100000000003</v>
      </c>
      <c r="EZ231">
        <v>31.574000000000002</v>
      </c>
      <c r="FA231">
        <v>30.000299999999999</v>
      </c>
      <c r="FB231">
        <v>31.354199999999999</v>
      </c>
      <c r="FC231">
        <v>31.300699999999999</v>
      </c>
      <c r="FD231">
        <v>24.9177</v>
      </c>
      <c r="FE231">
        <v>0</v>
      </c>
      <c r="FF231">
        <v>100</v>
      </c>
      <c r="FG231">
        <v>42</v>
      </c>
      <c r="FH231">
        <v>475</v>
      </c>
      <c r="FI231">
        <v>31.744199999999999</v>
      </c>
      <c r="FJ231">
        <v>99.816299999999998</v>
      </c>
      <c r="FK231">
        <v>101.997</v>
      </c>
      <c r="FL231" t="s">
        <v>880</v>
      </c>
      <c r="FM231">
        <v>3</v>
      </c>
      <c r="FN231" t="s">
        <v>881</v>
      </c>
      <c r="FO231">
        <v>34</v>
      </c>
    </row>
    <row r="232" spans="1:171" x14ac:dyDescent="0.2">
      <c r="A232">
        <v>34</v>
      </c>
      <c r="B232">
        <v>1665418333</v>
      </c>
      <c r="C232">
        <v>3007.5</v>
      </c>
      <c r="D232" t="s">
        <v>981</v>
      </c>
      <c r="E232" t="s">
        <v>982</v>
      </c>
      <c r="F232" t="s">
        <v>284</v>
      </c>
      <c r="G232">
        <v>1665418333</v>
      </c>
      <c r="H232">
        <v>8.2220078236771629E-3</v>
      </c>
      <c r="I232">
        <v>8.2220078236771634</v>
      </c>
      <c r="J232">
        <v>12.514469046077657</v>
      </c>
      <c r="K232">
        <v>455.44499999999999</v>
      </c>
      <c r="L232">
        <v>390.5846801739915</v>
      </c>
      <c r="M232">
        <v>38.987455426112035</v>
      </c>
      <c r="N232">
        <v>45.461695089105</v>
      </c>
      <c r="O232">
        <v>0.42140019465157491</v>
      </c>
      <c r="P232">
        <v>2.917138569102443</v>
      </c>
      <c r="Q232">
        <v>0.39146984858392236</v>
      </c>
      <c r="R232">
        <v>0.24718475826817882</v>
      </c>
      <c r="S232">
        <v>51.260910642066207</v>
      </c>
      <c r="T232">
        <v>33.998343180843662</v>
      </c>
      <c r="U232">
        <v>33.668500000000002</v>
      </c>
      <c r="V232">
        <v>5.245002518066836</v>
      </c>
      <c r="W232">
        <v>54.283982392281857</v>
      </c>
      <c r="X232">
        <v>3.2142854312645999</v>
      </c>
      <c r="Y232">
        <v>5.9212410173532319</v>
      </c>
      <c r="Z232">
        <v>2.0307170868022362</v>
      </c>
      <c r="AA232">
        <v>-366.75874607356315</v>
      </c>
      <c r="AB232">
        <v>343.80526801632078</v>
      </c>
      <c r="AC232">
        <v>27.460929631449744</v>
      </c>
      <c r="AD232">
        <v>55.768362216273601</v>
      </c>
      <c r="AE232">
        <v>0</v>
      </c>
      <c r="AF232">
        <v>0</v>
      </c>
      <c r="AG232">
        <v>1</v>
      </c>
      <c r="AH232">
        <v>0</v>
      </c>
      <c r="AI232">
        <v>51007.486502323452</v>
      </c>
      <c r="AJ232" t="s">
        <v>285</v>
      </c>
      <c r="AK232" t="s">
        <v>285</v>
      </c>
      <c r="AL232">
        <v>0</v>
      </c>
      <c r="AM232">
        <v>0</v>
      </c>
      <c r="AN232" t="e">
        <v>#DIV/0!</v>
      </c>
      <c r="AO232">
        <v>0</v>
      </c>
      <c r="AP232" t="s">
        <v>285</v>
      </c>
      <c r="AQ232" t="s">
        <v>285</v>
      </c>
      <c r="AR232">
        <v>0</v>
      </c>
      <c r="AS232">
        <v>0</v>
      </c>
      <c r="AT232" t="e">
        <v>#DIV/0!</v>
      </c>
      <c r="AU232">
        <v>0.5</v>
      </c>
      <c r="AV232">
        <v>261.27484199070796</v>
      </c>
      <c r="AW232">
        <v>12.514469046077657</v>
      </c>
      <c r="AX232" t="e">
        <v>#DIV/0!</v>
      </c>
      <c r="AY232">
        <v>4.7897719316285052E-2</v>
      </c>
      <c r="AZ232" t="e">
        <v>#DIV/0!</v>
      </c>
      <c r="BA232" t="e">
        <v>#DIV/0!</v>
      </c>
      <c r="BB232" t="s">
        <v>285</v>
      </c>
      <c r="BC232">
        <v>0</v>
      </c>
      <c r="BD232" t="e">
        <v>#DIV/0!</v>
      </c>
      <c r="BE232" t="e">
        <v>#DIV/0!</v>
      </c>
      <c r="BF232" t="e">
        <v>#DIV/0!</v>
      </c>
      <c r="BG232" t="e">
        <v>#DIV/0!</v>
      </c>
      <c r="BH232" t="e">
        <v>#DIV/0!</v>
      </c>
      <c r="BI232" t="e">
        <v>#DIV/0!</v>
      </c>
      <c r="BJ232" t="e">
        <v>#DIV/0!</v>
      </c>
      <c r="BK232" t="e">
        <v>#DIV/0!</v>
      </c>
      <c r="BL232">
        <v>309.93400000000003</v>
      </c>
      <c r="BM232">
        <v>261.27484199070796</v>
      </c>
      <c r="BN232">
        <v>0.84300154868684274</v>
      </c>
      <c r="BO232">
        <v>0.16539298896560622</v>
      </c>
      <c r="BP232">
        <v>6</v>
      </c>
      <c r="BQ232">
        <v>0.6</v>
      </c>
      <c r="BR232" t="s">
        <v>286</v>
      </c>
      <c r="BS232">
        <v>2</v>
      </c>
      <c r="BT232">
        <v>1665418425</v>
      </c>
      <c r="BU232">
        <v>455.44499999999999</v>
      </c>
      <c r="BV232">
        <v>475</v>
      </c>
      <c r="BW232">
        <v>32.2014</v>
      </c>
      <c r="BX232">
        <v>22.546700000000001</v>
      </c>
      <c r="BY232">
        <v>453.827</v>
      </c>
      <c r="BZ232">
        <v>32.063400000000001</v>
      </c>
      <c r="CA232">
        <v>500.19499999999999</v>
      </c>
      <c r="CB232">
        <v>99.718000000000004</v>
      </c>
      <c r="CC232">
        <v>0.100189</v>
      </c>
      <c r="CD232">
        <v>35.854599999999998</v>
      </c>
      <c r="CE232">
        <v>33.668500000000002</v>
      </c>
      <c r="CF232">
        <v>999.9</v>
      </c>
      <c r="CG232">
        <v>0</v>
      </c>
      <c r="CH232">
        <v>0</v>
      </c>
      <c r="CI232">
        <v>9957.5</v>
      </c>
      <c r="CJ232">
        <v>0</v>
      </c>
      <c r="CK232">
        <v>338.02</v>
      </c>
      <c r="CL232">
        <v>309.93400000000003</v>
      </c>
      <c r="CM232">
        <v>0.89995800000000004</v>
      </c>
      <c r="CN232">
        <v>0.10004200000000001</v>
      </c>
      <c r="CO232">
        <v>0</v>
      </c>
      <c r="CP232">
        <v>3.0907</v>
      </c>
      <c r="CQ232">
        <v>0</v>
      </c>
      <c r="CR232">
        <v>2835.98</v>
      </c>
      <c r="CS232">
        <v>2657.6</v>
      </c>
      <c r="CT232">
        <v>35.436999999999998</v>
      </c>
      <c r="CU232">
        <v>38.25</v>
      </c>
      <c r="CV232">
        <v>36.561999999999998</v>
      </c>
      <c r="CW232">
        <v>37.561999999999998</v>
      </c>
      <c r="CX232">
        <v>36.375</v>
      </c>
      <c r="CY232">
        <v>278.93</v>
      </c>
      <c r="CZ232">
        <v>31.01</v>
      </c>
      <c r="DA232">
        <v>0</v>
      </c>
      <c r="DB232">
        <v>1665418463.5999999</v>
      </c>
      <c r="DC232">
        <v>0</v>
      </c>
      <c r="DD232">
        <v>3.3282919999999998</v>
      </c>
      <c r="DE232">
        <v>-0.2951230787586579</v>
      </c>
      <c r="DF232">
        <v>0.20076928536519789</v>
      </c>
      <c r="DG232">
        <v>2835.6759999999999</v>
      </c>
      <c r="DH232">
        <v>15</v>
      </c>
      <c r="DI232">
        <v>1665418453</v>
      </c>
      <c r="DJ232" t="s">
        <v>986</v>
      </c>
      <c r="DK232">
        <v>1665418451</v>
      </c>
      <c r="DL232">
        <v>1665418453</v>
      </c>
      <c r="DM232">
        <v>35</v>
      </c>
      <c r="DN232">
        <v>-1.4E-2</v>
      </c>
      <c r="DO232">
        <v>-2E-3</v>
      </c>
      <c r="DP232">
        <v>1.6180000000000001</v>
      </c>
      <c r="DQ232">
        <v>0.13800000000000001</v>
      </c>
      <c r="DR232">
        <v>475</v>
      </c>
      <c r="DS232">
        <v>23</v>
      </c>
      <c r="DT232">
        <v>0.14000000000000001</v>
      </c>
      <c r="DU232">
        <v>0.01</v>
      </c>
      <c r="DV232">
        <v>100</v>
      </c>
      <c r="DW232">
        <v>100</v>
      </c>
      <c r="DX232">
        <v>1.6180000000000001</v>
      </c>
      <c r="DY232">
        <v>0.13800000000000001</v>
      </c>
      <c r="DZ232">
        <v>2.0018493481129869</v>
      </c>
      <c r="EA232">
        <v>-6.7132856166521554E-4</v>
      </c>
      <c r="EB232">
        <v>-2.681329234238156E-7</v>
      </c>
      <c r="EC232">
        <v>8.1307759810197942E-11</v>
      </c>
      <c r="ED232">
        <v>0.1939752834916128</v>
      </c>
      <c r="EE232">
        <v>0</v>
      </c>
      <c r="EF232">
        <v>0</v>
      </c>
      <c r="EG232">
        <v>0</v>
      </c>
      <c r="EH232">
        <v>2</v>
      </c>
      <c r="EI232">
        <v>2028</v>
      </c>
      <c r="EJ232">
        <v>2</v>
      </c>
      <c r="EK232">
        <v>26</v>
      </c>
      <c r="EL232">
        <v>1.1000000000000001</v>
      </c>
      <c r="EM232">
        <v>1</v>
      </c>
      <c r="EN232">
        <v>1.24634</v>
      </c>
      <c r="EO232">
        <v>2.51831</v>
      </c>
      <c r="EP232">
        <v>1.39893</v>
      </c>
      <c r="EQ232">
        <v>2.32666</v>
      </c>
      <c r="ER232">
        <v>1.49902</v>
      </c>
      <c r="ES232">
        <v>2.35229</v>
      </c>
      <c r="ET232">
        <v>31.237400000000001</v>
      </c>
      <c r="EU232">
        <v>15.8657</v>
      </c>
      <c r="EV232">
        <v>18</v>
      </c>
      <c r="EW232">
        <v>497.47800000000001</v>
      </c>
      <c r="EX232">
        <v>566.61900000000003</v>
      </c>
      <c r="EY232" s="2">
        <v>42</v>
      </c>
      <c r="EZ232">
        <v>31.618300000000001</v>
      </c>
      <c r="FA232">
        <v>30.0001</v>
      </c>
      <c r="FB232">
        <v>31.401800000000001</v>
      </c>
      <c r="FC232">
        <v>31.349499999999999</v>
      </c>
      <c r="FD232">
        <v>24.921299999999999</v>
      </c>
      <c r="FE232">
        <v>0</v>
      </c>
      <c r="FF232">
        <v>100</v>
      </c>
      <c r="FG232">
        <v>42</v>
      </c>
      <c r="FH232">
        <v>475</v>
      </c>
      <c r="FI232">
        <v>31.744199999999999</v>
      </c>
      <c r="FJ232">
        <v>99.811300000000003</v>
      </c>
      <c r="FK232">
        <v>101.99299999999999</v>
      </c>
      <c r="FL232" t="s">
        <v>880</v>
      </c>
      <c r="FM232">
        <v>3</v>
      </c>
      <c r="FN232" t="s">
        <v>881</v>
      </c>
      <c r="FO232">
        <v>35</v>
      </c>
    </row>
    <row r="233" spans="1:171" x14ac:dyDescent="0.2">
      <c r="A233">
        <v>35</v>
      </c>
      <c r="B233">
        <v>1665418425</v>
      </c>
      <c r="C233">
        <v>3099.5</v>
      </c>
      <c r="D233" t="s">
        <v>984</v>
      </c>
      <c r="E233" t="s">
        <v>985</v>
      </c>
      <c r="F233" t="s">
        <v>284</v>
      </c>
      <c r="G233">
        <v>1665418425</v>
      </c>
      <c r="H233">
        <v>8.3165248542758086E-3</v>
      </c>
      <c r="I233">
        <v>8.3165248542758086</v>
      </c>
      <c r="J233">
        <v>12.551987209096936</v>
      </c>
      <c r="K233">
        <v>455.35</v>
      </c>
      <c r="L233">
        <v>391.42843149305969</v>
      </c>
      <c r="M233">
        <v>39.069836462548693</v>
      </c>
      <c r="N233">
        <v>45.450071077775007</v>
      </c>
      <c r="O233">
        <v>0.43012741097100976</v>
      </c>
      <c r="P233">
        <v>2.9280270779820388</v>
      </c>
      <c r="Q233">
        <v>0.39909945419393583</v>
      </c>
      <c r="R233">
        <v>0.25204271348016094</v>
      </c>
      <c r="S233">
        <v>51.310693035069626</v>
      </c>
      <c r="T233">
        <v>33.991220036222124</v>
      </c>
      <c r="U233">
        <v>33.650399999999998</v>
      </c>
      <c r="V233">
        <v>5.2396965948955376</v>
      </c>
      <c r="W233">
        <v>54.463410742466898</v>
      </c>
      <c r="X233">
        <v>3.22656078325035</v>
      </c>
      <c r="Y233">
        <v>5.9242723495730232</v>
      </c>
      <c r="Z233">
        <v>2.0131358116451876</v>
      </c>
      <c r="AA233">
        <v>-370.70133144795329</v>
      </c>
      <c r="AB233">
        <v>349.41380406564969</v>
      </c>
      <c r="AC233">
        <v>27.80393397312011</v>
      </c>
      <c r="AD233">
        <v>57.827099625886092</v>
      </c>
      <c r="AE233">
        <v>0</v>
      </c>
      <c r="AF233">
        <v>0</v>
      </c>
      <c r="AG233">
        <v>1</v>
      </c>
      <c r="AH233">
        <v>0</v>
      </c>
      <c r="AI233">
        <v>51310.900047069495</v>
      </c>
      <c r="AJ233" t="s">
        <v>285</v>
      </c>
      <c r="AK233" t="s">
        <v>285</v>
      </c>
      <c r="AL233">
        <v>0</v>
      </c>
      <c r="AM233">
        <v>0</v>
      </c>
      <c r="AN233" t="e">
        <v>#DIV/0!</v>
      </c>
      <c r="AO233">
        <v>0</v>
      </c>
      <c r="AP233" t="s">
        <v>285</v>
      </c>
      <c r="AQ233" t="s">
        <v>285</v>
      </c>
      <c r="AR233">
        <v>0</v>
      </c>
      <c r="AS233">
        <v>0</v>
      </c>
      <c r="AT233" t="e">
        <v>#DIV/0!</v>
      </c>
      <c r="AU233">
        <v>0.5</v>
      </c>
      <c r="AV233">
        <v>261.52858499226403</v>
      </c>
      <c r="AW233">
        <v>12.551987209096936</v>
      </c>
      <c r="AX233" t="e">
        <v>#DIV/0!</v>
      </c>
      <c r="AY233">
        <v>4.7994704706822856E-2</v>
      </c>
      <c r="AZ233" t="e">
        <v>#DIV/0!</v>
      </c>
      <c r="BA233" t="e">
        <v>#DIV/0!</v>
      </c>
      <c r="BB233" t="s">
        <v>285</v>
      </c>
      <c r="BC233">
        <v>0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>
        <v>310.23500000000001</v>
      </c>
      <c r="BM233">
        <v>261.52858499226403</v>
      </c>
      <c r="BN233">
        <v>0.84300154718927278</v>
      </c>
      <c r="BO233">
        <v>0.16539298607529654</v>
      </c>
      <c r="BP233">
        <v>6</v>
      </c>
      <c r="BQ233">
        <v>0.6</v>
      </c>
      <c r="BR233" t="s">
        <v>286</v>
      </c>
      <c r="BS233">
        <v>2</v>
      </c>
      <c r="BT233">
        <v>1665418514</v>
      </c>
      <c r="BU233">
        <v>455.35</v>
      </c>
      <c r="BV233">
        <v>474.99400000000003</v>
      </c>
      <c r="BW233">
        <v>32.325899999999997</v>
      </c>
      <c r="BX233">
        <v>22.570599999999999</v>
      </c>
      <c r="BY233">
        <v>453.71199999999999</v>
      </c>
      <c r="BZ233">
        <v>32.187899999999999</v>
      </c>
      <c r="CA233">
        <v>500.29399999999998</v>
      </c>
      <c r="CB233">
        <v>99.713800000000006</v>
      </c>
      <c r="CC233">
        <v>9.9686499999999997E-2</v>
      </c>
      <c r="CD233">
        <v>35.863900000000001</v>
      </c>
      <c r="CE233">
        <v>33.650399999999998</v>
      </c>
      <c r="CF233">
        <v>999.9</v>
      </c>
      <c r="CG233">
        <v>0</v>
      </c>
      <c r="CH233">
        <v>0</v>
      </c>
      <c r="CI233">
        <v>10020</v>
      </c>
      <c r="CJ233">
        <v>0</v>
      </c>
      <c r="CK233">
        <v>338.02699999999999</v>
      </c>
      <c r="CL233">
        <v>310.23500000000001</v>
      </c>
      <c r="CM233">
        <v>0.89995800000000004</v>
      </c>
      <c r="CN233">
        <v>0.10004200000000001</v>
      </c>
      <c r="CO233">
        <v>0</v>
      </c>
      <c r="CP233">
        <v>3.4180999999999999</v>
      </c>
      <c r="CQ233">
        <v>0</v>
      </c>
      <c r="CR233">
        <v>2839.81</v>
      </c>
      <c r="CS233">
        <v>2660.18</v>
      </c>
      <c r="CT233">
        <v>35.436999999999998</v>
      </c>
      <c r="CU233">
        <v>38.25</v>
      </c>
      <c r="CV233">
        <v>36.561999999999998</v>
      </c>
      <c r="CW233">
        <v>37.5</v>
      </c>
      <c r="CX233">
        <v>36.375</v>
      </c>
      <c r="CY233">
        <v>279.2</v>
      </c>
      <c r="CZ233">
        <v>31.04</v>
      </c>
      <c r="DA233">
        <v>0</v>
      </c>
      <c r="DB233">
        <v>1665418553</v>
      </c>
      <c r="DC233">
        <v>0</v>
      </c>
      <c r="DD233">
        <v>3.3213346153846151</v>
      </c>
      <c r="DE233">
        <v>0.1069435845754353</v>
      </c>
      <c r="DF233">
        <v>1.82940178236742</v>
      </c>
      <c r="DG233">
        <v>2837.3373076923071</v>
      </c>
      <c r="DH233">
        <v>15</v>
      </c>
      <c r="DI233">
        <v>1665418541</v>
      </c>
      <c r="DJ233" t="s">
        <v>989</v>
      </c>
      <c r="DK233">
        <v>1665418533.5</v>
      </c>
      <c r="DL233">
        <v>1665418541</v>
      </c>
      <c r="DM233">
        <v>36</v>
      </c>
      <c r="DN233">
        <v>1.9E-2</v>
      </c>
      <c r="DO233">
        <v>-1E-3</v>
      </c>
      <c r="DP233">
        <v>1.6379999999999999</v>
      </c>
      <c r="DQ233">
        <v>0.13800000000000001</v>
      </c>
      <c r="DR233">
        <v>475</v>
      </c>
      <c r="DS233">
        <v>23</v>
      </c>
      <c r="DT233">
        <v>0.14000000000000001</v>
      </c>
      <c r="DU233">
        <v>0.01</v>
      </c>
      <c r="DV233">
        <v>100</v>
      </c>
      <c r="DW233">
        <v>100</v>
      </c>
      <c r="DX233">
        <v>1.6379999999999999</v>
      </c>
      <c r="DY233">
        <v>0.13800000000000001</v>
      </c>
      <c r="DZ233">
        <v>1.9875024459230819</v>
      </c>
      <c r="EA233">
        <v>-6.7132856166521554E-4</v>
      </c>
      <c r="EB233">
        <v>-2.681329234238156E-7</v>
      </c>
      <c r="EC233">
        <v>8.1307759810197942E-11</v>
      </c>
      <c r="ED233">
        <v>0.19244322976556369</v>
      </c>
      <c r="EE233">
        <v>0</v>
      </c>
      <c r="EF233">
        <v>0</v>
      </c>
      <c r="EG233">
        <v>0</v>
      </c>
      <c r="EH233">
        <v>2</v>
      </c>
      <c r="EI233">
        <v>2028</v>
      </c>
      <c r="EJ233">
        <v>2</v>
      </c>
      <c r="EK233">
        <v>26</v>
      </c>
      <c r="EL233">
        <v>1.1000000000000001</v>
      </c>
      <c r="EM233">
        <v>1</v>
      </c>
      <c r="EN233">
        <v>1.24512</v>
      </c>
      <c r="EO233">
        <v>2.50122</v>
      </c>
      <c r="EP233">
        <v>1.39893</v>
      </c>
      <c r="EQ233">
        <v>2.32666</v>
      </c>
      <c r="ER233">
        <v>1.49902</v>
      </c>
      <c r="ES233">
        <v>2.4511699999999998</v>
      </c>
      <c r="ET233">
        <v>31.280899999999999</v>
      </c>
      <c r="EU233">
        <v>15.8657</v>
      </c>
      <c r="EV233">
        <v>18</v>
      </c>
      <c r="EW233">
        <v>497.64800000000002</v>
      </c>
      <c r="EX233">
        <v>566.29700000000003</v>
      </c>
      <c r="EY233" s="2">
        <v>42</v>
      </c>
      <c r="EZ233">
        <v>31.654399999999999</v>
      </c>
      <c r="FA233">
        <v>30.0002</v>
      </c>
      <c r="FB233">
        <v>31.4419</v>
      </c>
      <c r="FC233">
        <v>31.39</v>
      </c>
      <c r="FD233">
        <v>24.9192</v>
      </c>
      <c r="FE233">
        <v>0</v>
      </c>
      <c r="FF233">
        <v>100</v>
      </c>
      <c r="FG233">
        <v>42</v>
      </c>
      <c r="FH233">
        <v>475</v>
      </c>
      <c r="FI233">
        <v>31.744199999999999</v>
      </c>
      <c r="FJ233">
        <v>99.804000000000002</v>
      </c>
      <c r="FK233">
        <v>101.986</v>
      </c>
      <c r="FL233" t="s">
        <v>880</v>
      </c>
      <c r="FM233">
        <v>3</v>
      </c>
      <c r="FN233" t="s">
        <v>881</v>
      </c>
      <c r="FO233">
        <v>36</v>
      </c>
    </row>
    <row r="234" spans="1:171" x14ac:dyDescent="0.2">
      <c r="A234">
        <v>36</v>
      </c>
      <c r="B234">
        <v>1665418514</v>
      </c>
      <c r="C234">
        <v>3188.5</v>
      </c>
      <c r="D234" t="s">
        <v>987</v>
      </c>
      <c r="E234" t="s">
        <v>988</v>
      </c>
      <c r="F234" t="s">
        <v>284</v>
      </c>
      <c r="G234">
        <v>1665418514</v>
      </c>
      <c r="H234">
        <v>8.4059258831735446E-3</v>
      </c>
      <c r="I234">
        <v>8.4059258831735448</v>
      </c>
      <c r="J234">
        <v>12.548503903549474</v>
      </c>
      <c r="K234">
        <v>455.25</v>
      </c>
      <c r="L234">
        <v>392.20351850785056</v>
      </c>
      <c r="M234">
        <v>39.146126158296894</v>
      </c>
      <c r="N234">
        <v>45.438842571750001</v>
      </c>
      <c r="O234">
        <v>0.43751637544044086</v>
      </c>
      <c r="P234">
        <v>2.927429927820921</v>
      </c>
      <c r="Q234">
        <v>0.405448740616493</v>
      </c>
      <c r="R234">
        <v>0.25609528547803273</v>
      </c>
      <c r="S234">
        <v>51.258818461417093</v>
      </c>
      <c r="T234">
        <v>33.968341178360838</v>
      </c>
      <c r="U234">
        <v>33.650700000000001</v>
      </c>
      <c r="V234">
        <v>5.2397845003107371</v>
      </c>
      <c r="W234">
        <v>54.667446561171438</v>
      </c>
      <c r="X234">
        <v>3.2385593079090005</v>
      </c>
      <c r="Y234">
        <v>5.9241093404374352</v>
      </c>
      <c r="Z234">
        <v>2.0012251924017366</v>
      </c>
      <c r="AA234">
        <v>-374.40510613392752</v>
      </c>
      <c r="AB234">
        <v>349.21628473991126</v>
      </c>
      <c r="AC234">
        <v>27.793857762266239</v>
      </c>
      <c r="AD234">
        <v>53.863854829667105</v>
      </c>
      <c r="AE234">
        <v>0</v>
      </c>
      <c r="AF234">
        <v>0</v>
      </c>
      <c r="AG234">
        <v>1</v>
      </c>
      <c r="AH234">
        <v>0</v>
      </c>
      <c r="AI234">
        <v>51294.169510068576</v>
      </c>
      <c r="AJ234" t="s">
        <v>285</v>
      </c>
      <c r="AK234" t="s">
        <v>285</v>
      </c>
      <c r="AL234">
        <v>0</v>
      </c>
      <c r="AM234">
        <v>0</v>
      </c>
      <c r="AN234" t="e">
        <v>#DIV/0!</v>
      </c>
      <c r="AO234">
        <v>0</v>
      </c>
      <c r="AP234" t="s">
        <v>285</v>
      </c>
      <c r="AQ234" t="s">
        <v>285</v>
      </c>
      <c r="AR234">
        <v>0</v>
      </c>
      <c r="AS234">
        <v>0</v>
      </c>
      <c r="AT234" t="e">
        <v>#DIV/0!</v>
      </c>
      <c r="AU234">
        <v>0.5</v>
      </c>
      <c r="AV234">
        <v>261.26391298519025</v>
      </c>
      <c r="AW234">
        <v>12.548503903549474</v>
      </c>
      <c r="AX234" t="e">
        <v>#DIV/0!</v>
      </c>
      <c r="AY234">
        <v>4.8029992968300933E-2</v>
      </c>
      <c r="AZ234" t="e">
        <v>#DIV/0!</v>
      </c>
      <c r="BA234" t="e">
        <v>#DIV/0!</v>
      </c>
      <c r="BB234" t="s">
        <v>285</v>
      </c>
      <c r="BC234">
        <v>0</v>
      </c>
      <c r="BD234" t="e">
        <v>#DIV/0!</v>
      </c>
      <c r="BE234" t="e">
        <v>#DIV/0!</v>
      </c>
      <c r="BF234" t="e">
        <v>#DIV/0!</v>
      </c>
      <c r="BG234" t="e">
        <v>#DIV/0!</v>
      </c>
      <c r="BH234" t="e">
        <v>#DIV/0!</v>
      </c>
      <c r="BI234" t="e">
        <v>#DIV/0!</v>
      </c>
      <c r="BJ234" t="e">
        <v>#DIV/0!</v>
      </c>
      <c r="BK234" t="e">
        <v>#DIV/0!</v>
      </c>
      <c r="BL234">
        <v>309.92099999999999</v>
      </c>
      <c r="BM234">
        <v>261.26391298519025</v>
      </c>
      <c r="BN234">
        <v>0.84300164553286239</v>
      </c>
      <c r="BO234">
        <v>0.16539317587842417</v>
      </c>
      <c r="BP234">
        <v>6</v>
      </c>
      <c r="BQ234">
        <v>0.6</v>
      </c>
      <c r="BR234" t="s">
        <v>286</v>
      </c>
      <c r="BS234">
        <v>2</v>
      </c>
      <c r="BT234">
        <v>1665418602</v>
      </c>
      <c r="BU234">
        <v>455.25</v>
      </c>
      <c r="BV234">
        <v>474.93400000000003</v>
      </c>
      <c r="BW234">
        <v>32.447000000000003</v>
      </c>
      <c r="BX234">
        <v>22.595800000000001</v>
      </c>
      <c r="BY234">
        <v>453.59199999999998</v>
      </c>
      <c r="BZ234">
        <v>32.308</v>
      </c>
      <c r="CA234">
        <v>500.31099999999998</v>
      </c>
      <c r="CB234">
        <v>99.710700000000003</v>
      </c>
      <c r="CC234">
        <v>0.100047</v>
      </c>
      <c r="CD234">
        <v>35.863399999999999</v>
      </c>
      <c r="CE234">
        <v>33.650700000000001</v>
      </c>
      <c r="CF234">
        <v>999.9</v>
      </c>
      <c r="CG234">
        <v>0</v>
      </c>
      <c r="CH234">
        <v>0</v>
      </c>
      <c r="CI234">
        <v>10016.9</v>
      </c>
      <c r="CJ234">
        <v>0</v>
      </c>
      <c r="CK234">
        <v>337.99299999999999</v>
      </c>
      <c r="CL234">
        <v>309.92099999999999</v>
      </c>
      <c r="CM234">
        <v>0.89995800000000004</v>
      </c>
      <c r="CN234">
        <v>0.10004200000000001</v>
      </c>
      <c r="CO234">
        <v>0</v>
      </c>
      <c r="CP234">
        <v>3.3355999999999999</v>
      </c>
      <c r="CQ234">
        <v>0</v>
      </c>
      <c r="CR234">
        <v>2837.65</v>
      </c>
      <c r="CS234">
        <v>2657.49</v>
      </c>
      <c r="CT234">
        <v>35.436999999999998</v>
      </c>
      <c r="CU234">
        <v>38.25</v>
      </c>
      <c r="CV234">
        <v>36.561999999999998</v>
      </c>
      <c r="CW234">
        <v>37.5</v>
      </c>
      <c r="CX234">
        <v>36.375</v>
      </c>
      <c r="CY234">
        <v>278.92</v>
      </c>
      <c r="CZ234">
        <v>31.01</v>
      </c>
      <c r="DA234">
        <v>0</v>
      </c>
      <c r="DB234">
        <v>1665418640.5999999</v>
      </c>
      <c r="DC234">
        <v>0</v>
      </c>
      <c r="DD234">
        <v>3.2090115384615379</v>
      </c>
      <c r="DE234">
        <v>-0.24250597945959729</v>
      </c>
      <c r="DF234">
        <v>0.1548718111124846</v>
      </c>
      <c r="DG234">
        <v>2838.4496153846148</v>
      </c>
      <c r="DH234">
        <v>15</v>
      </c>
      <c r="DI234">
        <v>1665418632</v>
      </c>
      <c r="DJ234" t="s">
        <v>992</v>
      </c>
      <c r="DK234">
        <v>1665418622</v>
      </c>
      <c r="DL234">
        <v>1665418632</v>
      </c>
      <c r="DM234">
        <v>37</v>
      </c>
      <c r="DN234">
        <v>0.02</v>
      </c>
      <c r="DO234">
        <v>1E-3</v>
      </c>
      <c r="DP234">
        <v>1.6579999999999999</v>
      </c>
      <c r="DQ234">
        <v>0.13900000000000001</v>
      </c>
      <c r="DR234">
        <v>475</v>
      </c>
      <c r="DS234">
        <v>23</v>
      </c>
      <c r="DT234">
        <v>0.22</v>
      </c>
      <c r="DU234">
        <v>0.01</v>
      </c>
      <c r="DV234">
        <v>100</v>
      </c>
      <c r="DW234">
        <v>100</v>
      </c>
      <c r="DX234">
        <v>1.6579999999999999</v>
      </c>
      <c r="DY234">
        <v>0.13900000000000001</v>
      </c>
      <c r="DZ234">
        <v>2.006910718519586</v>
      </c>
      <c r="EA234">
        <v>-6.7132856166521554E-4</v>
      </c>
      <c r="EB234">
        <v>-2.681329234238156E-7</v>
      </c>
      <c r="EC234">
        <v>8.1307759810197942E-11</v>
      </c>
      <c r="ED234">
        <v>0.19167684586093561</v>
      </c>
      <c r="EE234">
        <v>0</v>
      </c>
      <c r="EF234">
        <v>0</v>
      </c>
      <c r="EG234">
        <v>0</v>
      </c>
      <c r="EH234">
        <v>2</v>
      </c>
      <c r="EI234">
        <v>2028</v>
      </c>
      <c r="EJ234">
        <v>2</v>
      </c>
      <c r="EK234">
        <v>26</v>
      </c>
      <c r="EL234">
        <v>1.1000000000000001</v>
      </c>
      <c r="EM234">
        <v>1</v>
      </c>
      <c r="EN234">
        <v>1.24634</v>
      </c>
      <c r="EO234">
        <v>2.52441</v>
      </c>
      <c r="EP234">
        <v>1.39893</v>
      </c>
      <c r="EQ234">
        <v>2.32544</v>
      </c>
      <c r="ER234">
        <v>1.49902</v>
      </c>
      <c r="ES234">
        <v>2.2595200000000002</v>
      </c>
      <c r="ET234">
        <v>31.324400000000001</v>
      </c>
      <c r="EU234">
        <v>15.8482</v>
      </c>
      <c r="EV234">
        <v>18</v>
      </c>
      <c r="EW234">
        <v>498.23500000000001</v>
      </c>
      <c r="EX234">
        <v>565.97199999999998</v>
      </c>
      <c r="EY234" s="2">
        <v>42</v>
      </c>
      <c r="EZ234">
        <v>31.686199999999999</v>
      </c>
      <c r="FA234">
        <v>30.0002</v>
      </c>
      <c r="FB234">
        <v>31.477599999999999</v>
      </c>
      <c r="FC234">
        <v>31.425999999999998</v>
      </c>
      <c r="FD234">
        <v>24.924099999999999</v>
      </c>
      <c r="FE234">
        <v>0</v>
      </c>
      <c r="FF234">
        <v>100</v>
      </c>
      <c r="FG234">
        <v>42</v>
      </c>
      <c r="FH234">
        <v>475</v>
      </c>
      <c r="FI234">
        <v>31.744199999999999</v>
      </c>
      <c r="FJ234">
        <v>99.802800000000005</v>
      </c>
      <c r="FK234">
        <v>101.982</v>
      </c>
      <c r="FL234" t="s">
        <v>880</v>
      </c>
      <c r="FM234">
        <v>3</v>
      </c>
      <c r="FN234" t="s">
        <v>881</v>
      </c>
      <c r="FO234">
        <v>37</v>
      </c>
    </row>
    <row r="235" spans="1:171" x14ac:dyDescent="0.2">
      <c r="A235">
        <v>37</v>
      </c>
      <c r="B235">
        <v>1665418602</v>
      </c>
      <c r="C235">
        <v>3276.5</v>
      </c>
      <c r="D235" t="s">
        <v>990</v>
      </c>
      <c r="E235" t="s">
        <v>991</v>
      </c>
      <c r="F235" t="s">
        <v>284</v>
      </c>
      <c r="G235">
        <v>1665418602</v>
      </c>
      <c r="H235">
        <v>8.4899117037171776E-3</v>
      </c>
      <c r="I235">
        <v>8.4899117037171781</v>
      </c>
      <c r="J235">
        <v>12.505736224758243</v>
      </c>
      <c r="K235">
        <v>455.24900000000002</v>
      </c>
      <c r="L235">
        <v>393.33232554280539</v>
      </c>
      <c r="M235">
        <v>39.25852399569775</v>
      </c>
      <c r="N235">
        <v>45.438431143062502</v>
      </c>
      <c r="O235">
        <v>0.44587009892035823</v>
      </c>
      <c r="P235">
        <v>2.9292796137773411</v>
      </c>
      <c r="Q235">
        <v>0.41263423087448597</v>
      </c>
      <c r="R235">
        <v>0.26068081662443227</v>
      </c>
      <c r="S235">
        <v>51.306838929469414</v>
      </c>
      <c r="T235">
        <v>33.948491722063146</v>
      </c>
      <c r="U235">
        <v>33.630699999999997</v>
      </c>
      <c r="V235">
        <v>5.2339269462312172</v>
      </c>
      <c r="W235">
        <v>54.862187460293335</v>
      </c>
      <c r="X235">
        <v>3.2498455780187516</v>
      </c>
      <c r="Y235">
        <v>5.9236529355867127</v>
      </c>
      <c r="Z235">
        <v>1.9840813682124656</v>
      </c>
      <c r="AA235">
        <v>-377.78962142291698</v>
      </c>
      <c r="AB235">
        <v>352.37430957895987</v>
      </c>
      <c r="AC235">
        <v>28.024576369156172</v>
      </c>
      <c r="AD235">
        <v>53.916103454668473</v>
      </c>
      <c r="AE235">
        <v>0</v>
      </c>
      <c r="AF235">
        <v>0</v>
      </c>
      <c r="AG235">
        <v>1</v>
      </c>
      <c r="AH235">
        <v>0</v>
      </c>
      <c r="AI235">
        <v>51346.279163189589</v>
      </c>
      <c r="AJ235" t="s">
        <v>285</v>
      </c>
      <c r="AK235" t="s">
        <v>285</v>
      </c>
      <c r="AL235">
        <v>0</v>
      </c>
      <c r="AM235">
        <v>0</v>
      </c>
      <c r="AN235" t="e">
        <v>#DIV/0!</v>
      </c>
      <c r="AO235">
        <v>0</v>
      </c>
      <c r="AP235" t="s">
        <v>285</v>
      </c>
      <c r="AQ235" t="s">
        <v>285</v>
      </c>
      <c r="AR235">
        <v>0</v>
      </c>
      <c r="AS235">
        <v>0</v>
      </c>
      <c r="AT235" t="e">
        <v>#DIV/0!</v>
      </c>
      <c r="AU235">
        <v>0.5</v>
      </c>
      <c r="AV235">
        <v>261.5190149893624</v>
      </c>
      <c r="AW235">
        <v>12.505736224758243</v>
      </c>
      <c r="AX235" t="e">
        <v>#DIV/0!</v>
      </c>
      <c r="AY235">
        <v>4.7819605871744844E-2</v>
      </c>
      <c r="AZ235" t="e">
        <v>#DIV/0!</v>
      </c>
      <c r="BA235" t="e">
        <v>#DIV/0!</v>
      </c>
      <c r="BB235" t="s">
        <v>285</v>
      </c>
      <c r="BC235">
        <v>0</v>
      </c>
      <c r="BD235" t="e">
        <v>#DIV/0!</v>
      </c>
      <c r="BE235" t="e">
        <v>#DIV/0!</v>
      </c>
      <c r="BF235" t="e">
        <v>#DIV/0!</v>
      </c>
      <c r="BG235" t="e">
        <v>#DIV/0!</v>
      </c>
      <c r="BH235" t="e">
        <v>#DIV/0!</v>
      </c>
      <c r="BI235" t="e">
        <v>#DIV/0!</v>
      </c>
      <c r="BJ235" t="e">
        <v>#DIV/0!</v>
      </c>
      <c r="BK235" t="e">
        <v>#DIV/0!</v>
      </c>
      <c r="BL235">
        <v>310.22500000000002</v>
      </c>
      <c r="BM235">
        <v>261.5190149893624</v>
      </c>
      <c r="BN235">
        <v>0.84299787247759661</v>
      </c>
      <c r="BO235">
        <v>0.16538589388176134</v>
      </c>
      <c r="BP235">
        <v>6</v>
      </c>
      <c r="BQ235">
        <v>0.6</v>
      </c>
      <c r="BR235" t="s">
        <v>286</v>
      </c>
      <c r="BS235">
        <v>2</v>
      </c>
      <c r="BT235">
        <v>1665418693</v>
      </c>
      <c r="BU235">
        <v>455.24900000000002</v>
      </c>
      <c r="BV235">
        <v>474.92599999999999</v>
      </c>
      <c r="BW235">
        <v>32.560300000000012</v>
      </c>
      <c r="BX235">
        <v>22.62</v>
      </c>
      <c r="BY235">
        <v>453.54399999999998</v>
      </c>
      <c r="BZ235">
        <v>32.421300000000002</v>
      </c>
      <c r="CA235">
        <v>500.25</v>
      </c>
      <c r="CB235">
        <v>99.710400000000007</v>
      </c>
      <c r="CC235">
        <v>9.9662500000000001E-2</v>
      </c>
      <c r="CD235">
        <v>35.862000000000002</v>
      </c>
      <c r="CE235">
        <v>33.630699999999997</v>
      </c>
      <c r="CF235">
        <v>999.9</v>
      </c>
      <c r="CG235">
        <v>0</v>
      </c>
      <c r="CH235">
        <v>0</v>
      </c>
      <c r="CI235">
        <v>10027.5</v>
      </c>
      <c r="CJ235">
        <v>0</v>
      </c>
      <c r="CK235">
        <v>337.99299999999999</v>
      </c>
      <c r="CL235">
        <v>310.22500000000002</v>
      </c>
      <c r="CM235">
        <v>0.90005900000000005</v>
      </c>
      <c r="CN235">
        <v>9.9941299999999997E-2</v>
      </c>
      <c r="CO235">
        <v>0</v>
      </c>
      <c r="CP235">
        <v>3.0344000000000002</v>
      </c>
      <c r="CQ235">
        <v>0</v>
      </c>
      <c r="CR235">
        <v>2841.77</v>
      </c>
      <c r="CS235">
        <v>2660.17</v>
      </c>
      <c r="CT235">
        <v>35.436999999999998</v>
      </c>
      <c r="CU235">
        <v>38.25</v>
      </c>
      <c r="CV235">
        <v>36.561999999999998</v>
      </c>
      <c r="CW235">
        <v>37.561999999999998</v>
      </c>
      <c r="CX235">
        <v>36.375</v>
      </c>
      <c r="CY235">
        <v>279.22000000000003</v>
      </c>
      <c r="CZ235">
        <v>31</v>
      </c>
      <c r="DA235">
        <v>0</v>
      </c>
      <c r="DB235">
        <v>1665418731.8</v>
      </c>
      <c r="DC235">
        <v>0</v>
      </c>
      <c r="DD235">
        <v>3.330573076923077</v>
      </c>
      <c r="DE235">
        <v>0.36491964742547378</v>
      </c>
      <c r="DF235">
        <v>0.70905995774845409</v>
      </c>
      <c r="DG235">
        <v>2839.4561538461539</v>
      </c>
      <c r="DH235">
        <v>15</v>
      </c>
      <c r="DI235">
        <v>1665418723.5</v>
      </c>
      <c r="DJ235" t="s">
        <v>995</v>
      </c>
      <c r="DK235">
        <v>1665418710</v>
      </c>
      <c r="DL235">
        <v>1665418723.5</v>
      </c>
      <c r="DM235">
        <v>38</v>
      </c>
      <c r="DN235">
        <v>4.7E-2</v>
      </c>
      <c r="DO235">
        <v>0</v>
      </c>
      <c r="DP235">
        <v>1.7050000000000001</v>
      </c>
      <c r="DQ235">
        <v>0.13900000000000001</v>
      </c>
      <c r="DR235">
        <v>475</v>
      </c>
      <c r="DS235">
        <v>23</v>
      </c>
      <c r="DT235">
        <v>0.13</v>
      </c>
      <c r="DU235">
        <v>0.01</v>
      </c>
      <c r="DV235">
        <v>100</v>
      </c>
      <c r="DW235">
        <v>100</v>
      </c>
      <c r="DX235">
        <v>1.7050000000000001</v>
      </c>
      <c r="DY235">
        <v>0.13900000000000001</v>
      </c>
      <c r="DZ235">
        <v>2.0270200309469821</v>
      </c>
      <c r="EA235">
        <v>-6.7132856166521554E-4</v>
      </c>
      <c r="EB235">
        <v>-2.681329234238156E-7</v>
      </c>
      <c r="EC235">
        <v>8.1307759810197942E-11</v>
      </c>
      <c r="ED235">
        <v>0.19243888468001041</v>
      </c>
      <c r="EE235">
        <v>0</v>
      </c>
      <c r="EF235">
        <v>0</v>
      </c>
      <c r="EG235">
        <v>0</v>
      </c>
      <c r="EH235">
        <v>2</v>
      </c>
      <c r="EI235">
        <v>2028</v>
      </c>
      <c r="EJ235">
        <v>2</v>
      </c>
      <c r="EK235">
        <v>26</v>
      </c>
      <c r="EL235">
        <v>1.2</v>
      </c>
      <c r="EM235">
        <v>1</v>
      </c>
      <c r="EN235">
        <v>1.24512</v>
      </c>
      <c r="EO235">
        <v>2.5158700000000001</v>
      </c>
      <c r="EP235">
        <v>1.39893</v>
      </c>
      <c r="EQ235">
        <v>2.32666</v>
      </c>
      <c r="ER235">
        <v>1.49902</v>
      </c>
      <c r="ES235">
        <v>2.2997999999999998</v>
      </c>
      <c r="ET235">
        <v>31.367999999999999</v>
      </c>
      <c r="EU235">
        <v>15.839399999999999</v>
      </c>
      <c r="EV235">
        <v>18</v>
      </c>
      <c r="EW235">
        <v>498.29700000000003</v>
      </c>
      <c r="EX235">
        <v>565.89499999999998</v>
      </c>
      <c r="EY235" s="2">
        <v>42.000100000000003</v>
      </c>
      <c r="EZ235">
        <v>31.712800000000001</v>
      </c>
      <c r="FA235">
        <v>30.0002</v>
      </c>
      <c r="FB235">
        <v>31.507899999999999</v>
      </c>
      <c r="FC235">
        <v>31.456099999999999</v>
      </c>
      <c r="FD235">
        <v>24.924199999999999</v>
      </c>
      <c r="FE235">
        <v>0</v>
      </c>
      <c r="FF235">
        <v>100</v>
      </c>
      <c r="FG235">
        <v>42</v>
      </c>
      <c r="FH235">
        <v>475</v>
      </c>
      <c r="FI235">
        <v>31.744199999999999</v>
      </c>
      <c r="FJ235">
        <v>99.799700000000001</v>
      </c>
      <c r="FK235">
        <v>101.976</v>
      </c>
      <c r="FL235" t="s">
        <v>880</v>
      </c>
      <c r="FM235">
        <v>3</v>
      </c>
      <c r="FN235" t="s">
        <v>881</v>
      </c>
      <c r="FO235">
        <v>38</v>
      </c>
    </row>
    <row r="236" spans="1:171" x14ac:dyDescent="0.2">
      <c r="A236">
        <v>38</v>
      </c>
      <c r="B236">
        <v>1665418693</v>
      </c>
      <c r="C236">
        <v>3367.5</v>
      </c>
      <c r="D236" t="s">
        <v>993</v>
      </c>
      <c r="E236" t="s">
        <v>994</v>
      </c>
      <c r="F236" t="s">
        <v>284</v>
      </c>
      <c r="G236">
        <v>1665418693</v>
      </c>
      <c r="H236">
        <v>8.5666580821523123E-3</v>
      </c>
      <c r="I236">
        <v>8.5666580821523119</v>
      </c>
      <c r="J236">
        <v>12.602743528216543</v>
      </c>
      <c r="K236">
        <v>455.19</v>
      </c>
      <c r="L236">
        <v>394.28330727419666</v>
      </c>
      <c r="M236">
        <v>39.352575892743154</v>
      </c>
      <c r="N236">
        <v>45.431542979730004</v>
      </c>
      <c r="O236">
        <v>0.45840403714574141</v>
      </c>
      <c r="P236">
        <v>2.9204671580438997</v>
      </c>
      <c r="Q236">
        <v>0.42325280574378293</v>
      </c>
      <c r="R236">
        <v>0.26747173263766671</v>
      </c>
      <c r="S236">
        <v>51.305573702562775</v>
      </c>
      <c r="T236">
        <v>33.914936313446439</v>
      </c>
      <c r="U236">
        <v>33.603000000000002</v>
      </c>
      <c r="V236">
        <v>5.2258236408932843</v>
      </c>
      <c r="W236">
        <v>55.117421943805581</v>
      </c>
      <c r="X236">
        <v>3.2653241575587</v>
      </c>
      <c r="Y236">
        <v>5.9243049518677218</v>
      </c>
      <c r="Z236">
        <v>1.9604994833345843</v>
      </c>
      <c r="AA236">
        <v>-382.92930621971482</v>
      </c>
      <c r="AB236">
        <v>355.9904376847096</v>
      </c>
      <c r="AC236">
        <v>28.394053967501641</v>
      </c>
      <c r="AD236">
        <v>52.760759135059175</v>
      </c>
      <c r="AE236">
        <v>0</v>
      </c>
      <c r="AF236">
        <v>0</v>
      </c>
      <c r="AG236">
        <v>1</v>
      </c>
      <c r="AH236">
        <v>0</v>
      </c>
      <c r="AI236">
        <v>51098.88936680738</v>
      </c>
      <c r="AJ236" t="s">
        <v>285</v>
      </c>
      <c r="AK236" t="s">
        <v>285</v>
      </c>
      <c r="AL236">
        <v>0</v>
      </c>
      <c r="AM236">
        <v>0</v>
      </c>
      <c r="AN236" t="e">
        <v>#DIV/0!</v>
      </c>
      <c r="AO236">
        <v>0</v>
      </c>
      <c r="AP236" t="s">
        <v>285</v>
      </c>
      <c r="AQ236" t="s">
        <v>285</v>
      </c>
      <c r="AR236">
        <v>0</v>
      </c>
      <c r="AS236">
        <v>0</v>
      </c>
      <c r="AT236" t="e">
        <v>#DIV/0!</v>
      </c>
      <c r="AU236">
        <v>0.5</v>
      </c>
      <c r="AV236">
        <v>261.51230098578378</v>
      </c>
      <c r="AW236">
        <v>12.602743528216543</v>
      </c>
      <c r="AX236" t="e">
        <v>#DIV/0!</v>
      </c>
      <c r="AY236">
        <v>4.819178096292169E-2</v>
      </c>
      <c r="AZ236" t="e">
        <v>#DIV/0!</v>
      </c>
      <c r="BA236" t="e">
        <v>#DIV/0!</v>
      </c>
      <c r="BB236" t="s">
        <v>285</v>
      </c>
      <c r="BC236">
        <v>0</v>
      </c>
      <c r="BD236" t="e">
        <v>#DIV/0!</v>
      </c>
      <c r="BE236" t="e">
        <v>#DIV/0!</v>
      </c>
      <c r="BF236" t="e">
        <v>#DIV/0!</v>
      </c>
      <c r="BG236" t="e">
        <v>#DIV/0!</v>
      </c>
      <c r="BH236" t="e">
        <v>#DIV/0!</v>
      </c>
      <c r="BI236" t="e">
        <v>#DIV/0!</v>
      </c>
      <c r="BJ236" t="e">
        <v>#DIV/0!</v>
      </c>
      <c r="BK236" t="e">
        <v>#DIV/0!</v>
      </c>
      <c r="BL236">
        <v>310.21699999999998</v>
      </c>
      <c r="BM236">
        <v>261.51230098578378</v>
      </c>
      <c r="BN236">
        <v>0.84299796911769442</v>
      </c>
      <c r="BO236">
        <v>0.1653860803971503</v>
      </c>
      <c r="BP236">
        <v>6</v>
      </c>
      <c r="BQ236">
        <v>0.6</v>
      </c>
      <c r="BR236" t="s">
        <v>286</v>
      </c>
      <c r="BS236">
        <v>2</v>
      </c>
      <c r="BT236">
        <v>1665418784.5</v>
      </c>
      <c r="BU236">
        <v>455.19</v>
      </c>
      <c r="BV236">
        <v>475.04300000000001</v>
      </c>
      <c r="BW236">
        <v>32.716099999999997</v>
      </c>
      <c r="BX236">
        <v>22.643899999999999</v>
      </c>
      <c r="BY236">
        <v>453.54599999999999</v>
      </c>
      <c r="BZ236">
        <v>32.523800000000001</v>
      </c>
      <c r="CA236">
        <v>500.33499999999998</v>
      </c>
      <c r="CB236">
        <v>99.707499999999996</v>
      </c>
      <c r="CC236">
        <v>0.100367</v>
      </c>
      <c r="CD236">
        <v>35.863999999999997</v>
      </c>
      <c r="CE236">
        <v>33.603000000000002</v>
      </c>
      <c r="CF236">
        <v>999.9</v>
      </c>
      <c r="CG236">
        <v>0</v>
      </c>
      <c r="CH236">
        <v>0</v>
      </c>
      <c r="CI236">
        <v>9977.5</v>
      </c>
      <c r="CJ236">
        <v>0</v>
      </c>
      <c r="CK236">
        <v>338</v>
      </c>
      <c r="CL236">
        <v>310.21699999999998</v>
      </c>
      <c r="CM236">
        <v>0.90005900000000005</v>
      </c>
      <c r="CN236">
        <v>9.9941299999999997E-2</v>
      </c>
      <c r="CO236">
        <v>0</v>
      </c>
      <c r="CP236">
        <v>3.4064999999999999</v>
      </c>
      <c r="CQ236">
        <v>0</v>
      </c>
      <c r="CR236">
        <v>2842.52</v>
      </c>
      <c r="CS236">
        <v>2660.1</v>
      </c>
      <c r="CT236">
        <v>35.436999999999998</v>
      </c>
      <c r="CU236">
        <v>38.25</v>
      </c>
      <c r="CV236">
        <v>36.561999999999998</v>
      </c>
      <c r="CW236">
        <v>37.5</v>
      </c>
      <c r="CX236">
        <v>36.375</v>
      </c>
      <c r="CY236">
        <v>279.20999999999998</v>
      </c>
      <c r="CZ236">
        <v>31</v>
      </c>
      <c r="DA236">
        <v>0</v>
      </c>
      <c r="DB236">
        <v>1665418823.5999999</v>
      </c>
      <c r="DC236">
        <v>0</v>
      </c>
      <c r="DD236">
        <v>3.256364</v>
      </c>
      <c r="DE236">
        <v>8.191538018848811E-2</v>
      </c>
      <c r="DF236">
        <v>1.463076919240184</v>
      </c>
      <c r="DG236">
        <v>2840.0036</v>
      </c>
      <c r="DH236">
        <v>15</v>
      </c>
      <c r="DI236">
        <v>1665418812.5</v>
      </c>
      <c r="DJ236" t="s">
        <v>998</v>
      </c>
      <c r="DK236">
        <v>1665418812.5</v>
      </c>
      <c r="DL236">
        <v>1665418723.5</v>
      </c>
      <c r="DM236">
        <v>39</v>
      </c>
      <c r="DN236">
        <v>-6.0999999999999999E-2</v>
      </c>
      <c r="DO236">
        <v>0</v>
      </c>
      <c r="DP236">
        <v>1.6439999999999999</v>
      </c>
      <c r="DQ236">
        <v>0.13900000000000001</v>
      </c>
      <c r="DR236">
        <v>475</v>
      </c>
      <c r="DS236">
        <v>23</v>
      </c>
      <c r="DT236">
        <v>0.22</v>
      </c>
      <c r="DU236">
        <v>0.01</v>
      </c>
      <c r="DV236">
        <v>100</v>
      </c>
      <c r="DW236">
        <v>100</v>
      </c>
      <c r="DX236">
        <v>1.6439999999999999</v>
      </c>
      <c r="DY236">
        <v>0.1923</v>
      </c>
      <c r="DZ236">
        <v>2.0743311930301638</v>
      </c>
      <c r="EA236">
        <v>-6.7132856166521554E-4</v>
      </c>
      <c r="EB236">
        <v>-2.681329234238156E-7</v>
      </c>
      <c r="EC236">
        <v>8.1307759810197942E-11</v>
      </c>
      <c r="ED236">
        <v>0.192278931688845</v>
      </c>
      <c r="EE236">
        <v>0</v>
      </c>
      <c r="EF236">
        <v>0</v>
      </c>
      <c r="EG236">
        <v>0</v>
      </c>
      <c r="EH236">
        <v>2</v>
      </c>
      <c r="EI236">
        <v>2028</v>
      </c>
      <c r="EJ236">
        <v>2</v>
      </c>
      <c r="EK236">
        <v>26</v>
      </c>
      <c r="EL236">
        <v>1.2</v>
      </c>
      <c r="EM236">
        <v>1</v>
      </c>
      <c r="EN236">
        <v>1.24634</v>
      </c>
      <c r="EO236">
        <v>2.5122100000000001</v>
      </c>
      <c r="EP236">
        <v>1.39893</v>
      </c>
      <c r="EQ236">
        <v>2.32544</v>
      </c>
      <c r="ER236">
        <v>1.49902</v>
      </c>
      <c r="ES236">
        <v>2.4560499999999998</v>
      </c>
      <c r="ET236">
        <v>31.4115</v>
      </c>
      <c r="EU236">
        <v>15.839399999999999</v>
      </c>
      <c r="EV236">
        <v>18</v>
      </c>
      <c r="EW236">
        <v>498.447</v>
      </c>
      <c r="EX236">
        <v>565.48800000000006</v>
      </c>
      <c r="EY236" s="2">
        <v>41.999899999999997</v>
      </c>
      <c r="EZ236">
        <v>31.735299999999999</v>
      </c>
      <c r="FA236">
        <v>30.0002</v>
      </c>
      <c r="FB236">
        <v>31.535499999999999</v>
      </c>
      <c r="FC236">
        <v>31.483499999999999</v>
      </c>
      <c r="FD236">
        <v>24.9237</v>
      </c>
      <c r="FE236">
        <v>0</v>
      </c>
      <c r="FF236">
        <v>100</v>
      </c>
      <c r="FG236">
        <v>42</v>
      </c>
      <c r="FH236">
        <v>475</v>
      </c>
      <c r="FI236">
        <v>31.744199999999999</v>
      </c>
      <c r="FJ236">
        <v>99.796899999999994</v>
      </c>
      <c r="FK236">
        <v>101.974</v>
      </c>
      <c r="FL236" t="s">
        <v>880</v>
      </c>
      <c r="FM236">
        <v>3</v>
      </c>
      <c r="FN236" t="s">
        <v>881</v>
      </c>
      <c r="FO236">
        <v>39</v>
      </c>
    </row>
    <row r="237" spans="1:171" x14ac:dyDescent="0.2">
      <c r="A237">
        <v>39</v>
      </c>
      <c r="B237">
        <v>1665418784.5</v>
      </c>
      <c r="C237">
        <v>3459</v>
      </c>
      <c r="D237" t="s">
        <v>996</v>
      </c>
      <c r="E237" t="s">
        <v>997</v>
      </c>
      <c r="F237" t="s">
        <v>284</v>
      </c>
      <c r="G237">
        <v>1665418784.5</v>
      </c>
      <c r="H237">
        <v>8.6832042226692701E-3</v>
      </c>
      <c r="I237">
        <v>8.6832042226692696</v>
      </c>
      <c r="J237">
        <v>12.658526392842017</v>
      </c>
      <c r="K237">
        <v>455.065</v>
      </c>
      <c r="L237">
        <v>394.51707636930831</v>
      </c>
      <c r="M237">
        <v>39.3756874313545</v>
      </c>
      <c r="N237">
        <v>45.418812706033002</v>
      </c>
      <c r="O237">
        <v>0.46387015720644287</v>
      </c>
      <c r="P237">
        <v>2.9246220229113464</v>
      </c>
      <c r="Q237">
        <v>0.42795694911668125</v>
      </c>
      <c r="R237">
        <v>0.27047335231963904</v>
      </c>
      <c r="S237">
        <v>51.30474677216079</v>
      </c>
      <c r="T237">
        <v>33.902005607648803</v>
      </c>
      <c r="U237">
        <v>33.616799999999998</v>
      </c>
      <c r="V237">
        <v>5.2298593016046571</v>
      </c>
      <c r="W237">
        <v>55.282358374405874</v>
      </c>
      <c r="X237">
        <v>3.2755461056233401</v>
      </c>
      <c r="Y237">
        <v>5.925120059892059</v>
      </c>
      <c r="Z237">
        <v>1.9543131959813169</v>
      </c>
      <c r="AA237">
        <v>-385.99458571779661</v>
      </c>
      <c r="AB237">
        <v>354.71519895644309</v>
      </c>
      <c r="AC237">
        <v>28.254387411888615</v>
      </c>
      <c r="AD237">
        <v>48.279747422695891</v>
      </c>
      <c r="AE237">
        <v>0</v>
      </c>
      <c r="AF237">
        <v>0</v>
      </c>
      <c r="AG237">
        <v>1</v>
      </c>
      <c r="AH237">
        <v>0</v>
      </c>
      <c r="AI237">
        <v>51214.865453457474</v>
      </c>
      <c r="AJ237" t="s">
        <v>285</v>
      </c>
      <c r="AK237" t="s">
        <v>285</v>
      </c>
      <c r="AL237">
        <v>0</v>
      </c>
      <c r="AM237">
        <v>0</v>
      </c>
      <c r="AN237" t="e">
        <v>#DIV/0!</v>
      </c>
      <c r="AO237">
        <v>0</v>
      </c>
      <c r="AP237" t="s">
        <v>285</v>
      </c>
      <c r="AQ237" t="s">
        <v>285</v>
      </c>
      <c r="AR237">
        <v>0</v>
      </c>
      <c r="AS237">
        <v>0</v>
      </c>
      <c r="AT237" t="e">
        <v>#DIV/0!</v>
      </c>
      <c r="AU237">
        <v>0.5</v>
      </c>
      <c r="AV237">
        <v>261.50808599593819</v>
      </c>
      <c r="AW237">
        <v>12.658526392842017</v>
      </c>
      <c r="AX237" t="e">
        <v>#DIV/0!</v>
      </c>
      <c r="AY237">
        <v>4.8405869916537239E-2</v>
      </c>
      <c r="AZ237" t="e">
        <v>#DIV/0!</v>
      </c>
      <c r="BA237" t="e">
        <v>#DIV/0!</v>
      </c>
      <c r="BB237" t="s">
        <v>285</v>
      </c>
      <c r="BC237">
        <v>0</v>
      </c>
      <c r="BD237" t="e">
        <v>#DIV/0!</v>
      </c>
      <c r="BE237" t="e">
        <v>#DIV/0!</v>
      </c>
      <c r="BF237" t="e">
        <v>#DIV/0!</v>
      </c>
      <c r="BG237" t="e">
        <v>#DIV/0!</v>
      </c>
      <c r="BH237" t="e">
        <v>#DIV/0!</v>
      </c>
      <c r="BI237" t="e">
        <v>#DIV/0!</v>
      </c>
      <c r="BJ237" t="e">
        <v>#DIV/0!</v>
      </c>
      <c r="BK237" t="e">
        <v>#DIV/0!</v>
      </c>
      <c r="BL237">
        <v>310.21199999999999</v>
      </c>
      <c r="BM237">
        <v>261.50808599593819</v>
      </c>
      <c r="BN237">
        <v>0.84299796911769442</v>
      </c>
      <c r="BO237">
        <v>0.1653860803971503</v>
      </c>
      <c r="BP237">
        <v>6</v>
      </c>
      <c r="BQ237">
        <v>0.6</v>
      </c>
      <c r="BR237" t="s">
        <v>286</v>
      </c>
      <c r="BS237">
        <v>2</v>
      </c>
      <c r="BT237">
        <v>1665418873.5</v>
      </c>
      <c r="BU237">
        <v>455.065</v>
      </c>
      <c r="BV237">
        <v>475.02300000000002</v>
      </c>
      <c r="BW237">
        <v>32.8187</v>
      </c>
      <c r="BX237">
        <v>22.6662</v>
      </c>
      <c r="BY237">
        <v>453.41899999999998</v>
      </c>
      <c r="BZ237">
        <v>32.626399999999997</v>
      </c>
      <c r="CA237">
        <v>500.298</v>
      </c>
      <c r="CB237">
        <v>99.707400000000007</v>
      </c>
      <c r="CC237">
        <v>9.9908200000000003E-2</v>
      </c>
      <c r="CD237">
        <v>35.866500000000002</v>
      </c>
      <c r="CE237">
        <v>33.616799999999998</v>
      </c>
      <c r="CF237">
        <v>999.9</v>
      </c>
      <c r="CG237">
        <v>0</v>
      </c>
      <c r="CH237">
        <v>0</v>
      </c>
      <c r="CI237">
        <v>10001.200000000001</v>
      </c>
      <c r="CJ237">
        <v>0</v>
      </c>
      <c r="CK237">
        <v>338</v>
      </c>
      <c r="CL237">
        <v>310.21199999999999</v>
      </c>
      <c r="CM237">
        <v>0.90005900000000005</v>
      </c>
      <c r="CN237">
        <v>9.9941299999999997E-2</v>
      </c>
      <c r="CO237">
        <v>0</v>
      </c>
      <c r="CP237">
        <v>3.6877</v>
      </c>
      <c r="CQ237">
        <v>0</v>
      </c>
      <c r="CR237">
        <v>2842.53</v>
      </c>
      <c r="CS237">
        <v>2660.05</v>
      </c>
      <c r="CT237">
        <v>35.436999999999998</v>
      </c>
      <c r="CU237">
        <v>38.25</v>
      </c>
      <c r="CV237">
        <v>36.561999999999998</v>
      </c>
      <c r="CW237">
        <v>37.561999999999998</v>
      </c>
      <c r="CX237">
        <v>36.375</v>
      </c>
      <c r="CY237">
        <v>279.20999999999998</v>
      </c>
      <c r="CZ237">
        <v>31</v>
      </c>
      <c r="DA237">
        <v>0</v>
      </c>
      <c r="DB237">
        <v>1665418912.4000001</v>
      </c>
      <c r="DC237">
        <v>0</v>
      </c>
      <c r="DD237">
        <v>3.291804</v>
      </c>
      <c r="DE237">
        <v>0.72426153608756483</v>
      </c>
      <c r="DF237">
        <v>4.9846153790458878</v>
      </c>
      <c r="DG237">
        <v>2840.3152</v>
      </c>
      <c r="DH237">
        <v>15</v>
      </c>
      <c r="DI237">
        <v>1665418899</v>
      </c>
      <c r="DJ237" t="s">
        <v>1001</v>
      </c>
      <c r="DK237">
        <v>1665418899</v>
      </c>
      <c r="DL237">
        <v>1665418723.5</v>
      </c>
      <c r="DM237">
        <v>40</v>
      </c>
      <c r="DN237">
        <v>2E-3</v>
      </c>
      <c r="DO237">
        <v>0</v>
      </c>
      <c r="DP237">
        <v>1.6459999999999999</v>
      </c>
      <c r="DQ237">
        <v>0.13900000000000001</v>
      </c>
      <c r="DR237">
        <v>475</v>
      </c>
      <c r="DS237">
        <v>23</v>
      </c>
      <c r="DT237">
        <v>0.1</v>
      </c>
      <c r="DU237">
        <v>0.01</v>
      </c>
      <c r="DV237">
        <v>100</v>
      </c>
      <c r="DW237">
        <v>100</v>
      </c>
      <c r="DX237">
        <v>1.6459999999999999</v>
      </c>
      <c r="DY237">
        <v>0.1923</v>
      </c>
      <c r="DZ237">
        <v>2.013352161436142</v>
      </c>
      <c r="EA237">
        <v>-6.7132856166521554E-4</v>
      </c>
      <c r="EB237">
        <v>-2.681329234238156E-7</v>
      </c>
      <c r="EC237">
        <v>8.1307759810197942E-11</v>
      </c>
      <c r="ED237">
        <v>0.192278931688845</v>
      </c>
      <c r="EE237">
        <v>0</v>
      </c>
      <c r="EF237">
        <v>0</v>
      </c>
      <c r="EG237">
        <v>0</v>
      </c>
      <c r="EH237">
        <v>2</v>
      </c>
      <c r="EI237">
        <v>2028</v>
      </c>
      <c r="EJ237">
        <v>2</v>
      </c>
      <c r="EK237">
        <v>26</v>
      </c>
      <c r="EL237">
        <v>1</v>
      </c>
      <c r="EM237">
        <v>2.5</v>
      </c>
      <c r="EN237">
        <v>1.24634</v>
      </c>
      <c r="EO237">
        <v>2.5061</v>
      </c>
      <c r="EP237">
        <v>1.39893</v>
      </c>
      <c r="EQ237">
        <v>2.32544</v>
      </c>
      <c r="ER237">
        <v>1.49902</v>
      </c>
      <c r="ES237">
        <v>2.4597199999999999</v>
      </c>
      <c r="ET237">
        <v>31.455200000000001</v>
      </c>
      <c r="EU237">
        <v>15.821899999999999</v>
      </c>
      <c r="EV237">
        <v>18</v>
      </c>
      <c r="EW237">
        <v>498.63299999999998</v>
      </c>
      <c r="EX237">
        <v>565.32600000000002</v>
      </c>
      <c r="EY237" s="2">
        <v>42.000100000000003</v>
      </c>
      <c r="EZ237">
        <v>31.7546</v>
      </c>
      <c r="FA237">
        <v>30.0002</v>
      </c>
      <c r="FB237">
        <v>31.557500000000001</v>
      </c>
      <c r="FC237">
        <v>31.506699999999999</v>
      </c>
      <c r="FD237">
        <v>24.927</v>
      </c>
      <c r="FE237">
        <v>0</v>
      </c>
      <c r="FF237">
        <v>100</v>
      </c>
      <c r="FG237">
        <v>42</v>
      </c>
      <c r="FH237">
        <v>475</v>
      </c>
      <c r="FI237">
        <v>31.744199999999999</v>
      </c>
      <c r="FJ237">
        <v>99.795400000000001</v>
      </c>
      <c r="FK237">
        <v>101.967</v>
      </c>
      <c r="FL237" t="s">
        <v>880</v>
      </c>
      <c r="FM237">
        <v>3</v>
      </c>
      <c r="FN237" t="s">
        <v>881</v>
      </c>
      <c r="FO237">
        <v>40</v>
      </c>
    </row>
    <row r="238" spans="1:171" x14ac:dyDescent="0.2">
      <c r="A238">
        <v>40</v>
      </c>
      <c r="B238">
        <v>1665418873.5</v>
      </c>
      <c r="C238">
        <v>3548</v>
      </c>
      <c r="D238" t="s">
        <v>999</v>
      </c>
      <c r="E238" t="s">
        <v>1000</v>
      </c>
      <c r="F238" t="s">
        <v>284</v>
      </c>
      <c r="G238">
        <v>1665418873.5</v>
      </c>
      <c r="H238">
        <v>8.7527116942811029E-3</v>
      </c>
      <c r="I238">
        <v>8.7527116942811034</v>
      </c>
      <c r="J238">
        <v>12.795980906012783</v>
      </c>
      <c r="K238">
        <v>454.899</v>
      </c>
      <c r="L238">
        <v>394.61413823759779</v>
      </c>
      <c r="M238">
        <v>39.386321989089097</v>
      </c>
      <c r="N238">
        <v>45.403336450471805</v>
      </c>
      <c r="O238">
        <v>0.47104627083637685</v>
      </c>
      <c r="P238">
        <v>2.9267505484215284</v>
      </c>
      <c r="Q238">
        <v>0.43408430508769164</v>
      </c>
      <c r="R238">
        <v>0.27438739627218556</v>
      </c>
      <c r="S238">
        <v>51.305846614106116</v>
      </c>
      <c r="T238">
        <v>33.886393316768242</v>
      </c>
      <c r="U238">
        <v>33.604700000000001</v>
      </c>
      <c r="V238">
        <v>5.2263206411717213</v>
      </c>
      <c r="W238">
        <v>55.446885720385517</v>
      </c>
      <c r="X238">
        <v>3.2852764692862797</v>
      </c>
      <c r="Y238">
        <v>5.9250874537006135</v>
      </c>
      <c r="Z238">
        <v>1.9410441718854416</v>
      </c>
      <c r="AA238">
        <v>-388.86569352391706</v>
      </c>
      <c r="AB238">
        <v>356.86680263875593</v>
      </c>
      <c r="AC238">
        <v>28.403412558207137</v>
      </c>
      <c r="AD238">
        <v>47.710368287152107</v>
      </c>
      <c r="AE238">
        <v>0</v>
      </c>
      <c r="AF238">
        <v>0</v>
      </c>
      <c r="AG238">
        <v>1</v>
      </c>
      <c r="AH238">
        <v>0</v>
      </c>
      <c r="AI238">
        <v>51274.603398681276</v>
      </c>
      <c r="AJ238" t="s">
        <v>285</v>
      </c>
      <c r="AK238" t="s">
        <v>285</v>
      </c>
      <c r="AL238">
        <v>0</v>
      </c>
      <c r="AM238">
        <v>0</v>
      </c>
      <c r="AN238" t="e">
        <v>#DIV/0!</v>
      </c>
      <c r="AO238">
        <v>0</v>
      </c>
      <c r="AP238" t="s">
        <v>285</v>
      </c>
      <c r="AQ238" t="s">
        <v>285</v>
      </c>
      <c r="AR238">
        <v>0</v>
      </c>
      <c r="AS238">
        <v>0</v>
      </c>
      <c r="AT238" t="e">
        <v>#DIV/0!</v>
      </c>
      <c r="AU238">
        <v>0.5</v>
      </c>
      <c r="AV238">
        <v>261.51395700212754</v>
      </c>
      <c r="AW238">
        <v>12.795980906012783</v>
      </c>
      <c r="AX238" t="e">
        <v>#DIV/0!</v>
      </c>
      <c r="AY238">
        <v>4.8930393821805397E-2</v>
      </c>
      <c r="AZ238" t="e">
        <v>#DIV/0!</v>
      </c>
      <c r="BA238" t="e">
        <v>#DIV/0!</v>
      </c>
      <c r="BB238" t="s">
        <v>285</v>
      </c>
      <c r="BC238">
        <v>0</v>
      </c>
      <c r="BD238" t="e">
        <v>#DIV/0!</v>
      </c>
      <c r="BE238" t="e">
        <v>#DIV/0!</v>
      </c>
      <c r="BF238" t="e">
        <v>#DIV/0!</v>
      </c>
      <c r="BG238" t="e">
        <v>#DIV/0!</v>
      </c>
      <c r="BH238" t="e">
        <v>#DIV/0!</v>
      </c>
      <c r="BI238" t="e">
        <v>#DIV/0!</v>
      </c>
      <c r="BJ238" t="e">
        <v>#DIV/0!</v>
      </c>
      <c r="BK238" t="e">
        <v>#DIV/0!</v>
      </c>
      <c r="BL238">
        <v>310.21899999999999</v>
      </c>
      <c r="BM238">
        <v>261.51395700212754</v>
      </c>
      <c r="BN238">
        <v>0.84299787247759661</v>
      </c>
      <c r="BO238">
        <v>0.16538589388176134</v>
      </c>
      <c r="BP238">
        <v>6</v>
      </c>
      <c r="BQ238">
        <v>0.6</v>
      </c>
      <c r="BR238" t="s">
        <v>286</v>
      </c>
      <c r="BS238">
        <v>2</v>
      </c>
      <c r="BT238">
        <v>1665418960</v>
      </c>
      <c r="BU238">
        <v>454.899</v>
      </c>
      <c r="BV238">
        <v>475.05799999999999</v>
      </c>
      <c r="BW238">
        <v>32.915399999999998</v>
      </c>
      <c r="BX238">
        <v>22.687200000000001</v>
      </c>
      <c r="BY238">
        <v>453.31</v>
      </c>
      <c r="BZ238">
        <v>32.723100000000002</v>
      </c>
      <c r="CA238">
        <v>500.23899999999998</v>
      </c>
      <c r="CB238">
        <v>99.709900000000005</v>
      </c>
      <c r="CC238">
        <v>9.98082E-2</v>
      </c>
      <c r="CD238">
        <v>35.866399999999999</v>
      </c>
      <c r="CE238">
        <v>33.604700000000001</v>
      </c>
      <c r="CF238">
        <v>999.9</v>
      </c>
      <c r="CG238">
        <v>0</v>
      </c>
      <c r="CH238">
        <v>0</v>
      </c>
      <c r="CI238">
        <v>10013.1</v>
      </c>
      <c r="CJ238">
        <v>0</v>
      </c>
      <c r="CK238">
        <v>337.99299999999999</v>
      </c>
      <c r="CL238">
        <v>310.21899999999999</v>
      </c>
      <c r="CM238">
        <v>0.90005900000000005</v>
      </c>
      <c r="CN238">
        <v>9.9941299999999997E-2</v>
      </c>
      <c r="CO238">
        <v>0</v>
      </c>
      <c r="CP238">
        <v>3.4626000000000001</v>
      </c>
      <c r="CQ238">
        <v>0</v>
      </c>
      <c r="CR238">
        <v>2842.95</v>
      </c>
      <c r="CS238">
        <v>2660.11</v>
      </c>
      <c r="CT238">
        <v>35.436999999999998</v>
      </c>
      <c r="CU238">
        <v>38.25</v>
      </c>
      <c r="CV238">
        <v>36.561999999999998</v>
      </c>
      <c r="CW238">
        <v>37.561999999999998</v>
      </c>
      <c r="CX238">
        <v>36.375</v>
      </c>
      <c r="CY238">
        <v>279.22000000000003</v>
      </c>
      <c r="CZ238">
        <v>31</v>
      </c>
      <c r="DA238">
        <v>0</v>
      </c>
      <c r="DB238">
        <v>1665418998.8</v>
      </c>
      <c r="DC238">
        <v>0</v>
      </c>
      <c r="DD238">
        <v>3.2702879999999999</v>
      </c>
      <c r="DE238">
        <v>-8.1407688820076568E-2</v>
      </c>
      <c r="DF238">
        <v>1.170769257277152</v>
      </c>
      <c r="DG238">
        <v>2840.5772000000002</v>
      </c>
      <c r="DH238">
        <v>15</v>
      </c>
      <c r="DI238">
        <v>1665418987</v>
      </c>
      <c r="DJ238" t="s">
        <v>1004</v>
      </c>
      <c r="DK238">
        <v>1665418987</v>
      </c>
      <c r="DL238">
        <v>1665418723.5</v>
      </c>
      <c r="DM238">
        <v>41</v>
      </c>
      <c r="DN238">
        <v>-5.7000000000000002E-2</v>
      </c>
      <c r="DO238">
        <v>0</v>
      </c>
      <c r="DP238">
        <v>1.589</v>
      </c>
      <c r="DQ238">
        <v>0.13900000000000001</v>
      </c>
      <c r="DR238">
        <v>475</v>
      </c>
      <c r="DS238">
        <v>23</v>
      </c>
      <c r="DT238">
        <v>0.15</v>
      </c>
      <c r="DU238">
        <v>0.01</v>
      </c>
      <c r="DV238">
        <v>100</v>
      </c>
      <c r="DW238">
        <v>100</v>
      </c>
      <c r="DX238">
        <v>1.589</v>
      </c>
      <c r="DY238">
        <v>0.1923</v>
      </c>
      <c r="DZ238">
        <v>2.0154840019666249</v>
      </c>
      <c r="EA238">
        <v>-6.7132856166521554E-4</v>
      </c>
      <c r="EB238">
        <v>-2.681329234238156E-7</v>
      </c>
      <c r="EC238">
        <v>8.1307759810197942E-11</v>
      </c>
      <c r="ED238">
        <v>0.192278931688845</v>
      </c>
      <c r="EE238">
        <v>0</v>
      </c>
      <c r="EF238">
        <v>0</v>
      </c>
      <c r="EG238">
        <v>0</v>
      </c>
      <c r="EH238">
        <v>2</v>
      </c>
      <c r="EI238">
        <v>2028</v>
      </c>
      <c r="EJ238">
        <v>2</v>
      </c>
      <c r="EK238">
        <v>26</v>
      </c>
      <c r="EL238">
        <v>1</v>
      </c>
      <c r="EM238">
        <v>3.9</v>
      </c>
      <c r="EN238">
        <v>1.24634</v>
      </c>
      <c r="EO238">
        <v>2.5280800000000001</v>
      </c>
      <c r="EP238">
        <v>1.39893</v>
      </c>
      <c r="EQ238">
        <v>2.32666</v>
      </c>
      <c r="ER238">
        <v>1.49902</v>
      </c>
      <c r="ES238">
        <v>2.2424300000000001</v>
      </c>
      <c r="ET238">
        <v>31.498799999999999</v>
      </c>
      <c r="EU238">
        <v>15.804399999999999</v>
      </c>
      <c r="EV238">
        <v>18</v>
      </c>
      <c r="EW238">
        <v>498.73</v>
      </c>
      <c r="EX238">
        <v>565.35199999999998</v>
      </c>
      <c r="EY238" s="2">
        <v>42</v>
      </c>
      <c r="EZ238">
        <v>31.768599999999999</v>
      </c>
      <c r="FA238">
        <v>30.0001</v>
      </c>
      <c r="FB238">
        <v>31.574100000000001</v>
      </c>
      <c r="FC238">
        <v>31.523499999999999</v>
      </c>
      <c r="FD238">
        <v>24.930399999999999</v>
      </c>
      <c r="FE238">
        <v>0</v>
      </c>
      <c r="FF238">
        <v>100</v>
      </c>
      <c r="FG238">
        <v>42</v>
      </c>
      <c r="FH238">
        <v>475</v>
      </c>
      <c r="FI238">
        <v>31.744199999999999</v>
      </c>
      <c r="FJ238">
        <v>99.798400000000001</v>
      </c>
      <c r="FK238">
        <v>101.965</v>
      </c>
      <c r="FL238" t="s">
        <v>880</v>
      </c>
      <c r="FM238">
        <v>3</v>
      </c>
      <c r="FN238" t="s">
        <v>881</v>
      </c>
      <c r="FO238">
        <v>41</v>
      </c>
    </row>
    <row r="239" spans="1:171" x14ac:dyDescent="0.2">
      <c r="A239">
        <v>41</v>
      </c>
      <c r="B239">
        <v>1665418960</v>
      </c>
      <c r="C239">
        <v>3634.5</v>
      </c>
      <c r="D239" t="s">
        <v>1002</v>
      </c>
      <c r="E239" t="s">
        <v>1003</v>
      </c>
      <c r="F239" t="s">
        <v>284</v>
      </c>
      <c r="G239">
        <v>1665418960</v>
      </c>
      <c r="H239">
        <v>8.8178161796806584E-3</v>
      </c>
      <c r="I239">
        <v>8.8178161796806585</v>
      </c>
      <c r="J239">
        <v>12.706669696074341</v>
      </c>
      <c r="K239">
        <v>454.96899999999999</v>
      </c>
      <c r="L239">
        <v>395.5459466395933</v>
      </c>
      <c r="M239">
        <v>39.478762572799319</v>
      </c>
      <c r="N239">
        <v>45.409675618164997</v>
      </c>
      <c r="O239">
        <v>0.47651929433755968</v>
      </c>
      <c r="P239">
        <v>2.9171809857033337</v>
      </c>
      <c r="Q239">
        <v>0.43861577719224698</v>
      </c>
      <c r="R239">
        <v>0.27729480870913459</v>
      </c>
      <c r="S239">
        <v>51.255105391868348</v>
      </c>
      <c r="T239">
        <v>33.867755684579762</v>
      </c>
      <c r="U239">
        <v>33.600099999999998</v>
      </c>
      <c r="V239">
        <v>5.2249759117654531</v>
      </c>
      <c r="W239">
        <v>55.57918863832618</v>
      </c>
      <c r="X239">
        <v>3.2932242677175001</v>
      </c>
      <c r="Y239">
        <v>5.9252830931874474</v>
      </c>
      <c r="Z239">
        <v>1.931751644047953</v>
      </c>
      <c r="AA239">
        <v>-391.06337382793976</v>
      </c>
      <c r="AB239">
        <v>356.51776886377667</v>
      </c>
      <c r="AC239">
        <v>28.468163136867954</v>
      </c>
      <c r="AD239">
        <v>45.177663564573209</v>
      </c>
      <c r="AE239">
        <v>0</v>
      </c>
      <c r="AF239">
        <v>0</v>
      </c>
      <c r="AG239">
        <v>1</v>
      </c>
      <c r="AH239">
        <v>0</v>
      </c>
      <c r="AI239">
        <v>51006.419623566369</v>
      </c>
      <c r="AJ239" t="s">
        <v>285</v>
      </c>
      <c r="AK239" t="s">
        <v>285</v>
      </c>
      <c r="AL239">
        <v>0</v>
      </c>
      <c r="AM239">
        <v>0</v>
      </c>
      <c r="AN239" t="e">
        <v>#DIV/0!</v>
      </c>
      <c r="AO239">
        <v>0</v>
      </c>
      <c r="AP239" t="s">
        <v>285</v>
      </c>
      <c r="AQ239" t="s">
        <v>285</v>
      </c>
      <c r="AR239">
        <v>0</v>
      </c>
      <c r="AS239">
        <v>0</v>
      </c>
      <c r="AT239" t="e">
        <v>#DIV/0!</v>
      </c>
      <c r="AU239">
        <v>0.5</v>
      </c>
      <c r="AV239">
        <v>261.24684300096806</v>
      </c>
      <c r="AW239">
        <v>12.706669696074341</v>
      </c>
      <c r="AX239" t="e">
        <v>#DIV/0!</v>
      </c>
      <c r="AY239">
        <v>4.8638557886907199E-2</v>
      </c>
      <c r="AZ239" t="e">
        <v>#DIV/0!</v>
      </c>
      <c r="BA239" t="e">
        <v>#DIV/0!</v>
      </c>
      <c r="BB239" t="s">
        <v>285</v>
      </c>
      <c r="BC239">
        <v>0</v>
      </c>
      <c r="BD239" t="e">
        <v>#DIV/0!</v>
      </c>
      <c r="BE239" t="e">
        <v>#DIV/0!</v>
      </c>
      <c r="BF239" t="e">
        <v>#DIV/0!</v>
      </c>
      <c r="BG239" t="e">
        <v>#DIV/0!</v>
      </c>
      <c r="BH239" t="e">
        <v>#DIV/0!</v>
      </c>
      <c r="BI239" t="e">
        <v>#DIV/0!</v>
      </c>
      <c r="BJ239" t="e">
        <v>#DIV/0!</v>
      </c>
      <c r="BK239" t="e">
        <v>#DIV/0!</v>
      </c>
      <c r="BL239">
        <v>309.90100000000001</v>
      </c>
      <c r="BM239">
        <v>261.24684300096806</v>
      </c>
      <c r="BN239">
        <v>0.8430009680542111</v>
      </c>
      <c r="BO239">
        <v>0.1653918683446273</v>
      </c>
      <c r="BP239">
        <v>6</v>
      </c>
      <c r="BQ239">
        <v>0.6</v>
      </c>
      <c r="BR239" t="s">
        <v>286</v>
      </c>
      <c r="BS239">
        <v>2</v>
      </c>
      <c r="BT239">
        <v>1665419048</v>
      </c>
      <c r="BU239">
        <v>454.96899999999999</v>
      </c>
      <c r="BV239">
        <v>475.04500000000002</v>
      </c>
      <c r="BW239">
        <v>32.9955</v>
      </c>
      <c r="BX239">
        <v>22.712299999999999</v>
      </c>
      <c r="BY239">
        <v>453.30200000000002</v>
      </c>
      <c r="BZ239">
        <v>32.803199999999997</v>
      </c>
      <c r="CA239">
        <v>500.334</v>
      </c>
      <c r="CB239">
        <v>99.707899999999995</v>
      </c>
      <c r="CC239">
        <v>0.100385</v>
      </c>
      <c r="CD239">
        <v>35.866999999999997</v>
      </c>
      <c r="CE239">
        <v>33.600099999999998</v>
      </c>
      <c r="CF239">
        <v>999.9</v>
      </c>
      <c r="CG239">
        <v>0</v>
      </c>
      <c r="CH239">
        <v>0</v>
      </c>
      <c r="CI239">
        <v>9958.75</v>
      </c>
      <c r="CJ239">
        <v>0</v>
      </c>
      <c r="CK239">
        <v>337.97899999999998</v>
      </c>
      <c r="CL239">
        <v>309.90100000000001</v>
      </c>
      <c r="CM239">
        <v>0.89995800000000004</v>
      </c>
      <c r="CN239">
        <v>0.10004200000000001</v>
      </c>
      <c r="CO239">
        <v>0</v>
      </c>
      <c r="CP239">
        <v>3.1276999999999999</v>
      </c>
      <c r="CQ239">
        <v>0</v>
      </c>
      <c r="CR239">
        <v>2841.04</v>
      </c>
      <c r="CS239">
        <v>2657.32</v>
      </c>
      <c r="CT239">
        <v>35.436999999999998</v>
      </c>
      <c r="CU239">
        <v>38.25</v>
      </c>
      <c r="CV239">
        <v>36.561999999999998</v>
      </c>
      <c r="CW239">
        <v>37.5</v>
      </c>
      <c r="CX239">
        <v>36.375</v>
      </c>
      <c r="CY239">
        <v>278.89999999999998</v>
      </c>
      <c r="CZ239">
        <v>31</v>
      </c>
      <c r="DA239">
        <v>0</v>
      </c>
      <c r="DB239">
        <v>1665419087</v>
      </c>
      <c r="DC239">
        <v>0</v>
      </c>
      <c r="DD239">
        <v>3.2990769230769228</v>
      </c>
      <c r="DE239">
        <v>-0.64129230877668131</v>
      </c>
      <c r="DF239">
        <v>0.59863249625146286</v>
      </c>
      <c r="DG239">
        <v>2841.0465384615381</v>
      </c>
      <c r="DH239">
        <v>15</v>
      </c>
      <c r="DI239">
        <v>1665419067</v>
      </c>
      <c r="DJ239" t="s">
        <v>1007</v>
      </c>
      <c r="DK239">
        <v>1665419067</v>
      </c>
      <c r="DL239">
        <v>1665418723.5</v>
      </c>
      <c r="DM239">
        <v>42</v>
      </c>
      <c r="DN239">
        <v>7.8E-2</v>
      </c>
      <c r="DO239">
        <v>0</v>
      </c>
      <c r="DP239">
        <v>1.667</v>
      </c>
      <c r="DQ239">
        <v>0.13900000000000001</v>
      </c>
      <c r="DR239">
        <v>475</v>
      </c>
      <c r="DS239">
        <v>23</v>
      </c>
      <c r="DT239">
        <v>7.0000000000000007E-2</v>
      </c>
      <c r="DU239">
        <v>0.01</v>
      </c>
      <c r="DV239">
        <v>100</v>
      </c>
      <c r="DW239">
        <v>100</v>
      </c>
      <c r="DX239">
        <v>1.667</v>
      </c>
      <c r="DY239">
        <v>0.1923</v>
      </c>
      <c r="DZ239">
        <v>1.9587084962019179</v>
      </c>
      <c r="EA239">
        <v>-6.7132856166521554E-4</v>
      </c>
      <c r="EB239">
        <v>-2.681329234238156E-7</v>
      </c>
      <c r="EC239">
        <v>8.1307759810197942E-11</v>
      </c>
      <c r="ED239">
        <v>0.192278931688845</v>
      </c>
      <c r="EE239">
        <v>0</v>
      </c>
      <c r="EF239">
        <v>0</v>
      </c>
      <c r="EG239">
        <v>0</v>
      </c>
      <c r="EH239">
        <v>2</v>
      </c>
      <c r="EI239">
        <v>2028</v>
      </c>
      <c r="EJ239">
        <v>2</v>
      </c>
      <c r="EK239">
        <v>26</v>
      </c>
      <c r="EL239">
        <v>1</v>
      </c>
      <c r="EM239">
        <v>5.4</v>
      </c>
      <c r="EN239">
        <v>1.24634</v>
      </c>
      <c r="EO239">
        <v>2.5097700000000001</v>
      </c>
      <c r="EP239">
        <v>1.39893</v>
      </c>
      <c r="EQ239">
        <v>2.32544</v>
      </c>
      <c r="ER239">
        <v>1.49902</v>
      </c>
      <c r="ES239">
        <v>2.4670399999999999</v>
      </c>
      <c r="ET239">
        <v>31.542400000000001</v>
      </c>
      <c r="EU239">
        <v>15.804399999999999</v>
      </c>
      <c r="EV239">
        <v>18</v>
      </c>
      <c r="EW239">
        <v>498.59899999999999</v>
      </c>
      <c r="EX239">
        <v>565.09400000000005</v>
      </c>
      <c r="EY239" s="2">
        <v>42</v>
      </c>
      <c r="EZ239">
        <v>31.777000000000001</v>
      </c>
      <c r="FA239">
        <v>30.0002</v>
      </c>
      <c r="FB239">
        <v>31.587499999999999</v>
      </c>
      <c r="FC239">
        <v>31.538399999999999</v>
      </c>
      <c r="FD239">
        <v>24.932400000000001</v>
      </c>
      <c r="FE239">
        <v>0</v>
      </c>
      <c r="FF239">
        <v>100</v>
      </c>
      <c r="FG239">
        <v>42</v>
      </c>
      <c r="FH239">
        <v>475</v>
      </c>
      <c r="FI239">
        <v>31.744199999999999</v>
      </c>
      <c r="FJ239">
        <v>99.796999999999997</v>
      </c>
      <c r="FK239">
        <v>101.96599999999999</v>
      </c>
      <c r="FL239" t="s">
        <v>880</v>
      </c>
      <c r="FM239">
        <v>3</v>
      </c>
      <c r="FN239" t="s">
        <v>881</v>
      </c>
      <c r="FO239">
        <v>42</v>
      </c>
    </row>
    <row r="240" spans="1:171" x14ac:dyDescent="0.2">
      <c r="A240">
        <v>42</v>
      </c>
      <c r="B240">
        <v>1665419048</v>
      </c>
      <c r="C240">
        <v>3722.5</v>
      </c>
      <c r="D240" t="s">
        <v>1005</v>
      </c>
      <c r="E240" t="s">
        <v>1006</v>
      </c>
      <c r="F240" t="s">
        <v>284</v>
      </c>
      <c r="G240">
        <v>1665419048</v>
      </c>
      <c r="H240">
        <v>8.8676502001800404E-3</v>
      </c>
      <c r="I240">
        <v>8.8676502001800408</v>
      </c>
      <c r="J240">
        <v>12.764679372836042</v>
      </c>
      <c r="K240">
        <v>454.85700000000003</v>
      </c>
      <c r="L240">
        <v>395.64409438565963</v>
      </c>
      <c r="M240">
        <v>39.489432152735631</v>
      </c>
      <c r="N240">
        <v>45.399501459986709</v>
      </c>
      <c r="O240">
        <v>0.48060040594961151</v>
      </c>
      <c r="P240">
        <v>2.9244679680557453</v>
      </c>
      <c r="Q240">
        <v>0.44216027324392498</v>
      </c>
      <c r="R240">
        <v>0.27955346660358893</v>
      </c>
      <c r="S240">
        <v>51.254609216263312</v>
      </c>
      <c r="T240">
        <v>33.860496072832298</v>
      </c>
      <c r="U240">
        <v>33.603400000000001</v>
      </c>
      <c r="V240">
        <v>5.2259405784367656</v>
      </c>
      <c r="W240">
        <v>55.71093879160096</v>
      </c>
      <c r="X240">
        <v>3.3008128552114799</v>
      </c>
      <c r="Y240">
        <v>5.9248918198253628</v>
      </c>
      <c r="Z240">
        <v>1.9251277232252857</v>
      </c>
      <c r="AA240">
        <v>-392.88031838892653</v>
      </c>
      <c r="AB240">
        <v>356.69884603306139</v>
      </c>
      <c r="AC240">
        <v>28.411940572396041</v>
      </c>
      <c r="AD240">
        <v>43.485077432794242</v>
      </c>
      <c r="AE240">
        <v>0</v>
      </c>
      <c r="AF240">
        <v>0</v>
      </c>
      <c r="AG240">
        <v>1</v>
      </c>
      <c r="AH240">
        <v>0</v>
      </c>
      <c r="AI240">
        <v>51210.731203544936</v>
      </c>
      <c r="AJ240" t="s">
        <v>285</v>
      </c>
      <c r="AK240" t="s">
        <v>285</v>
      </c>
      <c r="AL240">
        <v>0</v>
      </c>
      <c r="AM240">
        <v>0</v>
      </c>
      <c r="AN240" t="e">
        <v>#DIV/0!</v>
      </c>
      <c r="AO240">
        <v>0</v>
      </c>
      <c r="AP240" t="s">
        <v>285</v>
      </c>
      <c r="AQ240" t="s">
        <v>285</v>
      </c>
      <c r="AR240">
        <v>0</v>
      </c>
      <c r="AS240">
        <v>0</v>
      </c>
      <c r="AT240" t="e">
        <v>#DIV/0!</v>
      </c>
      <c r="AU240">
        <v>0.5</v>
      </c>
      <c r="AV240">
        <v>261.24431399806394</v>
      </c>
      <c r="AW240">
        <v>12.764679372836042</v>
      </c>
      <c r="AX240" t="e">
        <v>#DIV/0!</v>
      </c>
      <c r="AY240">
        <v>4.8861080180028875E-2</v>
      </c>
      <c r="AZ240" t="e">
        <v>#DIV/0!</v>
      </c>
      <c r="BA240" t="e">
        <v>#DIV/0!</v>
      </c>
      <c r="BB240" t="s">
        <v>285</v>
      </c>
      <c r="BC240">
        <v>0</v>
      </c>
      <c r="BD240" t="e">
        <v>#DIV/0!</v>
      </c>
      <c r="BE240" t="e">
        <v>#DIV/0!</v>
      </c>
      <c r="BF240" t="e">
        <v>#DIV/0!</v>
      </c>
      <c r="BG240" t="e">
        <v>#DIV/0!</v>
      </c>
      <c r="BH240" t="e">
        <v>#DIV/0!</v>
      </c>
      <c r="BI240" t="e">
        <v>#DIV/0!</v>
      </c>
      <c r="BJ240" t="e">
        <v>#DIV/0!</v>
      </c>
      <c r="BK240" t="e">
        <v>#DIV/0!</v>
      </c>
      <c r="BL240">
        <v>309.89800000000002</v>
      </c>
      <c r="BM240">
        <v>261.24431399806394</v>
      </c>
      <c r="BN240">
        <v>0.8430009680542111</v>
      </c>
      <c r="BO240">
        <v>0.1653918683446273</v>
      </c>
      <c r="BP240">
        <v>6</v>
      </c>
      <c r="BQ240">
        <v>0.6</v>
      </c>
      <c r="BR240" t="s">
        <v>286</v>
      </c>
      <c r="BS240">
        <v>2</v>
      </c>
      <c r="BT240">
        <v>1665419128</v>
      </c>
      <c r="BU240">
        <v>454.85700000000003</v>
      </c>
      <c r="BV240">
        <v>475.02800000000002</v>
      </c>
      <c r="BW240">
        <v>33.070799999999998</v>
      </c>
      <c r="BX240">
        <v>22.738499999999998</v>
      </c>
      <c r="BY240">
        <v>453.22</v>
      </c>
      <c r="BZ240">
        <v>32.878599999999999</v>
      </c>
      <c r="CA240">
        <v>500.23099999999999</v>
      </c>
      <c r="CB240">
        <v>99.710599999999999</v>
      </c>
      <c r="CC240">
        <v>9.9893099999999999E-2</v>
      </c>
      <c r="CD240">
        <v>35.8658</v>
      </c>
      <c r="CE240">
        <v>33.603400000000001</v>
      </c>
      <c r="CF240">
        <v>999.9</v>
      </c>
      <c r="CG240">
        <v>0</v>
      </c>
      <c r="CH240">
        <v>0</v>
      </c>
      <c r="CI240">
        <v>10000</v>
      </c>
      <c r="CJ240">
        <v>0</v>
      </c>
      <c r="CK240">
        <v>337.99299999999999</v>
      </c>
      <c r="CL240">
        <v>309.89800000000002</v>
      </c>
      <c r="CM240">
        <v>0.89995800000000004</v>
      </c>
      <c r="CN240">
        <v>0.10004200000000001</v>
      </c>
      <c r="CO240">
        <v>0</v>
      </c>
      <c r="CP240">
        <v>3.1017000000000001</v>
      </c>
      <c r="CQ240">
        <v>0</v>
      </c>
      <c r="CR240">
        <v>2841.31</v>
      </c>
      <c r="CS240">
        <v>2657.29</v>
      </c>
      <c r="CT240">
        <v>35.436999999999998</v>
      </c>
      <c r="CU240">
        <v>38.25</v>
      </c>
      <c r="CV240">
        <v>36.561999999999998</v>
      </c>
      <c r="CW240">
        <v>37.5</v>
      </c>
      <c r="CX240">
        <v>36.375</v>
      </c>
      <c r="CY240">
        <v>278.89999999999998</v>
      </c>
      <c r="CZ240">
        <v>31</v>
      </c>
      <c r="DA240">
        <v>0</v>
      </c>
      <c r="DB240">
        <v>1665419166.8</v>
      </c>
      <c r="DC240">
        <v>0</v>
      </c>
      <c r="DD240">
        <v>3.3215239999999988</v>
      </c>
      <c r="DE240">
        <v>0.33094615576067588</v>
      </c>
      <c r="DF240">
        <v>0.99461540208188592</v>
      </c>
      <c r="DG240">
        <v>2841.9616000000001</v>
      </c>
      <c r="DH240">
        <v>15</v>
      </c>
      <c r="DI240">
        <v>1665419150.0999999</v>
      </c>
      <c r="DJ240" t="s">
        <v>1010</v>
      </c>
      <c r="DK240">
        <v>1665419150.0999999</v>
      </c>
      <c r="DL240">
        <v>1665418723.5</v>
      </c>
      <c r="DM240">
        <v>43</v>
      </c>
      <c r="DN240">
        <v>-0.03</v>
      </c>
      <c r="DO240">
        <v>0</v>
      </c>
      <c r="DP240">
        <v>1.637</v>
      </c>
      <c r="DQ240">
        <v>0.13900000000000001</v>
      </c>
      <c r="DR240">
        <v>475</v>
      </c>
      <c r="DS240">
        <v>23</v>
      </c>
      <c r="DT240">
        <v>0.09</v>
      </c>
      <c r="DU240">
        <v>0.01</v>
      </c>
      <c r="DV240">
        <v>100</v>
      </c>
      <c r="DW240">
        <v>100</v>
      </c>
      <c r="DX240">
        <v>1.637</v>
      </c>
      <c r="DY240">
        <v>0.19220000000000001</v>
      </c>
      <c r="DZ240">
        <v>2.0365803660384549</v>
      </c>
      <c r="EA240">
        <v>-6.7132856166521554E-4</v>
      </c>
      <c r="EB240">
        <v>-2.681329234238156E-7</v>
      </c>
      <c r="EC240">
        <v>8.1307759810197942E-11</v>
      </c>
      <c r="ED240">
        <v>0.192278931688845</v>
      </c>
      <c r="EE240">
        <v>0</v>
      </c>
      <c r="EF240">
        <v>0</v>
      </c>
      <c r="EG240">
        <v>0</v>
      </c>
      <c r="EH240">
        <v>2</v>
      </c>
      <c r="EI240">
        <v>2028</v>
      </c>
      <c r="EJ240">
        <v>2</v>
      </c>
      <c r="EK240">
        <v>26</v>
      </c>
      <c r="EL240">
        <v>1</v>
      </c>
      <c r="EM240">
        <v>6.7</v>
      </c>
      <c r="EN240">
        <v>1.24634</v>
      </c>
      <c r="EO240">
        <v>2.52441</v>
      </c>
      <c r="EP240">
        <v>1.39893</v>
      </c>
      <c r="EQ240">
        <v>2.32544</v>
      </c>
      <c r="ER240">
        <v>1.49902</v>
      </c>
      <c r="ES240">
        <v>2.33643</v>
      </c>
      <c r="ET240">
        <v>31.564299999999999</v>
      </c>
      <c r="EU240">
        <v>15.786899999999999</v>
      </c>
      <c r="EV240">
        <v>18</v>
      </c>
      <c r="EW240">
        <v>498.58800000000002</v>
      </c>
      <c r="EX240">
        <v>564.87400000000002</v>
      </c>
      <c r="EY240" s="2">
        <v>41.999899999999997</v>
      </c>
      <c r="EZ240">
        <v>31.785399999999999</v>
      </c>
      <c r="FA240">
        <v>30.0001</v>
      </c>
      <c r="FB240">
        <v>31.5962</v>
      </c>
      <c r="FC240">
        <v>31.549399999999999</v>
      </c>
      <c r="FD240">
        <v>24.933700000000002</v>
      </c>
      <c r="FE240">
        <v>0</v>
      </c>
      <c r="FF240">
        <v>100</v>
      </c>
      <c r="FG240">
        <v>42</v>
      </c>
      <c r="FH240">
        <v>475</v>
      </c>
      <c r="FI240">
        <v>31.744199999999999</v>
      </c>
      <c r="FJ240">
        <v>99.793800000000005</v>
      </c>
      <c r="FK240">
        <v>101.96</v>
      </c>
      <c r="FL240" t="s">
        <v>880</v>
      </c>
      <c r="FM240">
        <v>3</v>
      </c>
      <c r="FN240" t="s">
        <v>881</v>
      </c>
      <c r="FO240">
        <v>43</v>
      </c>
    </row>
    <row r="241" spans="1:171" x14ac:dyDescent="0.2">
      <c r="A241">
        <v>43</v>
      </c>
      <c r="B241">
        <v>1665419128</v>
      </c>
      <c r="C241">
        <v>3802.5</v>
      </c>
      <c r="D241" t="s">
        <v>1008</v>
      </c>
      <c r="E241" t="s">
        <v>1009</v>
      </c>
      <c r="F241" t="s">
        <v>284</v>
      </c>
      <c r="G241">
        <v>1665419128</v>
      </c>
      <c r="H241">
        <v>8.9088507571185149E-3</v>
      </c>
      <c r="I241">
        <v>8.9088507571185147</v>
      </c>
      <c r="J241">
        <v>12.71264013368488</v>
      </c>
      <c r="K241">
        <v>454.85</v>
      </c>
      <c r="L241">
        <v>396.44328746765331</v>
      </c>
      <c r="M241">
        <v>39.569738735114868</v>
      </c>
      <c r="N241">
        <v>45.399420882199998</v>
      </c>
      <c r="O241">
        <v>0.48668704371215687</v>
      </c>
      <c r="P241">
        <v>2.9273302449711744</v>
      </c>
      <c r="Q241">
        <v>0.44734402107782228</v>
      </c>
      <c r="R241">
        <v>0.28286579360167402</v>
      </c>
      <c r="S241">
        <v>51.253509392055243</v>
      </c>
      <c r="T241">
        <v>33.855223272421924</v>
      </c>
      <c r="U241">
        <v>33.577399999999997</v>
      </c>
      <c r="V241">
        <v>5.2183443704359131</v>
      </c>
      <c r="W241">
        <v>55.80878246891934</v>
      </c>
      <c r="X241">
        <v>3.3071559229827998</v>
      </c>
      <c r="Y241">
        <v>5.9258700453187618</v>
      </c>
      <c r="Z241">
        <v>1.9111884474531133</v>
      </c>
      <c r="AA241">
        <v>-394.60004381552926</v>
      </c>
      <c r="AB241">
        <v>361.62468802160294</v>
      </c>
      <c r="AC241">
        <v>28.772915919972267</v>
      </c>
      <c r="AD241">
        <v>47.051069518101201</v>
      </c>
      <c r="AE241">
        <v>0</v>
      </c>
      <c r="AF241">
        <v>0</v>
      </c>
      <c r="AG241">
        <v>1</v>
      </c>
      <c r="AH241">
        <v>0</v>
      </c>
      <c r="AI241">
        <v>51290.504886495954</v>
      </c>
      <c r="AJ241" t="s">
        <v>285</v>
      </c>
      <c r="AK241" t="s">
        <v>285</v>
      </c>
      <c r="AL241">
        <v>0</v>
      </c>
      <c r="AM241">
        <v>0</v>
      </c>
      <c r="AN241" t="e">
        <v>#DIV/0!</v>
      </c>
      <c r="AO241">
        <v>0</v>
      </c>
      <c r="AP241" t="s">
        <v>285</v>
      </c>
      <c r="AQ241" t="s">
        <v>285</v>
      </c>
      <c r="AR241">
        <v>0</v>
      </c>
      <c r="AS241">
        <v>0</v>
      </c>
      <c r="AT241" t="e">
        <v>#DIV/0!</v>
      </c>
      <c r="AU241">
        <v>0.5</v>
      </c>
      <c r="AV241">
        <v>261.23844300106492</v>
      </c>
      <c r="AW241">
        <v>12.71264013368488</v>
      </c>
      <c r="AX241" t="e">
        <v>#DIV/0!</v>
      </c>
      <c r="AY241">
        <v>4.8662976197699423E-2</v>
      </c>
      <c r="AZ241" t="e">
        <v>#DIV/0!</v>
      </c>
      <c r="BA241" t="e">
        <v>#DIV/0!</v>
      </c>
      <c r="BB241" t="s">
        <v>285</v>
      </c>
      <c r="BC241">
        <v>0</v>
      </c>
      <c r="BD241" t="e">
        <v>#DIV/0!</v>
      </c>
      <c r="BE241" t="e">
        <v>#DIV/0!</v>
      </c>
      <c r="BF241" t="e">
        <v>#DIV/0!</v>
      </c>
      <c r="BG241" t="e">
        <v>#DIV/0!</v>
      </c>
      <c r="BH241" t="e">
        <v>#DIV/0!</v>
      </c>
      <c r="BI241" t="e">
        <v>#DIV/0!</v>
      </c>
      <c r="BJ241" t="e">
        <v>#DIV/0!</v>
      </c>
      <c r="BK241" t="e">
        <v>#DIV/0!</v>
      </c>
      <c r="BL241">
        <v>309.89100000000002</v>
      </c>
      <c r="BM241">
        <v>261.23844300106492</v>
      </c>
      <c r="BN241">
        <v>0.84300106489399462</v>
      </c>
      <c r="BO241">
        <v>0.16539205524540965</v>
      </c>
      <c r="BP241">
        <v>6</v>
      </c>
      <c r="BQ241">
        <v>0.6</v>
      </c>
      <c r="BR241" t="s">
        <v>286</v>
      </c>
      <c r="BS241">
        <v>2</v>
      </c>
      <c r="BT241">
        <v>1665419211.0999999</v>
      </c>
      <c r="BU241">
        <v>454.85</v>
      </c>
      <c r="BV241">
        <v>474.976</v>
      </c>
      <c r="BW241">
        <v>33.133899999999997</v>
      </c>
      <c r="BX241">
        <v>22.759</v>
      </c>
      <c r="BY241">
        <v>453.21300000000002</v>
      </c>
      <c r="BZ241">
        <v>32.941600000000001</v>
      </c>
      <c r="CA241">
        <v>500.32499999999999</v>
      </c>
      <c r="CB241">
        <v>99.712000000000003</v>
      </c>
      <c r="CC241">
        <v>9.9851999999999996E-2</v>
      </c>
      <c r="CD241">
        <v>35.8688</v>
      </c>
      <c r="CE241">
        <v>33.577399999999997</v>
      </c>
      <c r="CF241">
        <v>999.9</v>
      </c>
      <c r="CG241">
        <v>0</v>
      </c>
      <c r="CH241">
        <v>0</v>
      </c>
      <c r="CI241">
        <v>10016.200000000001</v>
      </c>
      <c r="CJ241">
        <v>0</v>
      </c>
      <c r="CK241">
        <v>337.98599999999999</v>
      </c>
      <c r="CL241">
        <v>309.89100000000002</v>
      </c>
      <c r="CM241">
        <v>0.89995800000000004</v>
      </c>
      <c r="CN241">
        <v>0.10004200000000001</v>
      </c>
      <c r="CO241">
        <v>0</v>
      </c>
      <c r="CP241">
        <v>3.2023999999999999</v>
      </c>
      <c r="CQ241">
        <v>0</v>
      </c>
      <c r="CR241">
        <v>2841.77</v>
      </c>
      <c r="CS241">
        <v>2657.24</v>
      </c>
      <c r="CT241">
        <v>35.436999999999998</v>
      </c>
      <c r="CU241">
        <v>38.25</v>
      </c>
      <c r="CV241">
        <v>36.561999999999998</v>
      </c>
      <c r="CW241">
        <v>37.561999999999998</v>
      </c>
      <c r="CX241">
        <v>36.375</v>
      </c>
      <c r="CY241">
        <v>278.89</v>
      </c>
      <c r="CZ241">
        <v>31</v>
      </c>
      <c r="DA241">
        <v>0</v>
      </c>
      <c r="DB241">
        <v>1665419250.2</v>
      </c>
      <c r="DC241">
        <v>0</v>
      </c>
      <c r="DD241">
        <v>3.295692307692307</v>
      </c>
      <c r="DE241">
        <v>-0.93353846284033348</v>
      </c>
      <c r="DF241">
        <v>1.607179496110027</v>
      </c>
      <c r="DG241">
        <v>2842.2580769230772</v>
      </c>
      <c r="DH241">
        <v>15</v>
      </c>
      <c r="DI241">
        <v>1665419233.0999999</v>
      </c>
      <c r="DJ241" t="s">
        <v>1013</v>
      </c>
      <c r="DK241">
        <v>1665419233.0999999</v>
      </c>
      <c r="DL241">
        <v>1665418723.5</v>
      </c>
      <c r="DM241">
        <v>44</v>
      </c>
      <c r="DN241">
        <v>0</v>
      </c>
      <c r="DO241">
        <v>0</v>
      </c>
      <c r="DP241">
        <v>1.637</v>
      </c>
      <c r="DQ241">
        <v>0.13900000000000001</v>
      </c>
      <c r="DR241">
        <v>475</v>
      </c>
      <c r="DS241">
        <v>23</v>
      </c>
      <c r="DT241">
        <v>0.16</v>
      </c>
      <c r="DU241">
        <v>0.01</v>
      </c>
      <c r="DV241">
        <v>100</v>
      </c>
      <c r="DW241">
        <v>100</v>
      </c>
      <c r="DX241">
        <v>1.637</v>
      </c>
      <c r="DY241">
        <v>0.1923</v>
      </c>
      <c r="DZ241">
        <v>2.0060779402685291</v>
      </c>
      <c r="EA241">
        <v>-6.7132856166521554E-4</v>
      </c>
      <c r="EB241">
        <v>-2.681329234238156E-7</v>
      </c>
      <c r="EC241">
        <v>8.1307759810197942E-11</v>
      </c>
      <c r="ED241">
        <v>0.192278931688845</v>
      </c>
      <c r="EE241">
        <v>0</v>
      </c>
      <c r="EF241">
        <v>0</v>
      </c>
      <c r="EG241">
        <v>0</v>
      </c>
      <c r="EH241">
        <v>2</v>
      </c>
      <c r="EI241">
        <v>2028</v>
      </c>
      <c r="EJ241">
        <v>2</v>
      </c>
      <c r="EK241">
        <v>26</v>
      </c>
      <c r="EL241">
        <v>1</v>
      </c>
      <c r="EM241">
        <v>8.1</v>
      </c>
      <c r="EN241">
        <v>1.24634</v>
      </c>
      <c r="EO241">
        <v>2.52197</v>
      </c>
      <c r="EP241">
        <v>1.39893</v>
      </c>
      <c r="EQ241">
        <v>2.32544</v>
      </c>
      <c r="ER241">
        <v>1.49902</v>
      </c>
      <c r="ES241">
        <v>2.3327599999999999</v>
      </c>
      <c r="ET241">
        <v>31.586099999999998</v>
      </c>
      <c r="EU241">
        <v>15.769399999999999</v>
      </c>
      <c r="EV241">
        <v>18</v>
      </c>
      <c r="EW241">
        <v>498.673</v>
      </c>
      <c r="EX241">
        <v>564.654</v>
      </c>
      <c r="EY241" s="2">
        <v>41.999899999999997</v>
      </c>
      <c r="EZ241">
        <v>31.793800000000001</v>
      </c>
      <c r="FA241">
        <v>30</v>
      </c>
      <c r="FB241">
        <v>31.607199999999999</v>
      </c>
      <c r="FC241">
        <v>31.560400000000001</v>
      </c>
      <c r="FD241">
        <v>24.935700000000001</v>
      </c>
      <c r="FE241">
        <v>0</v>
      </c>
      <c r="FF241">
        <v>100</v>
      </c>
      <c r="FG241">
        <v>42</v>
      </c>
      <c r="FH241">
        <v>475</v>
      </c>
      <c r="FI241">
        <v>31.744199999999999</v>
      </c>
      <c r="FJ241">
        <v>99.794399999999996</v>
      </c>
      <c r="FK241">
        <v>101.958</v>
      </c>
      <c r="FL241" t="s">
        <v>880</v>
      </c>
      <c r="FM241">
        <v>3</v>
      </c>
      <c r="FN241" t="s">
        <v>881</v>
      </c>
      <c r="FO241">
        <v>44</v>
      </c>
    </row>
    <row r="242" spans="1:171" x14ac:dyDescent="0.2">
      <c r="A242">
        <v>44</v>
      </c>
      <c r="B242">
        <v>1665419211.0999999</v>
      </c>
      <c r="C242">
        <v>3885.599999904633</v>
      </c>
      <c r="D242" t="s">
        <v>1011</v>
      </c>
      <c r="E242" t="s">
        <v>1012</v>
      </c>
      <c r="F242" t="s">
        <v>284</v>
      </c>
      <c r="G242">
        <v>1665419211.0999999</v>
      </c>
      <c r="H242">
        <v>8.9478467985380783E-3</v>
      </c>
      <c r="I242">
        <v>8.9478467985380785</v>
      </c>
      <c r="J242">
        <v>12.802782944047975</v>
      </c>
      <c r="K242">
        <v>454.79199999999997</v>
      </c>
      <c r="L242">
        <v>396.40918580451904</v>
      </c>
      <c r="M242">
        <v>39.566861812769083</v>
      </c>
      <c r="N242">
        <v>45.394236213352002</v>
      </c>
      <c r="O242">
        <v>0.49016566083907459</v>
      </c>
      <c r="P242">
        <v>2.9203460967343533</v>
      </c>
      <c r="Q242">
        <v>0.45019504348859934</v>
      </c>
      <c r="R242">
        <v>0.28469762335935633</v>
      </c>
      <c r="S242">
        <v>51.253178607944754</v>
      </c>
      <c r="T242">
        <v>33.841793049631931</v>
      </c>
      <c r="U242">
        <v>33.571399999999997</v>
      </c>
      <c r="V242">
        <v>5.2165927638656857</v>
      </c>
      <c r="W242">
        <v>55.903594557425983</v>
      </c>
      <c r="X242">
        <v>3.3123004114849999</v>
      </c>
      <c r="Y242">
        <v>5.9250222417853609</v>
      </c>
      <c r="Z242">
        <v>1.9042923523806858</v>
      </c>
      <c r="AA242">
        <v>-395.68353866489468</v>
      </c>
      <c r="AB242">
        <v>361.29721033083888</v>
      </c>
      <c r="AC242">
        <v>28.814402673022396</v>
      </c>
      <c r="AD242">
        <v>45.681252946911343</v>
      </c>
      <c r="AE242">
        <v>0</v>
      </c>
      <c r="AF242">
        <v>0</v>
      </c>
      <c r="AG242">
        <v>1</v>
      </c>
      <c r="AH242">
        <v>0</v>
      </c>
      <c r="AI242">
        <v>51095.251316310852</v>
      </c>
      <c r="AJ242" t="s">
        <v>285</v>
      </c>
      <c r="AK242" t="s">
        <v>285</v>
      </c>
      <c r="AL242">
        <v>0</v>
      </c>
      <c r="AM242">
        <v>0</v>
      </c>
      <c r="AN242" t="e">
        <v>#DIV/0!</v>
      </c>
      <c r="AO242">
        <v>0</v>
      </c>
      <c r="AP242" t="s">
        <v>285</v>
      </c>
      <c r="AQ242" t="s">
        <v>285</v>
      </c>
      <c r="AR242">
        <v>0</v>
      </c>
      <c r="AS242">
        <v>0</v>
      </c>
      <c r="AT242" t="e">
        <v>#DIV/0!</v>
      </c>
      <c r="AU242">
        <v>0.5</v>
      </c>
      <c r="AV242">
        <v>261.23675699893511</v>
      </c>
      <c r="AW242">
        <v>12.802782944047975</v>
      </c>
      <c r="AX242" t="e">
        <v>#DIV/0!</v>
      </c>
      <c r="AY242">
        <v>4.9008352006529324E-2</v>
      </c>
      <c r="AZ242" t="e">
        <v>#DIV/0!</v>
      </c>
      <c r="BA242" t="e">
        <v>#DIV/0!</v>
      </c>
      <c r="BB242" t="s">
        <v>285</v>
      </c>
      <c r="BC242">
        <v>0</v>
      </c>
      <c r="BD242" t="e">
        <v>#DIV/0!</v>
      </c>
      <c r="BE242" t="e">
        <v>#DIV/0!</v>
      </c>
      <c r="BF242" t="e">
        <v>#DIV/0!</v>
      </c>
      <c r="BG242" t="e">
        <v>#DIV/0!</v>
      </c>
      <c r="BH242" t="e">
        <v>#DIV/0!</v>
      </c>
      <c r="BI242" t="e">
        <v>#DIV/0!</v>
      </c>
      <c r="BJ242" t="e">
        <v>#DIV/0!</v>
      </c>
      <c r="BK242" t="e">
        <v>#DIV/0!</v>
      </c>
      <c r="BL242">
        <v>309.88900000000001</v>
      </c>
      <c r="BM242">
        <v>261.23675699893511</v>
      </c>
      <c r="BN242">
        <v>0.84300106489399462</v>
      </c>
      <c r="BO242">
        <v>0.16539205524540965</v>
      </c>
      <c r="BP242">
        <v>6</v>
      </c>
      <c r="BQ242">
        <v>0.6</v>
      </c>
      <c r="BR242" t="s">
        <v>286</v>
      </c>
      <c r="BS242">
        <v>2</v>
      </c>
      <c r="BT242">
        <v>1665419294.0999999</v>
      </c>
      <c r="BU242">
        <v>454.79199999999997</v>
      </c>
      <c r="BV242">
        <v>475.03899999999999</v>
      </c>
      <c r="BW242">
        <v>33.185000000000002</v>
      </c>
      <c r="BX242">
        <v>22.7821</v>
      </c>
      <c r="BY242">
        <v>453.04500000000002</v>
      </c>
      <c r="BZ242">
        <v>32.992699999999999</v>
      </c>
      <c r="CA242">
        <v>500.322</v>
      </c>
      <c r="CB242">
        <v>99.713099999999997</v>
      </c>
      <c r="CC242">
        <v>0.100081</v>
      </c>
      <c r="CD242">
        <v>35.866199999999999</v>
      </c>
      <c r="CE242">
        <v>33.571399999999997</v>
      </c>
      <c r="CF242">
        <v>999.9</v>
      </c>
      <c r="CG242">
        <v>0</v>
      </c>
      <c r="CH242">
        <v>0</v>
      </c>
      <c r="CI242">
        <v>9976.25</v>
      </c>
      <c r="CJ242">
        <v>0</v>
      </c>
      <c r="CK242">
        <v>337.98</v>
      </c>
      <c r="CL242">
        <v>309.88900000000001</v>
      </c>
      <c r="CM242">
        <v>0.89995800000000004</v>
      </c>
      <c r="CN242">
        <v>0.10004200000000001</v>
      </c>
      <c r="CO242">
        <v>0</v>
      </c>
      <c r="CP242">
        <v>3.2736999999999998</v>
      </c>
      <c r="CQ242">
        <v>0</v>
      </c>
      <c r="CR242">
        <v>2841.2</v>
      </c>
      <c r="CS242">
        <v>2657.21</v>
      </c>
      <c r="CT242">
        <v>35.436999999999998</v>
      </c>
      <c r="CU242">
        <v>38.25</v>
      </c>
      <c r="CV242">
        <v>36.561999999999998</v>
      </c>
      <c r="CW242">
        <v>37.561999999999998</v>
      </c>
      <c r="CX242">
        <v>36.375</v>
      </c>
      <c r="CY242">
        <v>278.89</v>
      </c>
      <c r="CZ242">
        <v>31</v>
      </c>
      <c r="DA242">
        <v>0</v>
      </c>
      <c r="DB242">
        <v>1665419333</v>
      </c>
      <c r="DC242">
        <v>0</v>
      </c>
      <c r="DD242">
        <v>3.3699423076923081</v>
      </c>
      <c r="DE242">
        <v>0.72481025312753156</v>
      </c>
      <c r="DF242">
        <v>-2.890256388051561</v>
      </c>
      <c r="DG242">
        <v>2842.63</v>
      </c>
      <c r="DH242">
        <v>15</v>
      </c>
      <c r="DI242">
        <v>1665419312.0999999</v>
      </c>
      <c r="DJ242" t="s">
        <v>1016</v>
      </c>
      <c r="DK242">
        <v>1665419312.0999999</v>
      </c>
      <c r="DL242">
        <v>1665418723.5</v>
      </c>
      <c r="DM242">
        <v>45</v>
      </c>
      <c r="DN242">
        <v>0.11</v>
      </c>
      <c r="DO242">
        <v>0</v>
      </c>
      <c r="DP242">
        <v>1.7470000000000001</v>
      </c>
      <c r="DQ242">
        <v>0.13900000000000001</v>
      </c>
      <c r="DR242">
        <v>475</v>
      </c>
      <c r="DS242">
        <v>23</v>
      </c>
      <c r="DT242">
        <v>0.16</v>
      </c>
      <c r="DU242">
        <v>0.01</v>
      </c>
      <c r="DV242">
        <v>100</v>
      </c>
      <c r="DW242">
        <v>100</v>
      </c>
      <c r="DX242">
        <v>1.7470000000000001</v>
      </c>
      <c r="DY242">
        <v>0.1923</v>
      </c>
      <c r="DZ242">
        <v>2.0060211065856368</v>
      </c>
      <c r="EA242">
        <v>-6.7132856166521554E-4</v>
      </c>
      <c r="EB242">
        <v>-2.681329234238156E-7</v>
      </c>
      <c r="EC242">
        <v>8.1307759810197942E-11</v>
      </c>
      <c r="ED242">
        <v>0.192278931688845</v>
      </c>
      <c r="EE242">
        <v>0</v>
      </c>
      <c r="EF242">
        <v>0</v>
      </c>
      <c r="EG242">
        <v>0</v>
      </c>
      <c r="EH242">
        <v>2</v>
      </c>
      <c r="EI242">
        <v>2028</v>
      </c>
      <c r="EJ242">
        <v>2</v>
      </c>
      <c r="EK242">
        <v>26</v>
      </c>
      <c r="EL242">
        <v>1</v>
      </c>
      <c r="EM242">
        <v>9.5</v>
      </c>
      <c r="EN242">
        <v>1.24634</v>
      </c>
      <c r="EO242">
        <v>2.51953</v>
      </c>
      <c r="EP242">
        <v>1.39893</v>
      </c>
      <c r="EQ242">
        <v>2.32544</v>
      </c>
      <c r="ER242">
        <v>1.49902</v>
      </c>
      <c r="ES242">
        <v>2.34131</v>
      </c>
      <c r="ET242">
        <v>31.629799999999999</v>
      </c>
      <c r="EU242">
        <v>15.7606</v>
      </c>
      <c r="EV242">
        <v>18</v>
      </c>
      <c r="EW242">
        <v>498.94</v>
      </c>
      <c r="EX242">
        <v>564.46600000000001</v>
      </c>
      <c r="EY242" s="2">
        <v>41.999899999999997</v>
      </c>
      <c r="EZ242">
        <v>31.802199999999999</v>
      </c>
      <c r="FA242">
        <v>30.0001</v>
      </c>
      <c r="FB242">
        <v>31.615500000000001</v>
      </c>
      <c r="FC242">
        <v>31.5687</v>
      </c>
      <c r="FD242">
        <v>24.9358</v>
      </c>
      <c r="FE242">
        <v>0</v>
      </c>
      <c r="FF242">
        <v>100</v>
      </c>
      <c r="FG242">
        <v>42</v>
      </c>
      <c r="FH242">
        <v>475</v>
      </c>
      <c r="FI242">
        <v>31.744199999999999</v>
      </c>
      <c r="FJ242">
        <v>99.7971</v>
      </c>
      <c r="FK242">
        <v>101.958</v>
      </c>
      <c r="FL242" t="s">
        <v>880</v>
      </c>
      <c r="FM242">
        <v>3</v>
      </c>
      <c r="FN242" t="s">
        <v>881</v>
      </c>
      <c r="FO242">
        <v>45</v>
      </c>
    </row>
    <row r="243" spans="1:171" x14ac:dyDescent="0.2">
      <c r="A243">
        <v>45</v>
      </c>
      <c r="B243">
        <v>1665419294.0999999</v>
      </c>
      <c r="C243">
        <v>3968.599999904633</v>
      </c>
      <c r="D243" t="s">
        <v>1014</v>
      </c>
      <c r="E243" t="s">
        <v>1015</v>
      </c>
      <c r="F243" t="s">
        <v>284</v>
      </c>
      <c r="G243">
        <v>1665419294.0999999</v>
      </c>
      <c r="H243">
        <v>8.9724158427413759E-3</v>
      </c>
      <c r="I243">
        <v>8.9724158427413752</v>
      </c>
      <c r="J243">
        <v>12.731325195518679</v>
      </c>
      <c r="K243">
        <v>454.84300000000002</v>
      </c>
      <c r="L243">
        <v>396.47472924678993</v>
      </c>
      <c r="M243">
        <v>39.574340782021046</v>
      </c>
      <c r="N243">
        <v>45.400401479591999</v>
      </c>
      <c r="O243">
        <v>0.48776517817511761</v>
      </c>
      <c r="P243">
        <v>2.9214799026093203</v>
      </c>
      <c r="Q243">
        <v>0.44818263682796661</v>
      </c>
      <c r="R243">
        <v>0.2834088583400467</v>
      </c>
      <c r="S243">
        <v>51.25141721551568</v>
      </c>
      <c r="T243">
        <v>33.848641839122244</v>
      </c>
      <c r="U243">
        <v>33.585999999999999</v>
      </c>
      <c r="V243">
        <v>5.2208558986392113</v>
      </c>
      <c r="W243">
        <v>55.899314814581615</v>
      </c>
      <c r="X243">
        <v>3.3122291043240004</v>
      </c>
      <c r="Y243">
        <v>5.9253483075967663</v>
      </c>
      <c r="Z243">
        <v>1.9086267943152109</v>
      </c>
      <c r="AA243">
        <v>-394.8103055056983</v>
      </c>
      <c r="AB243">
        <v>359.29544327101115</v>
      </c>
      <c r="AC243">
        <v>28.645809265106294</v>
      </c>
      <c r="AD243">
        <v>44.382364245934866</v>
      </c>
      <c r="AE243">
        <v>0</v>
      </c>
      <c r="AF243">
        <v>0</v>
      </c>
      <c r="AG243">
        <v>1</v>
      </c>
      <c r="AH243">
        <v>0</v>
      </c>
      <c r="AI243">
        <v>51126.880247252382</v>
      </c>
      <c r="AJ243" t="s">
        <v>285</v>
      </c>
      <c r="AK243" t="s">
        <v>285</v>
      </c>
      <c r="AL243">
        <v>0</v>
      </c>
      <c r="AM243">
        <v>0</v>
      </c>
      <c r="AN243" t="e">
        <v>#DIV/0!</v>
      </c>
      <c r="AO243">
        <v>0</v>
      </c>
      <c r="AP243" t="s">
        <v>285</v>
      </c>
      <c r="AQ243" t="s">
        <v>285</v>
      </c>
      <c r="AR243">
        <v>0</v>
      </c>
      <c r="AS243">
        <v>0</v>
      </c>
      <c r="AT243" t="e">
        <v>#DIV/0!</v>
      </c>
      <c r="AU243">
        <v>0.5</v>
      </c>
      <c r="AV243">
        <v>261.22751399767651</v>
      </c>
      <c r="AW243">
        <v>12.731325195518679</v>
      </c>
      <c r="AX243" t="e">
        <v>#DIV/0!</v>
      </c>
      <c r="AY243">
        <v>4.8736540040081371E-2</v>
      </c>
      <c r="AZ243" t="e">
        <v>#DIV/0!</v>
      </c>
      <c r="BA243" t="e">
        <v>#DIV/0!</v>
      </c>
      <c r="BB243" t="s">
        <v>285</v>
      </c>
      <c r="BC243">
        <v>0</v>
      </c>
      <c r="BD243" t="e">
        <v>#DIV/0!</v>
      </c>
      <c r="BE243" t="e">
        <v>#DIV/0!</v>
      </c>
      <c r="BF243" t="e">
        <v>#DIV/0!</v>
      </c>
      <c r="BG243" t="e">
        <v>#DIV/0!</v>
      </c>
      <c r="BH243" t="e">
        <v>#DIV/0!</v>
      </c>
      <c r="BI243" t="e">
        <v>#DIV/0!</v>
      </c>
      <c r="BJ243" t="e">
        <v>#DIV/0!</v>
      </c>
      <c r="BK243" t="e">
        <v>#DIV/0!</v>
      </c>
      <c r="BL243">
        <v>309.87799999999999</v>
      </c>
      <c r="BM243">
        <v>261.22751399767651</v>
      </c>
      <c r="BN243">
        <v>0.84300116174002837</v>
      </c>
      <c r="BO243">
        <v>0.16539224215825479</v>
      </c>
      <c r="BP243">
        <v>6</v>
      </c>
      <c r="BQ243">
        <v>0.6</v>
      </c>
      <c r="BR243" t="s">
        <v>286</v>
      </c>
      <c r="BS243">
        <v>2</v>
      </c>
      <c r="BT243">
        <v>1665419373.0999999</v>
      </c>
      <c r="BU243">
        <v>454.84300000000002</v>
      </c>
      <c r="BV243">
        <v>474.99200000000002</v>
      </c>
      <c r="BW243">
        <v>33.183500000000002</v>
      </c>
      <c r="BX243">
        <v>22.804600000000001</v>
      </c>
      <c r="BY243">
        <v>453.096</v>
      </c>
      <c r="BZ243">
        <v>33.041499999999999</v>
      </c>
      <c r="CA243">
        <v>500.37299999999999</v>
      </c>
      <c r="CB243">
        <v>99.715199999999996</v>
      </c>
      <c r="CC243">
        <v>0.100344</v>
      </c>
      <c r="CD243">
        <v>35.867199999999997</v>
      </c>
      <c r="CE243">
        <v>33.585999999999999</v>
      </c>
      <c r="CF243">
        <v>999.9</v>
      </c>
      <c r="CG243">
        <v>0</v>
      </c>
      <c r="CH243">
        <v>0</v>
      </c>
      <c r="CI243">
        <v>9982.5</v>
      </c>
      <c r="CJ243">
        <v>0</v>
      </c>
      <c r="CK243">
        <v>337.97800000000001</v>
      </c>
      <c r="CL243">
        <v>309.87799999999999</v>
      </c>
      <c r="CM243">
        <v>0.89995800000000004</v>
      </c>
      <c r="CN243">
        <v>0.10004200000000001</v>
      </c>
      <c r="CO243">
        <v>0</v>
      </c>
      <c r="CP243">
        <v>3.1575000000000002</v>
      </c>
      <c r="CQ243">
        <v>0</v>
      </c>
      <c r="CR243">
        <v>2842.26</v>
      </c>
      <c r="CS243">
        <v>2657.12</v>
      </c>
      <c r="CT243">
        <v>35.436999999999998</v>
      </c>
      <c r="CU243">
        <v>38.25</v>
      </c>
      <c r="CV243">
        <v>36.561999999999998</v>
      </c>
      <c r="CW243">
        <v>37.5</v>
      </c>
      <c r="CX243">
        <v>36.375</v>
      </c>
      <c r="CY243">
        <v>278.88</v>
      </c>
      <c r="CZ243">
        <v>31</v>
      </c>
      <c r="DA243">
        <v>0</v>
      </c>
      <c r="DB243">
        <v>1665419412.2</v>
      </c>
      <c r="DC243">
        <v>0</v>
      </c>
      <c r="DD243">
        <v>3.3169076923076921</v>
      </c>
      <c r="DE243">
        <v>0.21692307367038541</v>
      </c>
      <c r="DF243">
        <v>1.698461515070854</v>
      </c>
      <c r="DG243">
        <v>2842.91</v>
      </c>
      <c r="DH243">
        <v>15</v>
      </c>
      <c r="DI243">
        <v>1665419406.5999999</v>
      </c>
      <c r="DJ243" t="s">
        <v>1019</v>
      </c>
      <c r="DK243">
        <v>1665419391.0999999</v>
      </c>
      <c r="DL243">
        <v>1665419406.5999999</v>
      </c>
      <c r="DM243">
        <v>46</v>
      </c>
      <c r="DN243">
        <v>0</v>
      </c>
      <c r="DO243">
        <v>0</v>
      </c>
      <c r="DP243">
        <v>1.7470000000000001</v>
      </c>
      <c r="DQ243">
        <v>0.14199999999999999</v>
      </c>
      <c r="DR243">
        <v>475</v>
      </c>
      <c r="DS243">
        <v>23</v>
      </c>
      <c r="DT243">
        <v>0.15</v>
      </c>
      <c r="DU243">
        <v>0.01</v>
      </c>
      <c r="DV243">
        <v>100</v>
      </c>
      <c r="DW243">
        <v>100</v>
      </c>
      <c r="DX243">
        <v>1.7470000000000001</v>
      </c>
      <c r="DY243">
        <v>0.14199999999999999</v>
      </c>
      <c r="DZ243">
        <v>2.11591812482737</v>
      </c>
      <c r="EA243">
        <v>-6.7132856166521554E-4</v>
      </c>
      <c r="EB243">
        <v>-2.681329234238156E-7</v>
      </c>
      <c r="EC243">
        <v>8.1307759810197942E-11</v>
      </c>
      <c r="ED243">
        <v>0.192278931688845</v>
      </c>
      <c r="EE243">
        <v>0</v>
      </c>
      <c r="EF243">
        <v>0</v>
      </c>
      <c r="EG243">
        <v>0</v>
      </c>
      <c r="EH243">
        <v>2</v>
      </c>
      <c r="EI243">
        <v>2028</v>
      </c>
      <c r="EJ243">
        <v>2</v>
      </c>
      <c r="EK243">
        <v>26</v>
      </c>
      <c r="EL243">
        <v>1</v>
      </c>
      <c r="EM243">
        <v>10.8</v>
      </c>
      <c r="EN243">
        <v>1.24634</v>
      </c>
      <c r="EO243">
        <v>2.52075</v>
      </c>
      <c r="EP243">
        <v>1.39893</v>
      </c>
      <c r="EQ243">
        <v>2.32544</v>
      </c>
      <c r="ER243">
        <v>1.49902</v>
      </c>
      <c r="ES243">
        <v>2.4072300000000002</v>
      </c>
      <c r="ET243">
        <v>31.651700000000002</v>
      </c>
      <c r="EU243">
        <v>15.751899999999999</v>
      </c>
      <c r="EV243">
        <v>18</v>
      </c>
      <c r="EW243">
        <v>499.34800000000001</v>
      </c>
      <c r="EX243">
        <v>564.42999999999995</v>
      </c>
      <c r="EY243" s="2">
        <v>42</v>
      </c>
      <c r="EZ243">
        <v>31.807700000000001</v>
      </c>
      <c r="FA243">
        <v>30.0001</v>
      </c>
      <c r="FB243">
        <v>31.623799999999999</v>
      </c>
      <c r="FC243">
        <v>31.576899999999998</v>
      </c>
      <c r="FD243">
        <v>24.936599999999999</v>
      </c>
      <c r="FE243">
        <v>0</v>
      </c>
      <c r="FF243">
        <v>100</v>
      </c>
      <c r="FG243">
        <v>42</v>
      </c>
      <c r="FH243">
        <v>475</v>
      </c>
      <c r="FI243">
        <v>31.744199999999999</v>
      </c>
      <c r="FJ243">
        <v>99.796000000000006</v>
      </c>
      <c r="FK243">
        <v>101.952</v>
      </c>
      <c r="FL243" t="s">
        <v>880</v>
      </c>
      <c r="FM243">
        <v>3</v>
      </c>
      <c r="FN243" t="s">
        <v>881</v>
      </c>
      <c r="FO243">
        <v>46</v>
      </c>
    </row>
    <row r="244" spans="1:171" x14ac:dyDescent="0.2">
      <c r="A244">
        <v>46</v>
      </c>
      <c r="B244">
        <v>1665419373.0999999</v>
      </c>
      <c r="C244">
        <v>4047.599999904633</v>
      </c>
      <c r="D244" t="s">
        <v>1017</v>
      </c>
      <c r="E244" t="s">
        <v>1018</v>
      </c>
      <c r="F244" t="s">
        <v>284</v>
      </c>
      <c r="G244">
        <v>1665419373.0999999</v>
      </c>
      <c r="H244">
        <v>8.9526146373174222E-3</v>
      </c>
      <c r="I244">
        <v>8.9526146373174225</v>
      </c>
      <c r="J244">
        <v>12.839276726855962</v>
      </c>
      <c r="K244">
        <v>454.74099999999999</v>
      </c>
      <c r="L244">
        <v>396.67650417543592</v>
      </c>
      <c r="M244">
        <v>39.593333748836386</v>
      </c>
      <c r="N244">
        <v>45.388905046709695</v>
      </c>
      <c r="O244">
        <v>0.49484586240076722</v>
      </c>
      <c r="P244">
        <v>2.9246117916432772</v>
      </c>
      <c r="Q244">
        <v>0.45419569698163947</v>
      </c>
      <c r="R244">
        <v>0.28725256797828375</v>
      </c>
      <c r="S244">
        <v>51.25125182327352</v>
      </c>
      <c r="T244">
        <v>33.841106757618604</v>
      </c>
      <c r="U244">
        <v>33.583300000000001</v>
      </c>
      <c r="V244">
        <v>5.2200672823956902</v>
      </c>
      <c r="W244">
        <v>56.051374650872589</v>
      </c>
      <c r="X244">
        <v>3.3226833249716403</v>
      </c>
      <c r="Y244">
        <v>5.927924775561082</v>
      </c>
      <c r="Z244">
        <v>1.8973839574240499</v>
      </c>
      <c r="AA244">
        <v>-397.78260738894204</v>
      </c>
      <c r="AB244">
        <v>361.35193539399597</v>
      </c>
      <c r="AC244">
        <v>28.779650240158873</v>
      </c>
      <c r="AD244">
        <v>43.600230068486326</v>
      </c>
      <c r="AE244">
        <v>0</v>
      </c>
      <c r="AF244">
        <v>0</v>
      </c>
      <c r="AG244">
        <v>1</v>
      </c>
      <c r="AH244">
        <v>0</v>
      </c>
      <c r="AI244">
        <v>51213.266165496905</v>
      </c>
      <c r="AJ244" t="s">
        <v>285</v>
      </c>
      <c r="AK244" t="s">
        <v>285</v>
      </c>
      <c r="AL244">
        <v>0</v>
      </c>
      <c r="AM244">
        <v>0</v>
      </c>
      <c r="AN244" t="e">
        <v>#DIV/0!</v>
      </c>
      <c r="AO244">
        <v>0</v>
      </c>
      <c r="AP244" t="s">
        <v>285</v>
      </c>
      <c r="AQ244" t="s">
        <v>285</v>
      </c>
      <c r="AR244">
        <v>0</v>
      </c>
      <c r="AS244">
        <v>0</v>
      </c>
      <c r="AT244" t="e">
        <v>#DIV/0!</v>
      </c>
      <c r="AU244">
        <v>0.5</v>
      </c>
      <c r="AV244">
        <v>261.22667099651477</v>
      </c>
      <c r="AW244">
        <v>12.839276726855962</v>
      </c>
      <c r="AX244" t="e">
        <v>#DIV/0!</v>
      </c>
      <c r="AY244">
        <v>4.9149945822443454E-2</v>
      </c>
      <c r="AZ244" t="e">
        <v>#DIV/0!</v>
      </c>
      <c r="BA244" t="e">
        <v>#DIV/0!</v>
      </c>
      <c r="BB244" t="s">
        <v>285</v>
      </c>
      <c r="BC244">
        <v>0</v>
      </c>
      <c r="BD244" t="e">
        <v>#DIV/0!</v>
      </c>
      <c r="BE244" t="e">
        <v>#DIV/0!</v>
      </c>
      <c r="BF244" t="e">
        <v>#DIV/0!</v>
      </c>
      <c r="BG244" t="e">
        <v>#DIV/0!</v>
      </c>
      <c r="BH244" t="e">
        <v>#DIV/0!</v>
      </c>
      <c r="BI244" t="e">
        <v>#DIV/0!</v>
      </c>
      <c r="BJ244" t="e">
        <v>#DIV/0!</v>
      </c>
      <c r="BK244" t="e">
        <v>#DIV/0!</v>
      </c>
      <c r="BL244">
        <v>309.87700000000001</v>
      </c>
      <c r="BM244">
        <v>261.22667099651477</v>
      </c>
      <c r="BN244">
        <v>0.84300116174002837</v>
      </c>
      <c r="BO244">
        <v>0.16539224215825479</v>
      </c>
      <c r="BP244">
        <v>6</v>
      </c>
      <c r="BQ244">
        <v>0.6</v>
      </c>
      <c r="BR244" t="s">
        <v>286</v>
      </c>
      <c r="BS244">
        <v>2</v>
      </c>
      <c r="BT244">
        <v>1665419467.5999999</v>
      </c>
      <c r="BU244">
        <v>454.74099999999999</v>
      </c>
      <c r="BV244">
        <v>475.05900000000003</v>
      </c>
      <c r="BW244">
        <v>33.289200000000001</v>
      </c>
      <c r="BX244">
        <v>22.831299999999999</v>
      </c>
      <c r="BY244">
        <v>453.02600000000001</v>
      </c>
      <c r="BZ244">
        <v>33.097099999999998</v>
      </c>
      <c r="CA244">
        <v>500.27699999999999</v>
      </c>
      <c r="CB244">
        <v>99.712800000000001</v>
      </c>
      <c r="CC244">
        <v>9.9851700000000002E-2</v>
      </c>
      <c r="CD244">
        <v>35.875100000000003</v>
      </c>
      <c r="CE244">
        <v>33.583300000000001</v>
      </c>
      <c r="CF244">
        <v>999.9</v>
      </c>
      <c r="CG244">
        <v>0</v>
      </c>
      <c r="CH244">
        <v>0</v>
      </c>
      <c r="CI244">
        <v>10000.6</v>
      </c>
      <c r="CJ244">
        <v>0</v>
      </c>
      <c r="CK244">
        <v>337.97300000000001</v>
      </c>
      <c r="CL244">
        <v>309.87700000000001</v>
      </c>
      <c r="CM244">
        <v>0.89995800000000004</v>
      </c>
      <c r="CN244">
        <v>0.10004200000000001</v>
      </c>
      <c r="CO244">
        <v>0</v>
      </c>
      <c r="CP244">
        <v>3.5186000000000002</v>
      </c>
      <c r="CQ244">
        <v>0</v>
      </c>
      <c r="CR244">
        <v>2841.82</v>
      </c>
      <c r="CS244">
        <v>2657.11</v>
      </c>
      <c r="CT244">
        <v>35.436999999999998</v>
      </c>
      <c r="CU244">
        <v>38.25</v>
      </c>
      <c r="CV244">
        <v>36.561999999999998</v>
      </c>
      <c r="CW244">
        <v>37.561999999999998</v>
      </c>
      <c r="CX244">
        <v>36.375</v>
      </c>
      <c r="CY244">
        <v>278.88</v>
      </c>
      <c r="CZ244">
        <v>31</v>
      </c>
      <c r="DA244">
        <v>0</v>
      </c>
      <c r="DB244">
        <v>1665419506.4000001</v>
      </c>
      <c r="DC244">
        <v>0</v>
      </c>
      <c r="DD244">
        <v>3.327124</v>
      </c>
      <c r="DE244">
        <v>0.3600230733253425</v>
      </c>
      <c r="DF244">
        <v>-4.9961538363755587</v>
      </c>
      <c r="DG244">
        <v>2843.0320000000002</v>
      </c>
      <c r="DH244">
        <v>15</v>
      </c>
      <c r="DI244">
        <v>1665419495.5999999</v>
      </c>
      <c r="DJ244" t="s">
        <v>1022</v>
      </c>
      <c r="DK244">
        <v>1665419495.5999999</v>
      </c>
      <c r="DL244">
        <v>1665419406.5999999</v>
      </c>
      <c r="DM244">
        <v>47</v>
      </c>
      <c r="DN244">
        <v>-3.2000000000000001E-2</v>
      </c>
      <c r="DO244">
        <v>0</v>
      </c>
      <c r="DP244">
        <v>1.7150000000000001</v>
      </c>
      <c r="DQ244">
        <v>0.14199999999999999</v>
      </c>
      <c r="DR244">
        <v>475</v>
      </c>
      <c r="DS244">
        <v>23</v>
      </c>
      <c r="DT244">
        <v>0.12</v>
      </c>
      <c r="DU244">
        <v>0.01</v>
      </c>
      <c r="DV244">
        <v>100</v>
      </c>
      <c r="DW244">
        <v>100</v>
      </c>
      <c r="DX244">
        <v>1.7150000000000001</v>
      </c>
      <c r="DY244">
        <v>0.19209999999999999</v>
      </c>
      <c r="DZ244">
        <v>2.1159989840860529</v>
      </c>
      <c r="EA244">
        <v>-6.7132856166521554E-4</v>
      </c>
      <c r="EB244">
        <v>-2.681329234238156E-7</v>
      </c>
      <c r="EC244">
        <v>8.1307759810197942E-11</v>
      </c>
      <c r="ED244">
        <v>0.1920118298476389</v>
      </c>
      <c r="EE244">
        <v>0</v>
      </c>
      <c r="EF244">
        <v>0</v>
      </c>
      <c r="EG244">
        <v>0</v>
      </c>
      <c r="EH244">
        <v>2</v>
      </c>
      <c r="EI244">
        <v>2028</v>
      </c>
      <c r="EJ244">
        <v>2</v>
      </c>
      <c r="EK244">
        <v>26</v>
      </c>
      <c r="EL244">
        <v>1.3</v>
      </c>
      <c r="EM244">
        <v>1</v>
      </c>
      <c r="EN244">
        <v>1.24634</v>
      </c>
      <c r="EO244">
        <v>2.51953</v>
      </c>
      <c r="EP244">
        <v>1.39893</v>
      </c>
      <c r="EQ244">
        <v>2.32666</v>
      </c>
      <c r="ER244">
        <v>1.49902</v>
      </c>
      <c r="ES244">
        <v>2.2387700000000001</v>
      </c>
      <c r="ET244">
        <v>31.695499999999999</v>
      </c>
      <c r="EU244">
        <v>15.734400000000001</v>
      </c>
      <c r="EV244">
        <v>18</v>
      </c>
      <c r="EW244">
        <v>498.99</v>
      </c>
      <c r="EX244">
        <v>564.12800000000004</v>
      </c>
      <c r="EY244" s="2">
        <v>42</v>
      </c>
      <c r="EZ244">
        <v>31.816099999999999</v>
      </c>
      <c r="FA244">
        <v>30.0002</v>
      </c>
      <c r="FB244">
        <v>31.632100000000001</v>
      </c>
      <c r="FC244">
        <v>31.5852</v>
      </c>
      <c r="FD244">
        <v>24.933900000000001</v>
      </c>
      <c r="FE244">
        <v>0</v>
      </c>
      <c r="FF244">
        <v>100</v>
      </c>
      <c r="FG244">
        <v>42</v>
      </c>
      <c r="FH244">
        <v>475</v>
      </c>
      <c r="FI244">
        <v>31.744199999999999</v>
      </c>
      <c r="FJ244">
        <v>99.7958</v>
      </c>
      <c r="FK244">
        <v>101.955</v>
      </c>
      <c r="FL244" t="s">
        <v>880</v>
      </c>
      <c r="FM244">
        <v>3</v>
      </c>
      <c r="FN244" t="s">
        <v>881</v>
      </c>
      <c r="FO244">
        <v>47</v>
      </c>
    </row>
    <row r="245" spans="1:171" x14ac:dyDescent="0.2">
      <c r="A245">
        <v>47</v>
      </c>
      <c r="B245">
        <v>1665419467.5999999</v>
      </c>
      <c r="C245">
        <v>4142.0999999046326</v>
      </c>
      <c r="D245" t="s">
        <v>1020</v>
      </c>
      <c r="E245" t="s">
        <v>1021</v>
      </c>
      <c r="F245" t="s">
        <v>284</v>
      </c>
      <c r="G245">
        <v>1665419467.5999999</v>
      </c>
      <c r="H245">
        <v>9.0200137729918826E-3</v>
      </c>
      <c r="I245">
        <v>9.0200137729918826</v>
      </c>
      <c r="J245">
        <v>12.785660801402825</v>
      </c>
      <c r="K245">
        <v>454.74700000000001</v>
      </c>
      <c r="L245">
        <v>396.94563802739179</v>
      </c>
      <c r="M245">
        <v>39.62022402212223</v>
      </c>
      <c r="N245">
        <v>45.389535209213498</v>
      </c>
      <c r="O245">
        <v>0.49568574314548458</v>
      </c>
      <c r="P245">
        <v>2.9236301812476344</v>
      </c>
      <c r="Q245">
        <v>0.45489089948468919</v>
      </c>
      <c r="R245">
        <v>0.28769858986243646</v>
      </c>
      <c r="S245">
        <v>51.301720159360379</v>
      </c>
      <c r="T245">
        <v>33.837205564759721</v>
      </c>
      <c r="U245">
        <v>33.588700000000003</v>
      </c>
      <c r="V245">
        <v>5.2216446185081571</v>
      </c>
      <c r="W245">
        <v>56.112479368223354</v>
      </c>
      <c r="X245">
        <v>3.3259395099569002</v>
      </c>
      <c r="Y245">
        <v>5.9272724132029504</v>
      </c>
      <c r="Z245">
        <v>1.8957051085512568</v>
      </c>
      <c r="AA245">
        <v>-398.04873898263162</v>
      </c>
      <c r="AB245">
        <v>360.06427325710115</v>
      </c>
      <c r="AC245">
        <v>28.687196398934933</v>
      </c>
      <c r="AD245">
        <v>42.00445083276486</v>
      </c>
      <c r="AE245">
        <v>0</v>
      </c>
      <c r="AF245">
        <v>0</v>
      </c>
      <c r="AG245">
        <v>1</v>
      </c>
      <c r="AH245">
        <v>0</v>
      </c>
      <c r="AI245">
        <v>51186.090194508826</v>
      </c>
      <c r="AJ245" t="s">
        <v>285</v>
      </c>
      <c r="AK245" t="s">
        <v>285</v>
      </c>
      <c r="AL245">
        <v>0</v>
      </c>
      <c r="AM245">
        <v>0</v>
      </c>
      <c r="AN245" t="e">
        <v>#DIV/0!</v>
      </c>
      <c r="AO245">
        <v>0</v>
      </c>
      <c r="AP245" t="s">
        <v>285</v>
      </c>
      <c r="AQ245" t="s">
        <v>285</v>
      </c>
      <c r="AR245">
        <v>0</v>
      </c>
      <c r="AS245">
        <v>0</v>
      </c>
      <c r="AT245" t="e">
        <v>#DIV/0!</v>
      </c>
      <c r="AU245">
        <v>0.5</v>
      </c>
      <c r="AV245">
        <v>261.49212899448719</v>
      </c>
      <c r="AW245">
        <v>12.785660801402825</v>
      </c>
      <c r="AX245" t="e">
        <v>#DIV/0!</v>
      </c>
      <c r="AY245">
        <v>4.8895012062379797E-2</v>
      </c>
      <c r="AZ245" t="e">
        <v>#DIV/0!</v>
      </c>
      <c r="BA245" t="e">
        <v>#DIV/0!</v>
      </c>
      <c r="BB245" t="s">
        <v>285</v>
      </c>
      <c r="BC245">
        <v>0</v>
      </c>
      <c r="BD245" t="e">
        <v>#DIV/0!</v>
      </c>
      <c r="BE245" t="e">
        <v>#DIV/0!</v>
      </c>
      <c r="BF245" t="e">
        <v>#DIV/0!</v>
      </c>
      <c r="BG245" t="e">
        <v>#DIV/0!</v>
      </c>
      <c r="BH245" t="e">
        <v>#DIV/0!</v>
      </c>
      <c r="BI245" t="e">
        <v>#DIV/0!</v>
      </c>
      <c r="BJ245" t="e">
        <v>#DIV/0!</v>
      </c>
      <c r="BK245" t="e">
        <v>#DIV/0!</v>
      </c>
      <c r="BL245">
        <v>310.19299999999998</v>
      </c>
      <c r="BM245">
        <v>261.49212899448719</v>
      </c>
      <c r="BN245">
        <v>0.84299816241658332</v>
      </c>
      <c r="BO245">
        <v>0.16538645346400591</v>
      </c>
      <c r="BP245">
        <v>6</v>
      </c>
      <c r="BQ245">
        <v>0.6</v>
      </c>
      <c r="BR245" t="s">
        <v>286</v>
      </c>
      <c r="BS245">
        <v>2</v>
      </c>
      <c r="BT245">
        <v>1665419556.5999999</v>
      </c>
      <c r="BU245">
        <v>454.74700000000001</v>
      </c>
      <c r="BV245">
        <v>475.00299999999999</v>
      </c>
      <c r="BW245">
        <v>33.321800000000003</v>
      </c>
      <c r="BX245">
        <v>22.857800000000001</v>
      </c>
      <c r="BY245">
        <v>452.98700000000002</v>
      </c>
      <c r="BZ245">
        <v>33.129800000000003</v>
      </c>
      <c r="CA245">
        <v>500.303</v>
      </c>
      <c r="CB245">
        <v>99.712800000000001</v>
      </c>
      <c r="CC245">
        <v>9.9920499999999995E-2</v>
      </c>
      <c r="CD245">
        <v>35.873100000000001</v>
      </c>
      <c r="CE245">
        <v>33.588700000000003</v>
      </c>
      <c r="CF245">
        <v>999.9</v>
      </c>
      <c r="CG245">
        <v>0</v>
      </c>
      <c r="CH245">
        <v>0</v>
      </c>
      <c r="CI245">
        <v>9995</v>
      </c>
      <c r="CJ245">
        <v>0</v>
      </c>
      <c r="CK245">
        <v>337.98599999999999</v>
      </c>
      <c r="CL245">
        <v>310.19299999999998</v>
      </c>
      <c r="CM245">
        <v>0.90005900000000005</v>
      </c>
      <c r="CN245">
        <v>9.9941299999999997E-2</v>
      </c>
      <c r="CO245">
        <v>0</v>
      </c>
      <c r="CP245">
        <v>3.15</v>
      </c>
      <c r="CQ245">
        <v>0</v>
      </c>
      <c r="CR245">
        <v>2845.28</v>
      </c>
      <c r="CS245">
        <v>2659.89</v>
      </c>
      <c r="CT245">
        <v>35.436999999999998</v>
      </c>
      <c r="CU245">
        <v>38.25</v>
      </c>
      <c r="CV245">
        <v>36.561999999999998</v>
      </c>
      <c r="CW245">
        <v>37.561999999999998</v>
      </c>
      <c r="CX245">
        <v>36.375</v>
      </c>
      <c r="CY245">
        <v>279.19</v>
      </c>
      <c r="CZ245">
        <v>31</v>
      </c>
      <c r="DA245">
        <v>0</v>
      </c>
      <c r="DB245">
        <v>1665419595.2</v>
      </c>
      <c r="DC245">
        <v>0</v>
      </c>
      <c r="DD245">
        <v>3.2498279999999999</v>
      </c>
      <c r="DE245">
        <v>0.63620769291963675</v>
      </c>
      <c r="DF245">
        <v>6.1346154515524836</v>
      </c>
      <c r="DG245">
        <v>2843.1644000000001</v>
      </c>
      <c r="DH245">
        <v>15</v>
      </c>
      <c r="DI245">
        <v>1665419574.5999999</v>
      </c>
      <c r="DJ245" t="s">
        <v>1025</v>
      </c>
      <c r="DK245">
        <v>1665419574.5999999</v>
      </c>
      <c r="DL245">
        <v>1665419406.5999999</v>
      </c>
      <c r="DM245">
        <v>48</v>
      </c>
      <c r="DN245">
        <v>4.3999999999999997E-2</v>
      </c>
      <c r="DO245">
        <v>0</v>
      </c>
      <c r="DP245">
        <v>1.76</v>
      </c>
      <c r="DQ245">
        <v>0.14199999999999999</v>
      </c>
      <c r="DR245">
        <v>475</v>
      </c>
      <c r="DS245">
        <v>23</v>
      </c>
      <c r="DT245">
        <v>0.1</v>
      </c>
      <c r="DU245">
        <v>0.01</v>
      </c>
      <c r="DV245">
        <v>100</v>
      </c>
      <c r="DW245">
        <v>100</v>
      </c>
      <c r="DX245">
        <v>1.76</v>
      </c>
      <c r="DY245">
        <v>0.192</v>
      </c>
      <c r="DZ245">
        <v>2.084171998535584</v>
      </c>
      <c r="EA245">
        <v>-6.7132856166521554E-4</v>
      </c>
      <c r="EB245">
        <v>-2.681329234238156E-7</v>
      </c>
      <c r="EC245">
        <v>8.1307759810197942E-11</v>
      </c>
      <c r="ED245">
        <v>0.1920118298476389</v>
      </c>
      <c r="EE245">
        <v>0</v>
      </c>
      <c r="EF245">
        <v>0</v>
      </c>
      <c r="EG245">
        <v>0</v>
      </c>
      <c r="EH245">
        <v>2</v>
      </c>
      <c r="EI245">
        <v>2028</v>
      </c>
      <c r="EJ245">
        <v>2</v>
      </c>
      <c r="EK245">
        <v>26</v>
      </c>
      <c r="EL245">
        <v>1</v>
      </c>
      <c r="EM245">
        <v>2.5</v>
      </c>
      <c r="EN245">
        <v>1.24634</v>
      </c>
      <c r="EO245">
        <v>2.52441</v>
      </c>
      <c r="EP245">
        <v>1.39893</v>
      </c>
      <c r="EQ245">
        <v>2.32544</v>
      </c>
      <c r="ER245">
        <v>1.49902</v>
      </c>
      <c r="ES245">
        <v>2.32056</v>
      </c>
      <c r="ET245">
        <v>31.717300000000002</v>
      </c>
      <c r="EU245">
        <v>15.716900000000001</v>
      </c>
      <c r="EV245">
        <v>18</v>
      </c>
      <c r="EW245">
        <v>499.08499999999998</v>
      </c>
      <c r="EX245">
        <v>563.86400000000003</v>
      </c>
      <c r="EY245" s="2">
        <v>42</v>
      </c>
      <c r="EZ245">
        <v>31.8245</v>
      </c>
      <c r="FA245">
        <v>30.0001</v>
      </c>
      <c r="FB245">
        <v>31.6404</v>
      </c>
      <c r="FC245">
        <v>31.593399999999999</v>
      </c>
      <c r="FD245">
        <v>24.936599999999999</v>
      </c>
      <c r="FE245">
        <v>0</v>
      </c>
      <c r="FF245">
        <v>100</v>
      </c>
      <c r="FG245">
        <v>42</v>
      </c>
      <c r="FH245">
        <v>475</v>
      </c>
      <c r="FI245">
        <v>31.744199999999999</v>
      </c>
      <c r="FJ245">
        <v>99.7928</v>
      </c>
      <c r="FK245">
        <v>101.95399999999999</v>
      </c>
      <c r="FL245" t="s">
        <v>880</v>
      </c>
      <c r="FM245">
        <v>3</v>
      </c>
      <c r="FN245" t="s">
        <v>881</v>
      </c>
      <c r="FO245">
        <v>48</v>
      </c>
    </row>
    <row r="246" spans="1:171" x14ac:dyDescent="0.2">
      <c r="A246">
        <v>48</v>
      </c>
      <c r="B246">
        <v>1665419556.5999999</v>
      </c>
      <c r="C246">
        <v>4231.0999999046326</v>
      </c>
      <c r="D246" t="s">
        <v>1023</v>
      </c>
      <c r="E246" t="s">
        <v>1024</v>
      </c>
      <c r="F246" t="s">
        <v>284</v>
      </c>
      <c r="G246">
        <v>1665419556.5999999</v>
      </c>
      <c r="H246">
        <v>9.0260485030075194E-3</v>
      </c>
      <c r="I246">
        <v>9.0260485030075195</v>
      </c>
      <c r="J246">
        <v>13.465494910716096</v>
      </c>
      <c r="K246">
        <v>454.81900000000002</v>
      </c>
      <c r="L246">
        <v>396.50291854148185</v>
      </c>
      <c r="M246">
        <v>39.575924163249468</v>
      </c>
      <c r="N246">
        <v>45.396594603179011</v>
      </c>
      <c r="O246">
        <v>0.48959775990752469</v>
      </c>
      <c r="P246">
        <v>2.925375763850663</v>
      </c>
      <c r="Q246">
        <v>0.44977851272551328</v>
      </c>
      <c r="R246">
        <v>0.28442539704864617</v>
      </c>
      <c r="S246">
        <v>51.24745617840891</v>
      </c>
      <c r="T246">
        <v>32.086412762003498</v>
      </c>
      <c r="U246">
        <v>31.7088</v>
      </c>
      <c r="V246">
        <v>4.6969422676857153</v>
      </c>
      <c r="W246">
        <v>59.687473428971948</v>
      </c>
      <c r="X246">
        <v>3.1336215664391003</v>
      </c>
      <c r="Y246">
        <v>5.2500489406175115</v>
      </c>
      <c r="Z246">
        <v>1.563320701246615</v>
      </c>
      <c r="AA246">
        <v>-323.3550371981392</v>
      </c>
      <c r="AB246">
        <v>311.78254933745887</v>
      </c>
      <c r="AC246">
        <v>24.3366327712382</v>
      </c>
      <c r="AD246">
        <v>64.011601088966785</v>
      </c>
      <c r="AE246">
        <v>0</v>
      </c>
      <c r="AF246">
        <v>0</v>
      </c>
      <c r="AG246">
        <v>1</v>
      </c>
      <c r="AH246">
        <v>0</v>
      </c>
      <c r="AI246">
        <v>51600.429875770387</v>
      </c>
      <c r="AJ246" t="s">
        <v>285</v>
      </c>
      <c r="AK246" t="s">
        <v>285</v>
      </c>
      <c r="AL246">
        <v>0</v>
      </c>
      <c r="AM246">
        <v>0</v>
      </c>
      <c r="AN246" t="e">
        <v>#DIV/0!</v>
      </c>
      <c r="AO246">
        <v>0</v>
      </c>
      <c r="AP246" t="s">
        <v>285</v>
      </c>
      <c r="AQ246" t="s">
        <v>285</v>
      </c>
      <c r="AR246">
        <v>0</v>
      </c>
      <c r="AS246">
        <v>0</v>
      </c>
      <c r="AT246" t="e">
        <v>#DIV/0!</v>
      </c>
      <c r="AU246">
        <v>0.5</v>
      </c>
      <c r="AV246">
        <v>261.20652900435698</v>
      </c>
      <c r="AW246">
        <v>13.465494910716096</v>
      </c>
      <c r="AX246" t="e">
        <v>#DIV/0!</v>
      </c>
      <c r="AY246">
        <v>5.1551142163416171E-2</v>
      </c>
      <c r="AZ246" t="e">
        <v>#DIV/0!</v>
      </c>
      <c r="BA246" t="e">
        <v>#DIV/0!</v>
      </c>
      <c r="BB246" t="s">
        <v>285</v>
      </c>
      <c r="BC246">
        <v>0</v>
      </c>
      <c r="BD246" t="e">
        <v>#DIV/0!</v>
      </c>
      <c r="BE246" t="e">
        <v>#DIV/0!</v>
      </c>
      <c r="BF246" t="e">
        <v>#DIV/0!</v>
      </c>
      <c r="BG246" t="e">
        <v>#DIV/0!</v>
      </c>
      <c r="BH246" t="e">
        <v>#DIV/0!</v>
      </c>
      <c r="BI246" t="e">
        <v>#DIV/0!</v>
      </c>
      <c r="BJ246" t="e">
        <v>#DIV/0!</v>
      </c>
      <c r="BK246" t="e">
        <v>#DIV/0!</v>
      </c>
      <c r="BL246">
        <v>309.85300000000001</v>
      </c>
      <c r="BM246">
        <v>261.20652900435698</v>
      </c>
      <c r="BN246">
        <v>0.84300145231563661</v>
      </c>
      <c r="BO246">
        <v>0.16539280296917863</v>
      </c>
      <c r="BP246">
        <v>6</v>
      </c>
      <c r="BQ246">
        <v>0.6</v>
      </c>
      <c r="BR246" t="s">
        <v>286</v>
      </c>
      <c r="BS246">
        <v>2</v>
      </c>
      <c r="BT246">
        <v>1665419635.5999999</v>
      </c>
      <c r="BU246">
        <v>454.81900000000002</v>
      </c>
      <c r="BV246">
        <v>474.96800000000002</v>
      </c>
      <c r="BW246">
        <v>31.395099999999999</v>
      </c>
      <c r="BX246">
        <v>22.877400000000002</v>
      </c>
      <c r="BY246">
        <v>453.11500000000001</v>
      </c>
      <c r="BZ246">
        <v>31.254100000000001</v>
      </c>
      <c r="CA246">
        <v>500.28399999999999</v>
      </c>
      <c r="CB246">
        <v>99.712400000000002</v>
      </c>
      <c r="CC246">
        <v>0.100041</v>
      </c>
      <c r="CD246">
        <v>33.685699999999997</v>
      </c>
      <c r="CE246">
        <v>31.7088</v>
      </c>
      <c r="CF246">
        <v>999.9</v>
      </c>
      <c r="CG246">
        <v>0</v>
      </c>
      <c r="CH246">
        <v>0</v>
      </c>
      <c r="CI246">
        <v>10005</v>
      </c>
      <c r="CJ246">
        <v>0</v>
      </c>
      <c r="CK246">
        <v>338.01400000000001</v>
      </c>
      <c r="CL246">
        <v>309.85300000000001</v>
      </c>
      <c r="CM246">
        <v>0.89995800000000004</v>
      </c>
      <c r="CN246">
        <v>0.10004200000000001</v>
      </c>
      <c r="CO246">
        <v>0</v>
      </c>
      <c r="CP246">
        <v>3.6480999999999999</v>
      </c>
      <c r="CQ246">
        <v>0</v>
      </c>
      <c r="CR246">
        <v>2892.61</v>
      </c>
      <c r="CS246">
        <v>2656.91</v>
      </c>
      <c r="CT246">
        <v>35.436999999999998</v>
      </c>
      <c r="CU246">
        <v>38.25</v>
      </c>
      <c r="CV246">
        <v>36.561999999999998</v>
      </c>
      <c r="CW246">
        <v>37.561999999999998</v>
      </c>
      <c r="CX246">
        <v>36.375</v>
      </c>
      <c r="CY246">
        <v>278.85000000000002</v>
      </c>
      <c r="CZ246">
        <v>31</v>
      </c>
      <c r="DA246">
        <v>0</v>
      </c>
      <c r="DB246">
        <v>1665419674.4000001</v>
      </c>
      <c r="DC246">
        <v>0</v>
      </c>
      <c r="DD246">
        <v>3.3756759999999999</v>
      </c>
      <c r="DE246">
        <v>0.36296153713141088</v>
      </c>
      <c r="DF246">
        <v>42.999230770029833</v>
      </c>
      <c r="DG246">
        <v>2889.4263999999989</v>
      </c>
      <c r="DH246">
        <v>15</v>
      </c>
      <c r="DI246">
        <v>1665419663.5999999</v>
      </c>
      <c r="DJ246" t="s">
        <v>1028</v>
      </c>
      <c r="DK246">
        <v>1665419656.0999999</v>
      </c>
      <c r="DL246">
        <v>1665419663.5999999</v>
      </c>
      <c r="DM246">
        <v>49</v>
      </c>
      <c r="DN246">
        <v>-5.5E-2</v>
      </c>
      <c r="DO246">
        <v>-1E-3</v>
      </c>
      <c r="DP246">
        <v>1.704</v>
      </c>
      <c r="DQ246">
        <v>0.14099999999999999</v>
      </c>
      <c r="DR246">
        <v>475</v>
      </c>
      <c r="DS246">
        <v>23</v>
      </c>
      <c r="DT246">
        <v>0.2</v>
      </c>
      <c r="DU246">
        <v>0.01</v>
      </c>
      <c r="DV246">
        <v>100</v>
      </c>
      <c r="DW246">
        <v>100</v>
      </c>
      <c r="DX246">
        <v>1.704</v>
      </c>
      <c r="DY246">
        <v>0.14099999999999999</v>
      </c>
      <c r="DZ246">
        <v>2.1287467107296738</v>
      </c>
      <c r="EA246">
        <v>-6.7132856166521554E-4</v>
      </c>
      <c r="EB246">
        <v>-2.681329234238156E-7</v>
      </c>
      <c r="EC246">
        <v>8.1307759810197942E-11</v>
      </c>
      <c r="ED246">
        <v>0.1920118298476389</v>
      </c>
      <c r="EE246">
        <v>0</v>
      </c>
      <c r="EF246">
        <v>0</v>
      </c>
      <c r="EG246">
        <v>0</v>
      </c>
      <c r="EH246">
        <v>2</v>
      </c>
      <c r="EI246">
        <v>2028</v>
      </c>
      <c r="EJ246">
        <v>2</v>
      </c>
      <c r="EK246">
        <v>26</v>
      </c>
      <c r="EL246">
        <v>1</v>
      </c>
      <c r="EM246">
        <v>3.8</v>
      </c>
      <c r="EN246">
        <v>1.24756</v>
      </c>
      <c r="EO246">
        <v>2.52075</v>
      </c>
      <c r="EP246">
        <v>1.39893</v>
      </c>
      <c r="EQ246">
        <v>2.32544</v>
      </c>
      <c r="ER246">
        <v>1.49902</v>
      </c>
      <c r="ES246">
        <v>2.4060100000000002</v>
      </c>
      <c r="ET246">
        <v>31.783000000000001</v>
      </c>
      <c r="EU246">
        <v>15.541700000000001</v>
      </c>
      <c r="EV246">
        <v>18</v>
      </c>
      <c r="EW246">
        <v>497.36</v>
      </c>
      <c r="EX246">
        <v>563.33299999999997</v>
      </c>
      <c r="EY246" s="2">
        <v>27.791</v>
      </c>
      <c r="EZ246">
        <v>31.8812</v>
      </c>
      <c r="FA246">
        <v>29.9999</v>
      </c>
      <c r="FB246">
        <v>31.6495</v>
      </c>
      <c r="FC246">
        <v>31.6037</v>
      </c>
      <c r="FD246">
        <v>24.943999999999999</v>
      </c>
      <c r="FE246">
        <v>0</v>
      </c>
      <c r="FF246">
        <v>100</v>
      </c>
      <c r="FG246">
        <v>28</v>
      </c>
      <c r="FH246">
        <v>475</v>
      </c>
      <c r="FI246">
        <v>31.744199999999999</v>
      </c>
      <c r="FJ246">
        <v>99.802599999999998</v>
      </c>
      <c r="FK246">
        <v>101.949</v>
      </c>
      <c r="FL246" t="s">
        <v>880</v>
      </c>
      <c r="FM246">
        <v>3</v>
      </c>
      <c r="FN246" t="s">
        <v>881</v>
      </c>
      <c r="FO246">
        <v>49</v>
      </c>
    </row>
    <row r="247" spans="1:171" x14ac:dyDescent="0.2">
      <c r="A247">
        <v>49</v>
      </c>
      <c r="B247">
        <v>1665419635.5999999</v>
      </c>
      <c r="C247">
        <v>4310.0999999046326</v>
      </c>
      <c r="D247" t="s">
        <v>1026</v>
      </c>
      <c r="E247" t="s">
        <v>1027</v>
      </c>
      <c r="F247" t="s">
        <v>284</v>
      </c>
      <c r="G247">
        <v>1665419635.5999999</v>
      </c>
      <c r="H247">
        <v>7.3323137686652877E-3</v>
      </c>
      <c r="I247">
        <v>7.3323137686652879</v>
      </c>
      <c r="J247">
        <v>13.215574171022979</v>
      </c>
      <c r="K247">
        <v>456.95699999999999</v>
      </c>
      <c r="L247">
        <v>382.18161665487935</v>
      </c>
      <c r="M247">
        <v>38.145074055700249</v>
      </c>
      <c r="N247">
        <v>45.608312502929699</v>
      </c>
      <c r="O247">
        <v>0.33599910490588264</v>
      </c>
      <c r="P247">
        <v>2.9233407276618015</v>
      </c>
      <c r="Q247">
        <v>0.31671839839170207</v>
      </c>
      <c r="R247">
        <v>0.19959133057701212</v>
      </c>
      <c r="S247">
        <v>51.303349979866532</v>
      </c>
      <c r="T247">
        <v>29.179620411489694</v>
      </c>
      <c r="U247">
        <v>28.9224</v>
      </c>
      <c r="V247">
        <v>4.0037488716820304</v>
      </c>
      <c r="W247">
        <v>65.106449167889664</v>
      </c>
      <c r="X247">
        <v>2.7636946416727901</v>
      </c>
      <c r="Y247">
        <v>4.2448861472172519</v>
      </c>
      <c r="Z247">
        <v>1.2400542300092403</v>
      </c>
      <c r="AA247">
        <v>-179.62332483119326</v>
      </c>
      <c r="AB247">
        <v>159.79382902950786</v>
      </c>
      <c r="AC247">
        <v>12.085505008424338</v>
      </c>
      <c r="AD247">
        <v>43.559359186605477</v>
      </c>
      <c r="AE247">
        <v>0</v>
      </c>
      <c r="AF247">
        <v>0</v>
      </c>
      <c r="AG247">
        <v>1</v>
      </c>
      <c r="AH247">
        <v>0</v>
      </c>
      <c r="AI247">
        <v>52180.856215062151</v>
      </c>
      <c r="AJ247" t="s">
        <v>285</v>
      </c>
      <c r="AK247" t="s">
        <v>285</v>
      </c>
      <c r="AL247">
        <v>0</v>
      </c>
      <c r="AM247">
        <v>0</v>
      </c>
      <c r="AN247" t="e">
        <v>#DIV/0!</v>
      </c>
      <c r="AO247">
        <v>0</v>
      </c>
      <c r="AP247" t="s">
        <v>285</v>
      </c>
      <c r="AQ247" t="s">
        <v>285</v>
      </c>
      <c r="AR247">
        <v>0</v>
      </c>
      <c r="AS247">
        <v>0</v>
      </c>
      <c r="AT247" t="e">
        <v>#DIV/0!</v>
      </c>
      <c r="AU247">
        <v>0.5</v>
      </c>
      <c r="AV247">
        <v>261.48691501547489</v>
      </c>
      <c r="AW247">
        <v>13.215574171022979</v>
      </c>
      <c r="AX247" t="e">
        <v>#DIV/0!</v>
      </c>
      <c r="AY247">
        <v>5.054009746621882E-2</v>
      </c>
      <c r="AZ247" t="e">
        <v>#DIV/0!</v>
      </c>
      <c r="BA247" t="e">
        <v>#DIV/0!</v>
      </c>
      <c r="BB247" t="s">
        <v>285</v>
      </c>
      <c r="BC247">
        <v>0</v>
      </c>
      <c r="BD247" t="e">
        <v>#DIV/0!</v>
      </c>
      <c r="BE247" t="e">
        <v>#DIV/0!</v>
      </c>
      <c r="BF247" t="e">
        <v>#DIV/0!</v>
      </c>
      <c r="BG247" t="e">
        <v>#DIV/0!</v>
      </c>
      <c r="BH247" t="e">
        <v>#DIV/0!</v>
      </c>
      <c r="BI247" t="e">
        <v>#DIV/0!</v>
      </c>
      <c r="BJ247" t="e">
        <v>#DIV/0!</v>
      </c>
      <c r="BK247" t="e">
        <v>#DIV/0!</v>
      </c>
      <c r="BL247">
        <v>310.185</v>
      </c>
      <c r="BM247">
        <v>261.48691501547489</v>
      </c>
      <c r="BN247">
        <v>0.84300309497711001</v>
      </c>
      <c r="BO247">
        <v>0.16539597330582242</v>
      </c>
      <c r="BP247">
        <v>6</v>
      </c>
      <c r="BQ247">
        <v>0.6</v>
      </c>
      <c r="BR247" t="s">
        <v>286</v>
      </c>
      <c r="BS247">
        <v>2</v>
      </c>
      <c r="BT247">
        <v>1665419843.5999999</v>
      </c>
      <c r="BU247">
        <v>456.95699999999999</v>
      </c>
      <c r="BV247">
        <v>475.03899999999999</v>
      </c>
      <c r="BW247">
        <v>27.689900000000002</v>
      </c>
      <c r="BX247">
        <v>22.940200000000001</v>
      </c>
      <c r="BY247">
        <v>455.26</v>
      </c>
      <c r="BZ247">
        <v>27.540900000000001</v>
      </c>
      <c r="CA247">
        <v>500.28100000000001</v>
      </c>
      <c r="CB247">
        <v>99.708799999999997</v>
      </c>
      <c r="CC247">
        <v>9.9962099999999998E-2</v>
      </c>
      <c r="CD247">
        <v>29.936299999999999</v>
      </c>
      <c r="CE247">
        <v>28.9224</v>
      </c>
      <c r="CF247">
        <v>999.9</v>
      </c>
      <c r="CG247">
        <v>0</v>
      </c>
      <c r="CH247">
        <v>0</v>
      </c>
      <c r="CI247">
        <v>9993.75</v>
      </c>
      <c r="CJ247">
        <v>0</v>
      </c>
      <c r="CK247">
        <v>342.28899999999999</v>
      </c>
      <c r="CL247">
        <v>310.185</v>
      </c>
      <c r="CM247">
        <v>0.89989799999999998</v>
      </c>
      <c r="CN247">
        <v>0.100102</v>
      </c>
      <c r="CO247">
        <v>0</v>
      </c>
      <c r="CP247">
        <v>3.5385</v>
      </c>
      <c r="CQ247">
        <v>0</v>
      </c>
      <c r="CR247">
        <v>2826.97</v>
      </c>
      <c r="CS247">
        <v>2659.71</v>
      </c>
      <c r="CT247">
        <v>35.125</v>
      </c>
      <c r="CU247">
        <v>38.125</v>
      </c>
      <c r="CV247">
        <v>36.375</v>
      </c>
      <c r="CW247">
        <v>37.311999999999998</v>
      </c>
      <c r="CX247">
        <v>35.75</v>
      </c>
      <c r="CY247">
        <v>279.13</v>
      </c>
      <c r="CZ247">
        <v>31.05</v>
      </c>
      <c r="DA247">
        <v>0</v>
      </c>
      <c r="DB247">
        <v>1665419882.5999999</v>
      </c>
      <c r="DC247">
        <v>0</v>
      </c>
      <c r="DD247">
        <v>3.3398423076923081</v>
      </c>
      <c r="DE247">
        <v>0.46916581006271779</v>
      </c>
      <c r="DF247">
        <v>34.606837674256418</v>
      </c>
      <c r="DG247">
        <v>2820.4488461538458</v>
      </c>
      <c r="DH247">
        <v>15</v>
      </c>
      <c r="DI247">
        <v>1665419874.5999999</v>
      </c>
      <c r="DJ247" t="s">
        <v>1031</v>
      </c>
      <c r="DK247">
        <v>1665419864.0999999</v>
      </c>
      <c r="DL247">
        <v>1665419874.5999999</v>
      </c>
      <c r="DM247">
        <v>50</v>
      </c>
      <c r="DN247">
        <v>-7.0000000000000001E-3</v>
      </c>
      <c r="DO247">
        <v>7.0000000000000001E-3</v>
      </c>
      <c r="DP247">
        <v>1.6970000000000001</v>
      </c>
      <c r="DQ247">
        <v>0.14899999999999999</v>
      </c>
      <c r="DR247">
        <v>475</v>
      </c>
      <c r="DS247">
        <v>23</v>
      </c>
      <c r="DT247">
        <v>0.14000000000000001</v>
      </c>
      <c r="DU247">
        <v>0.02</v>
      </c>
      <c r="DV247">
        <v>100</v>
      </c>
      <c r="DW247">
        <v>100</v>
      </c>
      <c r="DX247">
        <v>1.6970000000000001</v>
      </c>
      <c r="DY247">
        <v>0.14899999999999999</v>
      </c>
      <c r="DZ247">
        <v>2.0735120047387161</v>
      </c>
      <c r="EA247">
        <v>-6.7132856166521554E-4</v>
      </c>
      <c r="EB247">
        <v>-2.681329234238156E-7</v>
      </c>
      <c r="EC247">
        <v>8.1307759810197942E-11</v>
      </c>
      <c r="ED247">
        <v>0.19060034977185419</v>
      </c>
      <c r="EE247">
        <v>0</v>
      </c>
      <c r="EF247">
        <v>0</v>
      </c>
      <c r="EG247">
        <v>0</v>
      </c>
      <c r="EH247">
        <v>2</v>
      </c>
      <c r="EI247">
        <v>2028</v>
      </c>
      <c r="EJ247">
        <v>2</v>
      </c>
      <c r="EK247">
        <v>26</v>
      </c>
      <c r="EL247">
        <v>3.1</v>
      </c>
      <c r="EM247">
        <v>3</v>
      </c>
      <c r="EN247">
        <v>1.24756</v>
      </c>
      <c r="EO247">
        <v>2.52319</v>
      </c>
      <c r="EP247">
        <v>1.39893</v>
      </c>
      <c r="EQ247">
        <v>2.32544</v>
      </c>
      <c r="ER247">
        <v>1.49902</v>
      </c>
      <c r="ES247">
        <v>2.3535200000000001</v>
      </c>
      <c r="ET247">
        <v>31.848800000000001</v>
      </c>
      <c r="EU247">
        <v>15.681800000000001</v>
      </c>
      <c r="EV247">
        <v>18</v>
      </c>
      <c r="EW247">
        <v>509.154</v>
      </c>
      <c r="EX247">
        <v>563.49199999999996</v>
      </c>
      <c r="EY247" s="2">
        <v>27.993400000000001</v>
      </c>
      <c r="EZ247">
        <v>31.864699999999999</v>
      </c>
      <c r="FA247">
        <v>29.999600000000001</v>
      </c>
      <c r="FB247">
        <v>31.654900000000001</v>
      </c>
      <c r="FC247">
        <v>31.604500000000002</v>
      </c>
      <c r="FD247">
        <v>24.941700000000001</v>
      </c>
      <c r="FE247">
        <v>0</v>
      </c>
      <c r="FF247">
        <v>100</v>
      </c>
      <c r="FG247">
        <v>28</v>
      </c>
      <c r="FH247">
        <v>475</v>
      </c>
      <c r="FI247">
        <v>31.744199999999999</v>
      </c>
      <c r="FJ247">
        <v>99.815899999999999</v>
      </c>
      <c r="FK247">
        <v>101.958</v>
      </c>
      <c r="FL247" t="s">
        <v>1466</v>
      </c>
      <c r="FM247">
        <v>3</v>
      </c>
      <c r="FN247" t="s">
        <v>881</v>
      </c>
      <c r="FO247">
        <v>1</v>
      </c>
    </row>
    <row r="248" spans="1:171" x14ac:dyDescent="0.2">
      <c r="A248">
        <v>50</v>
      </c>
      <c r="B248">
        <v>1665419843.5999999</v>
      </c>
      <c r="C248">
        <v>4518.0999999046326</v>
      </c>
      <c r="D248" t="s">
        <v>1029</v>
      </c>
      <c r="E248" t="s">
        <v>1030</v>
      </c>
      <c r="F248" t="s">
        <v>284</v>
      </c>
      <c r="G248">
        <v>1665419843.5999999</v>
      </c>
      <c r="H248">
        <v>4.0730912660134526E-3</v>
      </c>
      <c r="I248">
        <v>4.0730912660134528</v>
      </c>
      <c r="J248">
        <v>12.965769135313581</v>
      </c>
      <c r="K248">
        <v>457.20800000000003</v>
      </c>
      <c r="L248">
        <v>369.62550054686216</v>
      </c>
      <c r="M248">
        <v>36.890588405235754</v>
      </c>
      <c r="N248">
        <v>45.631787088896004</v>
      </c>
      <c r="O248">
        <v>0.27965865087231517</v>
      </c>
      <c r="P248">
        <v>2.9237157533706384</v>
      </c>
      <c r="Q248">
        <v>0.26616748775060123</v>
      </c>
      <c r="R248">
        <v>0.16751391799735529</v>
      </c>
      <c r="S248">
        <v>51.298363047199928</v>
      </c>
      <c r="T248">
        <v>28.686116154818901</v>
      </c>
      <c r="U248">
        <v>28.569099999999999</v>
      </c>
      <c r="V248">
        <v>3.9225764357206763</v>
      </c>
      <c r="W248">
        <v>58.723515164218675</v>
      </c>
      <c r="X248">
        <v>2.4248498992896002</v>
      </c>
      <c r="Y248">
        <v>4.1292655804213609</v>
      </c>
      <c r="Z248">
        <v>1.4977265364310761</v>
      </c>
      <c r="AA248">
        <v>-181.931103728876</v>
      </c>
      <c r="AB248">
        <v>139.89073527995006</v>
      </c>
      <c r="AC248">
        <v>10.535186191663849</v>
      </c>
      <c r="AD248">
        <v>19.79318078993785</v>
      </c>
      <c r="AE248">
        <v>0</v>
      </c>
      <c r="AF248">
        <v>0</v>
      </c>
      <c r="AG248">
        <v>1</v>
      </c>
      <c r="AH248">
        <v>0</v>
      </c>
      <c r="AI248">
        <v>52274.269489123493</v>
      </c>
      <c r="AJ248" t="s">
        <v>285</v>
      </c>
      <c r="AK248" t="s">
        <v>285</v>
      </c>
      <c r="AL248">
        <v>0</v>
      </c>
      <c r="AM248">
        <v>0</v>
      </c>
      <c r="AN248" t="e">
        <v>#DIV/0!</v>
      </c>
      <c r="AO248">
        <v>0</v>
      </c>
      <c r="AP248" t="s">
        <v>285</v>
      </c>
      <c r="AQ248" t="s">
        <v>285</v>
      </c>
      <c r="AR248">
        <v>0</v>
      </c>
      <c r="AS248">
        <v>0</v>
      </c>
      <c r="AT248" t="e">
        <v>#DIV/0!</v>
      </c>
      <c r="AU248">
        <v>0.5</v>
      </c>
      <c r="AV248">
        <v>261.46918499854922</v>
      </c>
      <c r="AW248">
        <v>12.965769135313581</v>
      </c>
      <c r="AX248" t="e">
        <v>#DIV/0!</v>
      </c>
      <c r="AY248">
        <v>4.9588134584140464E-2</v>
      </c>
      <c r="AZ248" t="e">
        <v>#DIV/0!</v>
      </c>
      <c r="BA248" t="e">
        <v>#DIV/0!</v>
      </c>
      <c r="BB248" t="s">
        <v>285</v>
      </c>
      <c r="BC248">
        <v>0</v>
      </c>
      <c r="BD248" t="e">
        <v>#DIV/0!</v>
      </c>
      <c r="BE248" t="e">
        <v>#DIV/0!</v>
      </c>
      <c r="BF248" t="e">
        <v>#DIV/0!</v>
      </c>
      <c r="BG248" t="e">
        <v>#DIV/0!</v>
      </c>
      <c r="BH248" t="e">
        <v>#DIV/0!</v>
      </c>
      <c r="BI248" t="e">
        <v>#DIV/0!</v>
      </c>
      <c r="BJ248" t="e">
        <v>#DIV/0!</v>
      </c>
      <c r="BK248" t="e">
        <v>#DIV/0!</v>
      </c>
      <c r="BL248">
        <v>310.16500000000002</v>
      </c>
      <c r="BM248">
        <v>261.46918499854922</v>
      </c>
      <c r="BN248">
        <v>0.84300029016345879</v>
      </c>
      <c r="BO248">
        <v>0.16539056001547539</v>
      </c>
      <c r="BP248">
        <v>6</v>
      </c>
      <c r="BQ248">
        <v>0.6</v>
      </c>
      <c r="BR248" t="s">
        <v>286</v>
      </c>
      <c r="BS248">
        <v>2</v>
      </c>
      <c r="BT248">
        <v>1665419935.5999999</v>
      </c>
      <c r="BU248">
        <v>457.20800000000003</v>
      </c>
      <c r="BV248">
        <v>475.02100000000002</v>
      </c>
      <c r="BW248">
        <v>24.2958</v>
      </c>
      <c r="BX248">
        <v>19.4681</v>
      </c>
      <c r="BY248">
        <v>455.45299999999997</v>
      </c>
      <c r="BZ248">
        <v>24.197800000000001</v>
      </c>
      <c r="CA248">
        <v>500.262</v>
      </c>
      <c r="CB248">
        <v>99.705200000000005</v>
      </c>
      <c r="CC248">
        <v>0.10011200000000001</v>
      </c>
      <c r="CD248">
        <v>29.456600000000002</v>
      </c>
      <c r="CE248">
        <v>28.569099999999999</v>
      </c>
      <c r="CF248">
        <v>999.9</v>
      </c>
      <c r="CG248">
        <v>0</v>
      </c>
      <c r="CH248">
        <v>0</v>
      </c>
      <c r="CI248">
        <v>9996.25</v>
      </c>
      <c r="CJ248">
        <v>0</v>
      </c>
      <c r="CK248">
        <v>342.37200000000001</v>
      </c>
      <c r="CL248">
        <v>310.16500000000002</v>
      </c>
      <c r="CM248">
        <v>0.89999799999999996</v>
      </c>
      <c r="CN248">
        <v>0.10000199999999999</v>
      </c>
      <c r="CO248">
        <v>0</v>
      </c>
      <c r="CP248">
        <v>3.5009000000000001</v>
      </c>
      <c r="CQ248">
        <v>0</v>
      </c>
      <c r="CR248">
        <v>2880.34</v>
      </c>
      <c r="CS248">
        <v>2659.61</v>
      </c>
      <c r="CT248">
        <v>35.061999999999998</v>
      </c>
      <c r="CU248">
        <v>38.125</v>
      </c>
      <c r="CV248">
        <v>36.311999999999998</v>
      </c>
      <c r="CW248">
        <v>37.25</v>
      </c>
      <c r="CX248">
        <v>35.561999999999998</v>
      </c>
      <c r="CY248">
        <v>279.14999999999998</v>
      </c>
      <c r="CZ248">
        <v>31.02</v>
      </c>
      <c r="DA248">
        <v>0</v>
      </c>
      <c r="DB248">
        <v>1665419974.4000001</v>
      </c>
      <c r="DC248">
        <v>0</v>
      </c>
      <c r="DD248">
        <v>3.3570440000000001</v>
      </c>
      <c r="DE248">
        <v>0.69772307868945871</v>
      </c>
      <c r="DF248">
        <v>25.54846142020185</v>
      </c>
      <c r="DG248">
        <v>2875.4976000000001</v>
      </c>
      <c r="DH248">
        <v>15</v>
      </c>
      <c r="DI248">
        <v>1665419962.5999999</v>
      </c>
      <c r="DJ248" t="s">
        <v>1034</v>
      </c>
      <c r="DK248">
        <v>1665419962.5999999</v>
      </c>
      <c r="DL248">
        <v>1665419962.5999999</v>
      </c>
      <c r="DM248">
        <v>51</v>
      </c>
      <c r="DN248">
        <v>5.8000000000000003E-2</v>
      </c>
      <c r="DO248">
        <v>-3.0000000000000001E-3</v>
      </c>
      <c r="DP248">
        <v>1.7549999999999999</v>
      </c>
      <c r="DQ248">
        <v>9.8000000000000004E-2</v>
      </c>
      <c r="DR248">
        <v>475</v>
      </c>
      <c r="DS248">
        <v>19</v>
      </c>
      <c r="DT248">
        <v>0.14000000000000001</v>
      </c>
      <c r="DU248">
        <v>0.02</v>
      </c>
      <c r="DV248">
        <v>100</v>
      </c>
      <c r="DW248">
        <v>100</v>
      </c>
      <c r="DX248">
        <v>1.7549999999999999</v>
      </c>
      <c r="DY248">
        <v>9.8000000000000004E-2</v>
      </c>
      <c r="DZ248">
        <v>2.0660284864475549</v>
      </c>
      <c r="EA248">
        <v>-6.7132856166521554E-4</v>
      </c>
      <c r="EB248">
        <v>-2.681329234238156E-7</v>
      </c>
      <c r="EC248">
        <v>8.1307759810197942E-11</v>
      </c>
      <c r="ED248">
        <v>-3.2204483521180723E-2</v>
      </c>
      <c r="EE248">
        <v>1.9805995112736431E-4</v>
      </c>
      <c r="EF248">
        <v>3.7201658972467829E-4</v>
      </c>
      <c r="EG248">
        <v>-1.4214358037409139E-6</v>
      </c>
      <c r="EH248">
        <v>2</v>
      </c>
      <c r="EI248">
        <v>2028</v>
      </c>
      <c r="EJ248">
        <v>2</v>
      </c>
      <c r="EK248">
        <v>26</v>
      </c>
      <c r="EL248">
        <v>1.2</v>
      </c>
      <c r="EM248">
        <v>1</v>
      </c>
      <c r="EN248">
        <v>1.24268</v>
      </c>
      <c r="EO248">
        <v>2.52319</v>
      </c>
      <c r="EP248">
        <v>1.39893</v>
      </c>
      <c r="EQ248">
        <v>2.32544</v>
      </c>
      <c r="ER248">
        <v>1.49902</v>
      </c>
      <c r="ES248">
        <v>2.3706100000000001</v>
      </c>
      <c r="ET248">
        <v>31.892700000000001</v>
      </c>
      <c r="EU248">
        <v>15.6731</v>
      </c>
      <c r="EV248">
        <v>18</v>
      </c>
      <c r="EW248">
        <v>509.19499999999999</v>
      </c>
      <c r="EX248">
        <v>559.93100000000004</v>
      </c>
      <c r="EY248" s="2">
        <v>27.9971</v>
      </c>
      <c r="EZ248">
        <v>31.712399999999999</v>
      </c>
      <c r="FA248">
        <v>29.999600000000001</v>
      </c>
      <c r="FB248">
        <v>31.583600000000001</v>
      </c>
      <c r="FC248">
        <v>31.549399999999999</v>
      </c>
      <c r="FD248">
        <v>24.859400000000001</v>
      </c>
      <c r="FE248">
        <v>27.810199999999998</v>
      </c>
      <c r="FF248">
        <v>99.628600000000006</v>
      </c>
      <c r="FG248">
        <v>28</v>
      </c>
      <c r="FH248">
        <v>475</v>
      </c>
      <c r="FI248">
        <v>19.4922</v>
      </c>
      <c r="FJ248">
        <v>99.831100000000006</v>
      </c>
      <c r="FK248">
        <v>101.971</v>
      </c>
      <c r="FL248" t="s">
        <v>1466</v>
      </c>
      <c r="FM248">
        <v>3</v>
      </c>
      <c r="FN248" t="s">
        <v>881</v>
      </c>
      <c r="FO248">
        <v>2</v>
      </c>
    </row>
    <row r="249" spans="1:171" x14ac:dyDescent="0.2">
      <c r="A249">
        <v>51</v>
      </c>
      <c r="B249">
        <v>1665419935.5999999</v>
      </c>
      <c r="C249">
        <v>4610.0999999046326</v>
      </c>
      <c r="D249" t="s">
        <v>1032</v>
      </c>
      <c r="E249" t="s">
        <v>1033</v>
      </c>
      <c r="F249" t="s">
        <v>284</v>
      </c>
      <c r="G249">
        <v>1665419935.5999999</v>
      </c>
      <c r="H249">
        <v>4.1254218532624943E-3</v>
      </c>
      <c r="I249">
        <v>4.1254218532624947</v>
      </c>
      <c r="J249">
        <v>12.926688475981097</v>
      </c>
      <c r="K249">
        <v>457.53800000000001</v>
      </c>
      <c r="L249">
        <v>357.552775473444</v>
      </c>
      <c r="M249">
        <v>35.687036669360303</v>
      </c>
      <c r="N249">
        <v>45.666476401994807</v>
      </c>
      <c r="O249">
        <v>0.23868788293114887</v>
      </c>
      <c r="P249">
        <v>2.9318864386624077</v>
      </c>
      <c r="Q249">
        <v>0.22881319987553694</v>
      </c>
      <c r="R249">
        <v>0.14386226694127779</v>
      </c>
      <c r="S249">
        <v>51.295973603279165</v>
      </c>
      <c r="T249">
        <v>28.667746060078816</v>
      </c>
      <c r="U249">
        <v>28.574300000000001</v>
      </c>
      <c r="V249">
        <v>3.9237606738464512</v>
      </c>
      <c r="W249">
        <v>58.997517535667257</v>
      </c>
      <c r="X249">
        <v>2.4133851164280005</v>
      </c>
      <c r="Y249">
        <v>4.0906553652346069</v>
      </c>
      <c r="Z249">
        <v>1.5103755574184508</v>
      </c>
      <c r="AA249">
        <v>-157.70487639984839</v>
      </c>
      <c r="AB249">
        <v>113.7269484796002</v>
      </c>
      <c r="AC249">
        <v>8.5342300065703984</v>
      </c>
      <c r="AD249">
        <v>15.85227568960137</v>
      </c>
      <c r="AE249">
        <v>0</v>
      </c>
      <c r="AF249">
        <v>0</v>
      </c>
      <c r="AG249">
        <v>1</v>
      </c>
      <c r="AH249">
        <v>0</v>
      </c>
      <c r="AI249">
        <v>52536.651337957926</v>
      </c>
      <c r="AJ249" t="s">
        <v>285</v>
      </c>
      <c r="AK249" t="s">
        <v>285</v>
      </c>
      <c r="AL249">
        <v>0</v>
      </c>
      <c r="AM249">
        <v>0</v>
      </c>
      <c r="AN249" t="e">
        <v>#DIV/0!</v>
      </c>
      <c r="AO249">
        <v>0</v>
      </c>
      <c r="AP249" t="s">
        <v>285</v>
      </c>
      <c r="AQ249" t="s">
        <v>285</v>
      </c>
      <c r="AR249">
        <v>0</v>
      </c>
      <c r="AS249">
        <v>0</v>
      </c>
      <c r="AT249" t="e">
        <v>#DIV/0!</v>
      </c>
      <c r="AU249">
        <v>0.5</v>
      </c>
      <c r="AV249">
        <v>261.44825699651773</v>
      </c>
      <c r="AW249">
        <v>12.926688475981097</v>
      </c>
      <c r="AX249" t="e">
        <v>#DIV/0!</v>
      </c>
      <c r="AY249">
        <v>4.9442626332572071E-2</v>
      </c>
      <c r="AZ249" t="e">
        <v>#DIV/0!</v>
      </c>
      <c r="BA249" t="e">
        <v>#DIV/0!</v>
      </c>
      <c r="BB249" t="s">
        <v>285</v>
      </c>
      <c r="BC249">
        <v>0</v>
      </c>
      <c r="BD249" t="e">
        <v>#DIV/0!</v>
      </c>
      <c r="BE249" t="e">
        <v>#DIV/0!</v>
      </c>
      <c r="BF249" t="e">
        <v>#DIV/0!</v>
      </c>
      <c r="BG249" t="e">
        <v>#DIV/0!</v>
      </c>
      <c r="BH249" t="e">
        <v>#DIV/0!</v>
      </c>
      <c r="BI249" t="e">
        <v>#DIV/0!</v>
      </c>
      <c r="BJ249" t="e">
        <v>#DIV/0!</v>
      </c>
      <c r="BK249" t="e">
        <v>#DIV/0!</v>
      </c>
      <c r="BL249">
        <v>310.13900000000001</v>
      </c>
      <c r="BM249">
        <v>261.44825699651773</v>
      </c>
      <c r="BN249">
        <v>0.8430034822983169</v>
      </c>
      <c r="BO249">
        <v>0.1653967208357516</v>
      </c>
      <c r="BP249">
        <v>6</v>
      </c>
      <c r="BQ249">
        <v>0.6</v>
      </c>
      <c r="BR249" t="s">
        <v>286</v>
      </c>
      <c r="BS249">
        <v>2</v>
      </c>
      <c r="BT249">
        <v>1665420023.5999999</v>
      </c>
      <c r="BU249">
        <v>457.53800000000001</v>
      </c>
      <c r="BV249">
        <v>475.005</v>
      </c>
      <c r="BW249">
        <v>24.18</v>
      </c>
      <c r="BX249">
        <v>19.994499999999999</v>
      </c>
      <c r="BY249">
        <v>455.77</v>
      </c>
      <c r="BZ249">
        <v>24.067</v>
      </c>
      <c r="CA249">
        <v>500.24200000000002</v>
      </c>
      <c r="CB249">
        <v>99.709500000000006</v>
      </c>
      <c r="CC249">
        <v>9.96446E-2</v>
      </c>
      <c r="CD249">
        <v>29.293800000000001</v>
      </c>
      <c r="CE249">
        <v>28.574300000000001</v>
      </c>
      <c r="CF249">
        <v>999.9</v>
      </c>
      <c r="CG249">
        <v>0</v>
      </c>
      <c r="CH249">
        <v>0</v>
      </c>
      <c r="CI249">
        <v>10042.5</v>
      </c>
      <c r="CJ249">
        <v>0</v>
      </c>
      <c r="CK249">
        <v>348.16300000000001</v>
      </c>
      <c r="CL249">
        <v>310.13900000000001</v>
      </c>
      <c r="CM249">
        <v>0.89989799999999998</v>
      </c>
      <c r="CN249">
        <v>0.100102</v>
      </c>
      <c r="CO249">
        <v>0</v>
      </c>
      <c r="CP249">
        <v>3.1276000000000002</v>
      </c>
      <c r="CQ249">
        <v>0</v>
      </c>
      <c r="CR249">
        <v>2898.91</v>
      </c>
      <c r="CS249">
        <v>2659.31</v>
      </c>
      <c r="CT249">
        <v>35.061999999999998</v>
      </c>
      <c r="CU249">
        <v>38.186999999999998</v>
      </c>
      <c r="CV249">
        <v>36.375</v>
      </c>
      <c r="CW249">
        <v>37.375</v>
      </c>
      <c r="CX249">
        <v>35.561999999999998</v>
      </c>
      <c r="CY249">
        <v>279.08999999999997</v>
      </c>
      <c r="CZ249">
        <v>31.05</v>
      </c>
      <c r="DA249">
        <v>0</v>
      </c>
      <c r="DB249">
        <v>1665420062.5999999</v>
      </c>
      <c r="DC249">
        <v>0</v>
      </c>
      <c r="DD249">
        <v>3.3819153846153851</v>
      </c>
      <c r="DE249">
        <v>-0.41696409947251312</v>
      </c>
      <c r="DF249">
        <v>12.72717954748884</v>
      </c>
      <c r="DG249">
        <v>2896.0596153846159</v>
      </c>
      <c r="DH249">
        <v>15</v>
      </c>
      <c r="DI249">
        <v>1665420051.5999999</v>
      </c>
      <c r="DJ249" t="s">
        <v>1037</v>
      </c>
      <c r="DK249">
        <v>1665420046.0999999</v>
      </c>
      <c r="DL249">
        <v>1665420051.5999999</v>
      </c>
      <c r="DM249">
        <v>52</v>
      </c>
      <c r="DN249">
        <v>1.2999999999999999E-2</v>
      </c>
      <c r="DO249">
        <v>8.0000000000000002E-3</v>
      </c>
      <c r="DP249">
        <v>1.768</v>
      </c>
      <c r="DQ249">
        <v>0.113</v>
      </c>
      <c r="DR249">
        <v>475</v>
      </c>
      <c r="DS249">
        <v>20</v>
      </c>
      <c r="DT249">
        <v>0.08</v>
      </c>
      <c r="DU249">
        <v>0.02</v>
      </c>
      <c r="DV249">
        <v>100</v>
      </c>
      <c r="DW249">
        <v>100</v>
      </c>
      <c r="DX249">
        <v>1.768</v>
      </c>
      <c r="DY249">
        <v>0.113</v>
      </c>
      <c r="DZ249">
        <v>2.124134185521974</v>
      </c>
      <c r="EA249">
        <v>-6.7132856166521554E-4</v>
      </c>
      <c r="EB249">
        <v>-2.681329234238156E-7</v>
      </c>
      <c r="EC249">
        <v>8.1307759810197942E-11</v>
      </c>
      <c r="ED249">
        <v>-3.5430537763916782E-2</v>
      </c>
      <c r="EE249">
        <v>1.9805995112736431E-4</v>
      </c>
      <c r="EF249">
        <v>3.7201658972467829E-4</v>
      </c>
      <c r="EG249">
        <v>-1.4214358037409139E-6</v>
      </c>
      <c r="EH249">
        <v>2</v>
      </c>
      <c r="EI249">
        <v>2028</v>
      </c>
      <c r="EJ249">
        <v>2</v>
      </c>
      <c r="EK249">
        <v>26</v>
      </c>
      <c r="EL249">
        <v>1</v>
      </c>
      <c r="EM249">
        <v>1</v>
      </c>
      <c r="EN249">
        <v>1.2439</v>
      </c>
      <c r="EO249">
        <v>2.5280800000000001</v>
      </c>
      <c r="EP249">
        <v>1.39893</v>
      </c>
      <c r="EQ249">
        <v>2.32666</v>
      </c>
      <c r="ER249">
        <v>1.49902</v>
      </c>
      <c r="ES249">
        <v>2.3547400000000001</v>
      </c>
      <c r="ET249">
        <v>31.9146</v>
      </c>
      <c r="EU249">
        <v>15.664300000000001</v>
      </c>
      <c r="EV249">
        <v>18</v>
      </c>
      <c r="EW249">
        <v>509.24599999999998</v>
      </c>
      <c r="EX249">
        <v>560.29899999999998</v>
      </c>
      <c r="EY249" s="2">
        <v>27.999099999999999</v>
      </c>
      <c r="EZ249">
        <v>31.634699999999999</v>
      </c>
      <c r="FA249">
        <v>30.0001</v>
      </c>
      <c r="FB249">
        <v>31.552</v>
      </c>
      <c r="FC249">
        <v>31.530100000000001</v>
      </c>
      <c r="FD249">
        <v>24.866499999999998</v>
      </c>
      <c r="FE249">
        <v>24.134799999999998</v>
      </c>
      <c r="FF249">
        <v>100</v>
      </c>
      <c r="FG249">
        <v>28</v>
      </c>
      <c r="FH249">
        <v>475</v>
      </c>
      <c r="FI249">
        <v>20.033000000000001</v>
      </c>
      <c r="FJ249">
        <v>99.831500000000005</v>
      </c>
      <c r="FK249">
        <v>101.97</v>
      </c>
      <c r="FL249" t="s">
        <v>1466</v>
      </c>
      <c r="FM249">
        <v>3</v>
      </c>
      <c r="FN249" t="s">
        <v>881</v>
      </c>
      <c r="FO249">
        <v>3</v>
      </c>
    </row>
    <row r="250" spans="1:171" x14ac:dyDescent="0.2">
      <c r="A250">
        <v>52</v>
      </c>
      <c r="B250">
        <v>1665420023.5999999</v>
      </c>
      <c r="C250">
        <v>4698.0999999046326</v>
      </c>
      <c r="D250" t="s">
        <v>1035</v>
      </c>
      <c r="E250" t="s">
        <v>1036</v>
      </c>
      <c r="F250" t="s">
        <v>284</v>
      </c>
      <c r="G250">
        <v>1665420023.5999999</v>
      </c>
      <c r="H250">
        <v>3.5760742947811425E-3</v>
      </c>
      <c r="I250">
        <v>3.5760742947811424</v>
      </c>
      <c r="J250">
        <v>13.049730090172689</v>
      </c>
      <c r="K250">
        <v>457.54</v>
      </c>
      <c r="L250">
        <v>350.36196574317853</v>
      </c>
      <c r="M250">
        <v>34.968368284595996</v>
      </c>
      <c r="N250">
        <v>45.665422589454003</v>
      </c>
      <c r="O250">
        <v>0.22222725347892677</v>
      </c>
      <c r="P250">
        <v>2.9249391441475878</v>
      </c>
      <c r="Q250">
        <v>0.21362233691033572</v>
      </c>
      <c r="R250">
        <v>0.13426001723537292</v>
      </c>
      <c r="S250">
        <v>51.287769779999991</v>
      </c>
      <c r="T250">
        <v>28.644491037669972</v>
      </c>
      <c r="U250">
        <v>28.559699999999999</v>
      </c>
      <c r="V250">
        <v>3.9204364886425713</v>
      </c>
      <c r="W250">
        <v>59.46019174909032</v>
      </c>
      <c r="X250">
        <v>2.4198262529305201</v>
      </c>
      <c r="Y250">
        <v>4.0696576680103647</v>
      </c>
      <c r="Z250">
        <v>1.5006102357120512</v>
      </c>
      <c r="AA250">
        <v>-146.28944097431037</v>
      </c>
      <c r="AB250">
        <v>101.70961084483861</v>
      </c>
      <c r="AC250">
        <v>7.6466177456001052</v>
      </c>
      <c r="AD250">
        <v>14.354557396128342</v>
      </c>
      <c r="AE250">
        <v>0</v>
      </c>
      <c r="AF250">
        <v>0</v>
      </c>
      <c r="AG250">
        <v>1</v>
      </c>
      <c r="AH250">
        <v>0</v>
      </c>
      <c r="AI250">
        <v>52352.910457120219</v>
      </c>
      <c r="AJ250" t="s">
        <v>285</v>
      </c>
      <c r="AK250" t="s">
        <v>285</v>
      </c>
      <c r="AL250">
        <v>0</v>
      </c>
      <c r="AM250">
        <v>0</v>
      </c>
      <c r="AN250" t="e">
        <v>#DIV/0!</v>
      </c>
      <c r="AO250">
        <v>0</v>
      </c>
      <c r="AP250" t="s">
        <v>285</v>
      </c>
      <c r="AQ250" t="s">
        <v>285</v>
      </c>
      <c r="AR250">
        <v>0</v>
      </c>
      <c r="AS250">
        <v>0</v>
      </c>
      <c r="AT250" t="e">
        <v>#DIV/0!</v>
      </c>
      <c r="AU250">
        <v>0.5</v>
      </c>
      <c r="AV250">
        <v>261.41598599999998</v>
      </c>
      <c r="AW250">
        <v>13.049730090172689</v>
      </c>
      <c r="AX250" t="e">
        <v>#DIV/0!</v>
      </c>
      <c r="AY250">
        <v>4.9919403514109083E-2</v>
      </c>
      <c r="AZ250" t="e">
        <v>#DIV/0!</v>
      </c>
      <c r="BA250" t="e">
        <v>#DIV/0!</v>
      </c>
      <c r="BB250" t="s">
        <v>285</v>
      </c>
      <c r="BC250">
        <v>0</v>
      </c>
      <c r="BD250" t="e">
        <v>#DIV/0!</v>
      </c>
      <c r="BE250" t="e">
        <v>#DIV/0!</v>
      </c>
      <c r="BF250" t="e">
        <v>#DIV/0!</v>
      </c>
      <c r="BG250" t="e">
        <v>#DIV/0!</v>
      </c>
      <c r="BH250" t="e">
        <v>#DIV/0!</v>
      </c>
      <c r="BI250" t="e">
        <v>#DIV/0!</v>
      </c>
      <c r="BJ250" t="e">
        <v>#DIV/0!</v>
      </c>
      <c r="BK250" t="e">
        <v>#DIV/0!</v>
      </c>
      <c r="BL250">
        <v>310.10199999999998</v>
      </c>
      <c r="BM250">
        <v>261.41598599999998</v>
      </c>
      <c r="BN250">
        <v>0.84299999999999997</v>
      </c>
      <c r="BO250">
        <v>0.16538999999999998</v>
      </c>
      <c r="BP250">
        <v>6</v>
      </c>
      <c r="BQ250">
        <v>0.6</v>
      </c>
      <c r="BR250" t="s">
        <v>286</v>
      </c>
      <c r="BS250">
        <v>2</v>
      </c>
      <c r="BT250">
        <v>1665420112.5999999</v>
      </c>
      <c r="BU250">
        <v>457.54</v>
      </c>
      <c r="BV250">
        <v>475.01400000000001</v>
      </c>
      <c r="BW250">
        <v>24.245200000000001</v>
      </c>
      <c r="BX250">
        <v>20.3626</v>
      </c>
      <c r="BY250">
        <v>455.77499999999998</v>
      </c>
      <c r="BZ250">
        <v>24.126200000000001</v>
      </c>
      <c r="CA250">
        <v>500.2</v>
      </c>
      <c r="CB250">
        <v>99.706500000000005</v>
      </c>
      <c r="CC250">
        <v>9.9905099999999997E-2</v>
      </c>
      <c r="CD250">
        <v>29.204699999999999</v>
      </c>
      <c r="CE250">
        <v>28.559699999999999</v>
      </c>
      <c r="CF250">
        <v>999.9</v>
      </c>
      <c r="CG250">
        <v>0</v>
      </c>
      <c r="CH250">
        <v>0</v>
      </c>
      <c r="CI250">
        <v>10003.1</v>
      </c>
      <c r="CJ250">
        <v>0</v>
      </c>
      <c r="CK250">
        <v>342.24599999999998</v>
      </c>
      <c r="CL250">
        <v>310.10199999999998</v>
      </c>
      <c r="CM250">
        <v>0.89999799999999996</v>
      </c>
      <c r="CN250">
        <v>0.10000199999999999</v>
      </c>
      <c r="CO250">
        <v>0</v>
      </c>
      <c r="CP250">
        <v>3.4329999999999998</v>
      </c>
      <c r="CQ250">
        <v>0</v>
      </c>
      <c r="CR250">
        <v>2911.21</v>
      </c>
      <c r="CS250">
        <v>2659.07</v>
      </c>
      <c r="CT250">
        <v>35.125</v>
      </c>
      <c r="CU250">
        <v>38.311999999999998</v>
      </c>
      <c r="CV250">
        <v>36.436999999999998</v>
      </c>
      <c r="CW250">
        <v>37.436999999999998</v>
      </c>
      <c r="CX250">
        <v>35.561999999999998</v>
      </c>
      <c r="CY250">
        <v>279.08999999999997</v>
      </c>
      <c r="CZ250">
        <v>31.01</v>
      </c>
      <c r="DA250">
        <v>0</v>
      </c>
      <c r="DB250">
        <v>1665420151.4000001</v>
      </c>
      <c r="DC250">
        <v>0</v>
      </c>
      <c r="DD250">
        <v>3.376300000000001</v>
      </c>
      <c r="DE250">
        <v>1.4324793217873871E-2</v>
      </c>
      <c r="DF250">
        <v>6.1976068160881752</v>
      </c>
      <c r="DG250">
        <v>2909.375384615385</v>
      </c>
      <c r="DH250">
        <v>15</v>
      </c>
      <c r="DI250">
        <v>1665420142.5999999</v>
      </c>
      <c r="DJ250" t="s">
        <v>1040</v>
      </c>
      <c r="DK250">
        <v>1665420133.0999999</v>
      </c>
      <c r="DL250">
        <v>1665420142.5999999</v>
      </c>
      <c r="DM250">
        <v>53</v>
      </c>
      <c r="DN250">
        <v>-3.0000000000000001E-3</v>
      </c>
      <c r="DO250">
        <v>2E-3</v>
      </c>
      <c r="DP250">
        <v>1.7649999999999999</v>
      </c>
      <c r="DQ250">
        <v>0.11899999999999999</v>
      </c>
      <c r="DR250">
        <v>475</v>
      </c>
      <c r="DS250">
        <v>20</v>
      </c>
      <c r="DT250">
        <v>0.12</v>
      </c>
      <c r="DU250">
        <v>0.02</v>
      </c>
      <c r="DV250">
        <v>100</v>
      </c>
      <c r="DW250">
        <v>100</v>
      </c>
      <c r="DX250">
        <v>1.7649999999999999</v>
      </c>
      <c r="DY250">
        <v>0.11899999999999999</v>
      </c>
      <c r="DZ250">
        <v>2.1371112986811318</v>
      </c>
      <c r="EA250">
        <v>-6.7132856166521554E-4</v>
      </c>
      <c r="EB250">
        <v>-2.681329234238156E-7</v>
      </c>
      <c r="EC250">
        <v>8.1307759810197942E-11</v>
      </c>
      <c r="ED250">
        <v>-2.7311838536084151E-2</v>
      </c>
      <c r="EE250">
        <v>1.9805995112736431E-4</v>
      </c>
      <c r="EF250">
        <v>3.7201658972467829E-4</v>
      </c>
      <c r="EG250">
        <v>-1.4214358037409139E-6</v>
      </c>
      <c r="EH250">
        <v>2</v>
      </c>
      <c r="EI250">
        <v>2028</v>
      </c>
      <c r="EJ250">
        <v>2</v>
      </c>
      <c r="EK250">
        <v>26</v>
      </c>
      <c r="EL250">
        <v>1.1000000000000001</v>
      </c>
      <c r="EM250">
        <v>1</v>
      </c>
      <c r="EN250">
        <v>1.24268</v>
      </c>
      <c r="EO250">
        <v>2.51709</v>
      </c>
      <c r="EP250">
        <v>1.39893</v>
      </c>
      <c r="EQ250">
        <v>2.32544</v>
      </c>
      <c r="ER250">
        <v>1.49902</v>
      </c>
      <c r="ES250">
        <v>2.3144499999999999</v>
      </c>
      <c r="ET250">
        <v>31.936499999999999</v>
      </c>
      <c r="EU250">
        <v>15.646800000000001</v>
      </c>
      <c r="EV250">
        <v>18</v>
      </c>
      <c r="EW250">
        <v>509.16699999999997</v>
      </c>
      <c r="EX250">
        <v>560.30499999999995</v>
      </c>
      <c r="EY250" s="2">
        <v>27.9986</v>
      </c>
      <c r="EZ250">
        <v>31.616700000000002</v>
      </c>
      <c r="FA250">
        <v>30.0001</v>
      </c>
      <c r="FB250">
        <v>31.552</v>
      </c>
      <c r="FC250">
        <v>31.532900000000001</v>
      </c>
      <c r="FD250">
        <v>24.867699999999999</v>
      </c>
      <c r="FE250">
        <v>22.108699999999999</v>
      </c>
      <c r="FF250">
        <v>100</v>
      </c>
      <c r="FG250">
        <v>28</v>
      </c>
      <c r="FH250">
        <v>475</v>
      </c>
      <c r="FI250">
        <v>20.3062</v>
      </c>
      <c r="FJ250">
        <v>99.827500000000001</v>
      </c>
      <c r="FK250">
        <v>101.968</v>
      </c>
      <c r="FL250" t="s">
        <v>1466</v>
      </c>
      <c r="FM250">
        <v>3</v>
      </c>
      <c r="FN250" t="s">
        <v>881</v>
      </c>
      <c r="FO250">
        <v>4</v>
      </c>
    </row>
    <row r="251" spans="1:171" x14ac:dyDescent="0.2">
      <c r="A251">
        <v>53</v>
      </c>
      <c r="B251">
        <v>1665420112.5999999</v>
      </c>
      <c r="C251">
        <v>4787.0999999046326</v>
      </c>
      <c r="D251" t="s">
        <v>1038</v>
      </c>
      <c r="E251" t="s">
        <v>1039</v>
      </c>
      <c r="F251" t="s">
        <v>284</v>
      </c>
      <c r="G251">
        <v>1665420112.5999999</v>
      </c>
      <c r="H251">
        <v>3.3172208837712099E-3</v>
      </c>
      <c r="I251">
        <v>3.3172208837712098</v>
      </c>
      <c r="J251">
        <v>13.326854604999049</v>
      </c>
      <c r="K251">
        <v>457.298</v>
      </c>
      <c r="L251">
        <v>345.57772694528114</v>
      </c>
      <c r="M251">
        <v>34.489595047089992</v>
      </c>
      <c r="N251">
        <v>45.639581506772004</v>
      </c>
      <c r="O251">
        <v>0.21632222808799184</v>
      </c>
      <c r="P251">
        <v>2.9270669270903973</v>
      </c>
      <c r="Q251">
        <v>0.20816542785375852</v>
      </c>
      <c r="R251">
        <v>0.13081127037372742</v>
      </c>
      <c r="S251">
        <v>51.285512219626561</v>
      </c>
      <c r="T251">
        <v>28.546649937105368</v>
      </c>
      <c r="U251">
        <v>28.429400000000001</v>
      </c>
      <c r="V251">
        <v>3.8908778880532622</v>
      </c>
      <c r="W251">
        <v>59.450975901432734</v>
      </c>
      <c r="X251">
        <v>2.4017822532242001</v>
      </c>
      <c r="Y251">
        <v>4.0399374725256925</v>
      </c>
      <c r="Z251">
        <v>1.489095634829062</v>
      </c>
      <c r="AA251">
        <v>-141.42925055334132</v>
      </c>
      <c r="AB251">
        <v>102.3359148643832</v>
      </c>
      <c r="AC251">
        <v>7.6782938577961666</v>
      </c>
      <c r="AD251">
        <v>19.870470388464611</v>
      </c>
      <c r="AE251">
        <v>0</v>
      </c>
      <c r="AF251">
        <v>0</v>
      </c>
      <c r="AG251">
        <v>1</v>
      </c>
      <c r="AH251">
        <v>0</v>
      </c>
      <c r="AI251">
        <v>52435.802291282576</v>
      </c>
      <c r="AJ251" t="s">
        <v>285</v>
      </c>
      <c r="AK251" t="s">
        <v>285</v>
      </c>
      <c r="AL251">
        <v>0</v>
      </c>
      <c r="AM251">
        <v>0</v>
      </c>
      <c r="AN251" t="e">
        <v>#DIV/0!</v>
      </c>
      <c r="AO251">
        <v>0</v>
      </c>
      <c r="AP251" t="s">
        <v>285</v>
      </c>
      <c r="AQ251" t="s">
        <v>285</v>
      </c>
      <c r="AR251">
        <v>0</v>
      </c>
      <c r="AS251">
        <v>0</v>
      </c>
      <c r="AT251" t="e">
        <v>#DIV/0!</v>
      </c>
      <c r="AU251">
        <v>0.5</v>
      </c>
      <c r="AV251">
        <v>261.40421399980647</v>
      </c>
      <c r="AW251">
        <v>13.326854604999049</v>
      </c>
      <c r="AX251" t="e">
        <v>#DIV/0!</v>
      </c>
      <c r="AY251">
        <v>5.0981789471109734E-2</v>
      </c>
      <c r="AZ251" t="e">
        <v>#DIV/0!</v>
      </c>
      <c r="BA251" t="e">
        <v>#DIV/0!</v>
      </c>
      <c r="BB251" t="s">
        <v>285</v>
      </c>
      <c r="BC251">
        <v>0</v>
      </c>
      <c r="BD251" t="e">
        <v>#DIV/0!</v>
      </c>
      <c r="BE251" t="e">
        <v>#DIV/0!</v>
      </c>
      <c r="BF251" t="e">
        <v>#DIV/0!</v>
      </c>
      <c r="BG251" t="e">
        <v>#DIV/0!</v>
      </c>
      <c r="BH251" t="e">
        <v>#DIV/0!</v>
      </c>
      <c r="BI251" t="e">
        <v>#DIV/0!</v>
      </c>
      <c r="BJ251" t="e">
        <v>#DIV/0!</v>
      </c>
      <c r="BK251" t="e">
        <v>#DIV/0!</v>
      </c>
      <c r="BL251">
        <v>310.08800000000002</v>
      </c>
      <c r="BM251">
        <v>261.40421399980647</v>
      </c>
      <c r="BN251">
        <v>0.84300009674610588</v>
      </c>
      <c r="BO251">
        <v>0.16539018671998451</v>
      </c>
      <c r="BP251">
        <v>6</v>
      </c>
      <c r="BQ251">
        <v>0.6</v>
      </c>
      <c r="BR251" t="s">
        <v>286</v>
      </c>
      <c r="BS251">
        <v>2</v>
      </c>
      <c r="BT251">
        <v>1665420203.5999999</v>
      </c>
      <c r="BU251">
        <v>457.298</v>
      </c>
      <c r="BV251">
        <v>475.04300000000001</v>
      </c>
      <c r="BW251">
        <v>24.065300000000001</v>
      </c>
      <c r="BX251">
        <v>20.311</v>
      </c>
      <c r="BY251">
        <v>455.55599999999998</v>
      </c>
      <c r="BZ251">
        <v>23.946300000000001</v>
      </c>
      <c r="CA251">
        <v>500.2</v>
      </c>
      <c r="CB251">
        <v>99.703000000000003</v>
      </c>
      <c r="CC251">
        <v>9.9713999999999997E-2</v>
      </c>
      <c r="CD251">
        <v>29.0779</v>
      </c>
      <c r="CE251">
        <v>28.429400000000001</v>
      </c>
      <c r="CF251">
        <v>999.9</v>
      </c>
      <c r="CG251">
        <v>0</v>
      </c>
      <c r="CH251">
        <v>0</v>
      </c>
      <c r="CI251">
        <v>10015.6</v>
      </c>
      <c r="CJ251">
        <v>0</v>
      </c>
      <c r="CK251">
        <v>348.81099999999998</v>
      </c>
      <c r="CL251">
        <v>310.08800000000002</v>
      </c>
      <c r="CM251">
        <v>0.89999799999999996</v>
      </c>
      <c r="CN251">
        <v>0.10000199999999999</v>
      </c>
      <c r="CO251">
        <v>0</v>
      </c>
      <c r="CP251">
        <v>3.1383000000000001</v>
      </c>
      <c r="CQ251">
        <v>0</v>
      </c>
      <c r="CR251">
        <v>2920.86</v>
      </c>
      <c r="CS251">
        <v>2658.95</v>
      </c>
      <c r="CT251">
        <v>35.061999999999998</v>
      </c>
      <c r="CU251">
        <v>38.311999999999998</v>
      </c>
      <c r="CV251">
        <v>36.375</v>
      </c>
      <c r="CW251">
        <v>37.375</v>
      </c>
      <c r="CX251">
        <v>35.561999999999998</v>
      </c>
      <c r="CY251">
        <v>279.08</v>
      </c>
      <c r="CZ251">
        <v>31.01</v>
      </c>
      <c r="DA251">
        <v>0</v>
      </c>
      <c r="DB251">
        <v>1665420242.5999999</v>
      </c>
      <c r="DC251">
        <v>0</v>
      </c>
      <c r="DD251">
        <v>3.327573076923076</v>
      </c>
      <c r="DE251">
        <v>0.35042393711473202</v>
      </c>
      <c r="DF251">
        <v>7.8406837597693873</v>
      </c>
      <c r="DG251">
        <v>2918.711538461539</v>
      </c>
      <c r="DH251">
        <v>15</v>
      </c>
      <c r="DI251">
        <v>1665420233.0999999</v>
      </c>
      <c r="DJ251" t="s">
        <v>1043</v>
      </c>
      <c r="DK251">
        <v>1665420230.5999999</v>
      </c>
      <c r="DL251">
        <v>1665420233.0999999</v>
      </c>
      <c r="DM251">
        <v>54</v>
      </c>
      <c r="DN251">
        <v>-2.3E-2</v>
      </c>
      <c r="DO251">
        <v>1E-3</v>
      </c>
      <c r="DP251">
        <v>1.742</v>
      </c>
      <c r="DQ251">
        <v>0.11899999999999999</v>
      </c>
      <c r="DR251">
        <v>475</v>
      </c>
      <c r="DS251">
        <v>20</v>
      </c>
      <c r="DT251">
        <v>0.1</v>
      </c>
      <c r="DU251">
        <v>0.03</v>
      </c>
      <c r="DV251">
        <v>100</v>
      </c>
      <c r="DW251">
        <v>100</v>
      </c>
      <c r="DX251">
        <v>1.742</v>
      </c>
      <c r="DY251">
        <v>0.11899999999999999</v>
      </c>
      <c r="DZ251">
        <v>2.1341652915732552</v>
      </c>
      <c r="EA251">
        <v>-6.7132856166521554E-4</v>
      </c>
      <c r="EB251">
        <v>-2.681329234238156E-7</v>
      </c>
      <c r="EC251">
        <v>8.1307759810197942E-11</v>
      </c>
      <c r="ED251">
        <v>-2.5271142345339091E-2</v>
      </c>
      <c r="EE251">
        <v>1.9805995112736431E-4</v>
      </c>
      <c r="EF251">
        <v>3.7201658972467829E-4</v>
      </c>
      <c r="EG251">
        <v>-1.4214358037409139E-6</v>
      </c>
      <c r="EH251">
        <v>2</v>
      </c>
      <c r="EI251">
        <v>2028</v>
      </c>
      <c r="EJ251">
        <v>2</v>
      </c>
      <c r="EK251">
        <v>26</v>
      </c>
      <c r="EL251">
        <v>1.2</v>
      </c>
      <c r="EM251">
        <v>1</v>
      </c>
      <c r="EN251">
        <v>1.24268</v>
      </c>
      <c r="EO251">
        <v>2.52441</v>
      </c>
      <c r="EP251">
        <v>1.39893</v>
      </c>
      <c r="EQ251">
        <v>2.32666</v>
      </c>
      <c r="ER251">
        <v>1.49902</v>
      </c>
      <c r="ES251">
        <v>2.4462899999999999</v>
      </c>
      <c r="ET251">
        <v>31.958500000000001</v>
      </c>
      <c r="EU251">
        <v>15.646800000000001</v>
      </c>
      <c r="EV251">
        <v>18</v>
      </c>
      <c r="EW251">
        <v>509.17500000000001</v>
      </c>
      <c r="EX251">
        <v>560.19799999999998</v>
      </c>
      <c r="EY251" s="2">
        <v>27.998200000000001</v>
      </c>
      <c r="EZ251">
        <v>31.590599999999998</v>
      </c>
      <c r="FA251">
        <v>29.9999</v>
      </c>
      <c r="FB251">
        <v>31.540900000000001</v>
      </c>
      <c r="FC251">
        <v>31.519300000000001</v>
      </c>
      <c r="FD251">
        <v>24.865100000000002</v>
      </c>
      <c r="FE251">
        <v>22.584099999999999</v>
      </c>
      <c r="FF251">
        <v>100</v>
      </c>
      <c r="FG251">
        <v>28</v>
      </c>
      <c r="FH251">
        <v>475</v>
      </c>
      <c r="FI251">
        <v>20.200900000000001</v>
      </c>
      <c r="FJ251">
        <v>99.832599999999999</v>
      </c>
      <c r="FK251">
        <v>101.967</v>
      </c>
      <c r="FL251" t="s">
        <v>1466</v>
      </c>
      <c r="FM251">
        <v>3</v>
      </c>
      <c r="FN251" t="s">
        <v>881</v>
      </c>
      <c r="FO251">
        <v>5</v>
      </c>
    </row>
    <row r="252" spans="1:171" x14ac:dyDescent="0.2">
      <c r="A252">
        <v>54</v>
      </c>
      <c r="B252">
        <v>1665420203.5999999</v>
      </c>
      <c r="C252">
        <v>4878.0999999046326</v>
      </c>
      <c r="D252" t="s">
        <v>1041</v>
      </c>
      <c r="E252" t="s">
        <v>1042</v>
      </c>
      <c r="F252" t="s">
        <v>284</v>
      </c>
      <c r="G252">
        <v>1665420203.5999999</v>
      </c>
      <c r="H252">
        <v>3.2070124842027512E-3</v>
      </c>
      <c r="I252">
        <v>3.2070124842027514</v>
      </c>
      <c r="J252">
        <v>13.531055403610187</v>
      </c>
      <c r="K252">
        <v>457.029</v>
      </c>
      <c r="L252">
        <v>343.0281043312832</v>
      </c>
      <c r="M252">
        <v>34.23491385135371</v>
      </c>
      <c r="N252">
        <v>45.612438878942996</v>
      </c>
      <c r="O252">
        <v>0.21467426328934747</v>
      </c>
      <c r="P252">
        <v>2.9243150446192798</v>
      </c>
      <c r="Q252">
        <v>0.20663158324014114</v>
      </c>
      <c r="R252">
        <v>0.12984287219504684</v>
      </c>
      <c r="S252">
        <v>51.275960614481995</v>
      </c>
      <c r="T252">
        <v>28.410515970239686</v>
      </c>
      <c r="U252">
        <v>28.2607</v>
      </c>
      <c r="V252">
        <v>3.8528971164771879</v>
      </c>
      <c r="W252">
        <v>59.050744839861714</v>
      </c>
      <c r="X252">
        <v>2.3659277607154001</v>
      </c>
      <c r="Y252">
        <v>4.006601046492305</v>
      </c>
      <c r="Z252">
        <v>1.4869693557617878</v>
      </c>
      <c r="AA252">
        <v>-140.1340997612603</v>
      </c>
      <c r="AB252">
        <v>106.25992339003678</v>
      </c>
      <c r="AC252">
        <v>7.9678502954392343</v>
      </c>
      <c r="AD252">
        <v>25.369634538697696</v>
      </c>
      <c r="AE252">
        <v>0</v>
      </c>
      <c r="AF252">
        <v>0</v>
      </c>
      <c r="AG252">
        <v>1</v>
      </c>
      <c r="AH252">
        <v>0</v>
      </c>
      <c r="AI252">
        <v>52381.734751236465</v>
      </c>
      <c r="AJ252" t="s">
        <v>285</v>
      </c>
      <c r="AK252" t="s">
        <v>285</v>
      </c>
      <c r="AL252">
        <v>0</v>
      </c>
      <c r="AM252">
        <v>0</v>
      </c>
      <c r="AN252" t="e">
        <v>#DIV/0!</v>
      </c>
      <c r="AO252">
        <v>0</v>
      </c>
      <c r="AP252" t="s">
        <v>285</v>
      </c>
      <c r="AQ252" t="s">
        <v>285</v>
      </c>
      <c r="AR252">
        <v>0</v>
      </c>
      <c r="AS252">
        <v>0</v>
      </c>
      <c r="AT252" t="e">
        <v>#DIV/0!</v>
      </c>
      <c r="AU252">
        <v>0.5</v>
      </c>
      <c r="AV252">
        <v>261.36215700232219</v>
      </c>
      <c r="AW252">
        <v>13.531055403610187</v>
      </c>
      <c r="AX252" t="e">
        <v>#DIV/0!</v>
      </c>
      <c r="AY252">
        <v>5.1771287621757589E-2</v>
      </c>
      <c r="AZ252" t="e">
        <v>#DIV/0!</v>
      </c>
      <c r="BA252" t="e">
        <v>#DIV/0!</v>
      </c>
      <c r="BB252" t="s">
        <v>285</v>
      </c>
      <c r="BC252">
        <v>0</v>
      </c>
      <c r="BD252" t="e">
        <v>#DIV/0!</v>
      </c>
      <c r="BE252" t="e">
        <v>#DIV/0!</v>
      </c>
      <c r="BF252" t="e">
        <v>#DIV/0!</v>
      </c>
      <c r="BG252" t="e">
        <v>#DIV/0!</v>
      </c>
      <c r="BH252" t="e">
        <v>#DIV/0!</v>
      </c>
      <c r="BI252" t="e">
        <v>#DIV/0!</v>
      </c>
      <c r="BJ252" t="e">
        <v>#DIV/0!</v>
      </c>
      <c r="BK252" t="e">
        <v>#DIV/0!</v>
      </c>
      <c r="BL252">
        <v>310.03899999999999</v>
      </c>
      <c r="BM252">
        <v>261.36215700232219</v>
      </c>
      <c r="BN252">
        <v>0.8429976777190038</v>
      </c>
      <c r="BO252">
        <v>0.1653855179976777</v>
      </c>
      <c r="BP252">
        <v>6</v>
      </c>
      <c r="BQ252">
        <v>0.6</v>
      </c>
      <c r="BR252" t="s">
        <v>286</v>
      </c>
      <c r="BS252">
        <v>2</v>
      </c>
      <c r="BT252">
        <v>1665420294.0999999</v>
      </c>
      <c r="BU252">
        <v>457.029</v>
      </c>
      <c r="BV252">
        <v>474.99799999999999</v>
      </c>
      <c r="BW252">
        <v>23.706199999999999</v>
      </c>
      <c r="BX252">
        <v>19.985700000000001</v>
      </c>
      <c r="BY252">
        <v>455.35399999999998</v>
      </c>
      <c r="BZ252">
        <v>23.594200000000001</v>
      </c>
      <c r="CA252">
        <v>500.30599999999998</v>
      </c>
      <c r="CB252">
        <v>99.701899999999995</v>
      </c>
      <c r="CC252">
        <v>0.10016700000000001</v>
      </c>
      <c r="CD252">
        <v>28.934699999999999</v>
      </c>
      <c r="CE252">
        <v>28.2607</v>
      </c>
      <c r="CF252">
        <v>999.9</v>
      </c>
      <c r="CG252">
        <v>0</v>
      </c>
      <c r="CH252">
        <v>0</v>
      </c>
      <c r="CI252">
        <v>10000</v>
      </c>
      <c r="CJ252">
        <v>0</v>
      </c>
      <c r="CK252">
        <v>342.226</v>
      </c>
      <c r="CL252">
        <v>310.03899999999999</v>
      </c>
      <c r="CM252">
        <v>0.900088</v>
      </c>
      <c r="CN252">
        <v>9.9911700000000006E-2</v>
      </c>
      <c r="CO252">
        <v>0</v>
      </c>
      <c r="CP252">
        <v>3.3851</v>
      </c>
      <c r="CQ252">
        <v>0</v>
      </c>
      <c r="CR252">
        <v>2925.66</v>
      </c>
      <c r="CS252">
        <v>2658.59</v>
      </c>
      <c r="CT252">
        <v>35</v>
      </c>
      <c r="CU252">
        <v>38.186999999999998</v>
      </c>
      <c r="CV252">
        <v>36.311999999999998</v>
      </c>
      <c r="CW252">
        <v>37.311999999999998</v>
      </c>
      <c r="CX252">
        <v>35.436999999999998</v>
      </c>
      <c r="CY252">
        <v>279.06</v>
      </c>
      <c r="CZ252">
        <v>30.98</v>
      </c>
      <c r="DA252">
        <v>0</v>
      </c>
      <c r="DB252">
        <v>1665420333.2</v>
      </c>
      <c r="DC252">
        <v>0</v>
      </c>
      <c r="DD252">
        <v>3.3304480000000001</v>
      </c>
      <c r="DE252">
        <v>0.14203844810449351</v>
      </c>
      <c r="DF252">
        <v>6.7323077085673839</v>
      </c>
      <c r="DG252">
        <v>2925.405600000001</v>
      </c>
      <c r="DH252">
        <v>15</v>
      </c>
      <c r="DI252">
        <v>1665420318.0999999</v>
      </c>
      <c r="DJ252" t="s">
        <v>1046</v>
      </c>
      <c r="DK252">
        <v>1665420318.0999999</v>
      </c>
      <c r="DL252">
        <v>1665420316.0999999</v>
      </c>
      <c r="DM252">
        <v>55</v>
      </c>
      <c r="DN252">
        <v>-6.7000000000000004E-2</v>
      </c>
      <c r="DO252">
        <v>-3.0000000000000001E-3</v>
      </c>
      <c r="DP252">
        <v>1.675</v>
      </c>
      <c r="DQ252">
        <v>0.112</v>
      </c>
      <c r="DR252">
        <v>475</v>
      </c>
      <c r="DS252">
        <v>20</v>
      </c>
      <c r="DT252">
        <v>0.14000000000000001</v>
      </c>
      <c r="DU252">
        <v>0.03</v>
      </c>
      <c r="DV252">
        <v>100</v>
      </c>
      <c r="DW252">
        <v>100</v>
      </c>
      <c r="DX252">
        <v>1.675</v>
      </c>
      <c r="DY252">
        <v>0.112</v>
      </c>
      <c r="DZ252">
        <v>2.1110318351699831</v>
      </c>
      <c r="EA252">
        <v>-6.7132856166521554E-4</v>
      </c>
      <c r="EB252">
        <v>-2.681329234238156E-7</v>
      </c>
      <c r="EC252">
        <v>8.1307759810197942E-11</v>
      </c>
      <c r="ED252">
        <v>-2.471099889763562E-2</v>
      </c>
      <c r="EE252">
        <v>1.9805995112736431E-4</v>
      </c>
      <c r="EF252">
        <v>3.7201658972467829E-4</v>
      </c>
      <c r="EG252">
        <v>-1.4214358037409139E-6</v>
      </c>
      <c r="EH252">
        <v>2</v>
      </c>
      <c r="EI252">
        <v>2028</v>
      </c>
      <c r="EJ252">
        <v>2</v>
      </c>
      <c r="EK252">
        <v>26</v>
      </c>
      <c r="EL252">
        <v>1.1000000000000001</v>
      </c>
      <c r="EM252">
        <v>1</v>
      </c>
      <c r="EN252">
        <v>1.24268</v>
      </c>
      <c r="EO252">
        <v>2.52441</v>
      </c>
      <c r="EP252">
        <v>1.39893</v>
      </c>
      <c r="EQ252">
        <v>2.32666</v>
      </c>
      <c r="ER252">
        <v>1.49902</v>
      </c>
      <c r="ES252">
        <v>2.34375</v>
      </c>
      <c r="ET252">
        <v>32.002400000000002</v>
      </c>
      <c r="EU252">
        <v>15.6205</v>
      </c>
      <c r="EV252">
        <v>18</v>
      </c>
      <c r="EW252">
        <v>509.31400000000002</v>
      </c>
      <c r="EX252">
        <v>560.029</v>
      </c>
      <c r="EY252" s="2">
        <v>27.9985</v>
      </c>
      <c r="EZ252">
        <v>31.5182</v>
      </c>
      <c r="FA252">
        <v>29.999600000000001</v>
      </c>
      <c r="FB252">
        <v>31.490300000000001</v>
      </c>
      <c r="FC252">
        <v>31.4709</v>
      </c>
      <c r="FD252">
        <v>24.859200000000001</v>
      </c>
      <c r="FE252">
        <v>25.242699999999999</v>
      </c>
      <c r="FF252">
        <v>100</v>
      </c>
      <c r="FG252">
        <v>28</v>
      </c>
      <c r="FH252">
        <v>475</v>
      </c>
      <c r="FI252">
        <v>19.895499999999998</v>
      </c>
      <c r="FJ252">
        <v>99.843800000000002</v>
      </c>
      <c r="FK252">
        <v>101.976</v>
      </c>
      <c r="FL252" t="s">
        <v>1466</v>
      </c>
      <c r="FM252">
        <v>3</v>
      </c>
      <c r="FN252" t="s">
        <v>881</v>
      </c>
      <c r="FO252">
        <v>6</v>
      </c>
    </row>
    <row r="253" spans="1:171" x14ac:dyDescent="0.2">
      <c r="A253">
        <v>55</v>
      </c>
      <c r="B253">
        <v>1665420294.0999999</v>
      </c>
      <c r="C253">
        <v>4968.5999999046326</v>
      </c>
      <c r="D253" t="s">
        <v>1044</v>
      </c>
      <c r="E253" t="s">
        <v>1045</v>
      </c>
      <c r="F253" t="s">
        <v>284</v>
      </c>
      <c r="G253">
        <v>1665420294.0999999</v>
      </c>
      <c r="H253">
        <v>3.1776439855161066E-3</v>
      </c>
      <c r="I253">
        <v>3.1776439855161067</v>
      </c>
      <c r="J253">
        <v>13.658898661177982</v>
      </c>
      <c r="K253">
        <v>456.858</v>
      </c>
      <c r="L253">
        <v>340.85330172951836</v>
      </c>
      <c r="M253">
        <v>34.018348477093028</v>
      </c>
      <c r="N253">
        <v>45.596022012075608</v>
      </c>
      <c r="O253">
        <v>0.21245030050294544</v>
      </c>
      <c r="P253">
        <v>2.9252193015544039</v>
      </c>
      <c r="Q253">
        <v>0.2045725307014058</v>
      </c>
      <c r="R253">
        <v>0.12854189577564823</v>
      </c>
      <c r="S253">
        <v>51.281055000000002</v>
      </c>
      <c r="T253">
        <v>28.314445864355271</v>
      </c>
      <c r="U253">
        <v>28.150400000000001</v>
      </c>
      <c r="V253">
        <v>3.82823962007298</v>
      </c>
      <c r="W253">
        <v>58.851464869082207</v>
      </c>
      <c r="X253">
        <v>2.34352562781948</v>
      </c>
      <c r="Y253">
        <v>3.9821024557889269</v>
      </c>
      <c r="Z253">
        <v>1.4847139922535</v>
      </c>
      <c r="AA253">
        <v>-138.49151698569793</v>
      </c>
      <c r="AB253">
        <v>106.98668055329605</v>
      </c>
      <c r="AC253">
        <v>8.0112456152320188</v>
      </c>
      <c r="AD253">
        <v>27.787464182830149</v>
      </c>
      <c r="AE253">
        <v>0</v>
      </c>
      <c r="AF253">
        <v>0</v>
      </c>
      <c r="AG253">
        <v>1</v>
      </c>
      <c r="AH253">
        <v>0</v>
      </c>
      <c r="AI253">
        <v>52426.082134198718</v>
      </c>
      <c r="AJ253" t="s">
        <v>285</v>
      </c>
      <c r="AK253" t="s">
        <v>285</v>
      </c>
      <c r="AL253">
        <v>0</v>
      </c>
      <c r="AM253">
        <v>0</v>
      </c>
      <c r="AN253" t="e">
        <v>#DIV/0!</v>
      </c>
      <c r="AO253">
        <v>0</v>
      </c>
      <c r="AP253" t="s">
        <v>285</v>
      </c>
      <c r="AQ253" t="s">
        <v>285</v>
      </c>
      <c r="AR253">
        <v>0</v>
      </c>
      <c r="AS253">
        <v>0</v>
      </c>
      <c r="AT253" t="e">
        <v>#DIV/0!</v>
      </c>
      <c r="AU253">
        <v>0.5</v>
      </c>
      <c r="AV253">
        <v>261.38069999999999</v>
      </c>
      <c r="AW253">
        <v>13.658898661177982</v>
      </c>
      <c r="AX253" t="e">
        <v>#DIV/0!</v>
      </c>
      <c r="AY253">
        <v>5.2256722325626885E-2</v>
      </c>
      <c r="AZ253" t="e">
        <v>#DIV/0!</v>
      </c>
      <c r="BA253" t="e">
        <v>#DIV/0!</v>
      </c>
      <c r="BB253" t="s">
        <v>285</v>
      </c>
      <c r="BC253">
        <v>0</v>
      </c>
      <c r="BD253" t="e">
        <v>#DIV/0!</v>
      </c>
      <c r="BE253" t="e">
        <v>#DIV/0!</v>
      </c>
      <c r="BF253" t="e">
        <v>#DIV/0!</v>
      </c>
      <c r="BG253" t="e">
        <v>#DIV/0!</v>
      </c>
      <c r="BH253" t="e">
        <v>#DIV/0!</v>
      </c>
      <c r="BI253" t="e">
        <v>#DIV/0!</v>
      </c>
      <c r="BJ253" t="e">
        <v>#DIV/0!</v>
      </c>
      <c r="BK253" t="e">
        <v>#DIV/0!</v>
      </c>
      <c r="BL253">
        <v>310.06</v>
      </c>
      <c r="BM253">
        <v>261.38069999999999</v>
      </c>
      <c r="BN253">
        <v>0.84300038702186675</v>
      </c>
      <c r="BO253">
        <v>0.16539074695220279</v>
      </c>
      <c r="BP253">
        <v>6</v>
      </c>
      <c r="BQ253">
        <v>0.6</v>
      </c>
      <c r="BR253" t="s">
        <v>286</v>
      </c>
      <c r="BS253">
        <v>2</v>
      </c>
      <c r="BT253">
        <v>1665420379.0999999</v>
      </c>
      <c r="BU253">
        <v>456.858</v>
      </c>
      <c r="BV253">
        <v>474.964</v>
      </c>
      <c r="BW253">
        <v>23.481400000000001</v>
      </c>
      <c r="BX253">
        <v>19.802700000000002</v>
      </c>
      <c r="BY253">
        <v>455.161</v>
      </c>
      <c r="BZ253">
        <v>23.3674</v>
      </c>
      <c r="CA253">
        <v>500.17500000000001</v>
      </c>
      <c r="CB253">
        <v>99.703500000000005</v>
      </c>
      <c r="CC253">
        <v>9.9988199999999999E-2</v>
      </c>
      <c r="CD253">
        <v>28.828800000000001</v>
      </c>
      <c r="CE253">
        <v>28.150400000000001</v>
      </c>
      <c r="CF253">
        <v>999.9</v>
      </c>
      <c r="CG253">
        <v>0</v>
      </c>
      <c r="CH253">
        <v>0</v>
      </c>
      <c r="CI253">
        <v>10005</v>
      </c>
      <c r="CJ253">
        <v>0</v>
      </c>
      <c r="CK253">
        <v>342.28899999999999</v>
      </c>
      <c r="CL253">
        <v>310.06</v>
      </c>
      <c r="CM253">
        <v>0.89999799999999996</v>
      </c>
      <c r="CN253">
        <v>0.10000199999999999</v>
      </c>
      <c r="CO253">
        <v>0</v>
      </c>
      <c r="CP253">
        <v>3.2223000000000002</v>
      </c>
      <c r="CQ253">
        <v>0</v>
      </c>
      <c r="CR253">
        <v>2929.57</v>
      </c>
      <c r="CS253">
        <v>2658.71</v>
      </c>
      <c r="CT253">
        <v>34.875</v>
      </c>
      <c r="CU253">
        <v>38.125</v>
      </c>
      <c r="CV253">
        <v>36.25</v>
      </c>
      <c r="CW253">
        <v>37.186999999999998</v>
      </c>
      <c r="CX253">
        <v>35.311999999999998</v>
      </c>
      <c r="CY253">
        <v>279.05</v>
      </c>
      <c r="CZ253">
        <v>31.01</v>
      </c>
      <c r="DA253">
        <v>0</v>
      </c>
      <c r="DB253">
        <v>1665420417.8</v>
      </c>
      <c r="DC253">
        <v>0</v>
      </c>
      <c r="DD253">
        <v>3.2350807692307701</v>
      </c>
      <c r="DE253">
        <v>0.35209231079679199</v>
      </c>
      <c r="DF253">
        <v>4.9227349706705006</v>
      </c>
      <c r="DG253">
        <v>2928.9480769230772</v>
      </c>
      <c r="DH253">
        <v>15</v>
      </c>
      <c r="DI253">
        <v>1665420411.0999999</v>
      </c>
      <c r="DJ253" t="s">
        <v>1049</v>
      </c>
      <c r="DK253">
        <v>1665420396.0999999</v>
      </c>
      <c r="DL253">
        <v>1665420411.0999999</v>
      </c>
      <c r="DM253">
        <v>56</v>
      </c>
      <c r="DN253">
        <v>2.1999999999999999E-2</v>
      </c>
      <c r="DO253">
        <v>5.0000000000000001E-3</v>
      </c>
      <c r="DP253">
        <v>1.6970000000000001</v>
      </c>
      <c r="DQ253">
        <v>0.114</v>
      </c>
      <c r="DR253">
        <v>475</v>
      </c>
      <c r="DS253">
        <v>20</v>
      </c>
      <c r="DT253">
        <v>0.09</v>
      </c>
      <c r="DU253">
        <v>0.02</v>
      </c>
      <c r="DV253">
        <v>100</v>
      </c>
      <c r="DW253">
        <v>100</v>
      </c>
      <c r="DX253">
        <v>1.6970000000000001</v>
      </c>
      <c r="DY253">
        <v>0.114</v>
      </c>
      <c r="DZ253">
        <v>2.0443491146618071</v>
      </c>
      <c r="EA253">
        <v>-6.7132856166521554E-4</v>
      </c>
      <c r="EB253">
        <v>-2.681329234238156E-7</v>
      </c>
      <c r="EC253">
        <v>8.1307759810197942E-11</v>
      </c>
      <c r="ED253">
        <v>-2.7573384418262601E-2</v>
      </c>
      <c r="EE253">
        <v>1.9805995112736431E-4</v>
      </c>
      <c r="EF253">
        <v>3.7201658972467829E-4</v>
      </c>
      <c r="EG253">
        <v>-1.4214358037409139E-6</v>
      </c>
      <c r="EH253">
        <v>2</v>
      </c>
      <c r="EI253">
        <v>2028</v>
      </c>
      <c r="EJ253">
        <v>2</v>
      </c>
      <c r="EK253">
        <v>26</v>
      </c>
      <c r="EL253">
        <v>1</v>
      </c>
      <c r="EM253">
        <v>1.1000000000000001</v>
      </c>
      <c r="EN253">
        <v>1.24268</v>
      </c>
      <c r="EO253">
        <v>2.52197</v>
      </c>
      <c r="EP253">
        <v>1.39893</v>
      </c>
      <c r="EQ253">
        <v>2.32666</v>
      </c>
      <c r="ER253">
        <v>1.49902</v>
      </c>
      <c r="ES253">
        <v>2.4511699999999998</v>
      </c>
      <c r="ET253">
        <v>32.002400000000002</v>
      </c>
      <c r="EU253">
        <v>15.611800000000001</v>
      </c>
      <c r="EV253">
        <v>18</v>
      </c>
      <c r="EW253">
        <v>509.27699999999999</v>
      </c>
      <c r="EX253">
        <v>560.25</v>
      </c>
      <c r="EY253" s="2">
        <v>27.999099999999999</v>
      </c>
      <c r="EZ253">
        <v>31.418299999999999</v>
      </c>
      <c r="FA253">
        <v>29.999500000000001</v>
      </c>
      <c r="FB253">
        <v>31.415400000000002</v>
      </c>
      <c r="FC253">
        <v>31.399699999999999</v>
      </c>
      <c r="FD253">
        <v>24.8582</v>
      </c>
      <c r="FE253">
        <v>26.526700000000002</v>
      </c>
      <c r="FF253">
        <v>100</v>
      </c>
      <c r="FG253">
        <v>28</v>
      </c>
      <c r="FH253">
        <v>475</v>
      </c>
      <c r="FI253">
        <v>19.761700000000001</v>
      </c>
      <c r="FJ253">
        <v>99.854799999999997</v>
      </c>
      <c r="FK253">
        <v>101.991</v>
      </c>
      <c r="FL253" t="s">
        <v>1466</v>
      </c>
      <c r="FM253">
        <v>3</v>
      </c>
      <c r="FN253" t="s">
        <v>881</v>
      </c>
      <c r="FO253">
        <v>7</v>
      </c>
    </row>
    <row r="254" spans="1:171" x14ac:dyDescent="0.2">
      <c r="A254">
        <v>56</v>
      </c>
      <c r="B254">
        <v>1665420379.0999999</v>
      </c>
      <c r="C254">
        <v>5053.5999999046326</v>
      </c>
      <c r="D254" t="s">
        <v>1047</v>
      </c>
      <c r="E254" t="s">
        <v>1048</v>
      </c>
      <c r="F254" t="s">
        <v>284</v>
      </c>
      <c r="G254">
        <v>1665420379.0999999</v>
      </c>
      <c r="H254">
        <v>3.1403972105600439E-3</v>
      </c>
      <c r="I254">
        <v>3.1403972105600437</v>
      </c>
      <c r="J254">
        <v>13.730534214697585</v>
      </c>
      <c r="K254">
        <v>456.81200000000001</v>
      </c>
      <c r="L254">
        <v>339.56313676111398</v>
      </c>
      <c r="M254">
        <v>33.888957219220877</v>
      </c>
      <c r="N254">
        <v>45.590585812374805</v>
      </c>
      <c r="O254">
        <v>0.21118185806083878</v>
      </c>
      <c r="P254">
        <v>2.9271508629112613</v>
      </c>
      <c r="Q254">
        <v>0.20340100790774107</v>
      </c>
      <c r="R254">
        <v>0.12780142760124572</v>
      </c>
      <c r="S254">
        <v>51.229511218130753</v>
      </c>
      <c r="T254">
        <v>28.24810382751869</v>
      </c>
      <c r="U254">
        <v>28.097999999999999</v>
      </c>
      <c r="V254">
        <v>3.8165739459627903</v>
      </c>
      <c r="W254">
        <v>58.446702042600897</v>
      </c>
      <c r="X254">
        <v>2.3187912549686001</v>
      </c>
      <c r="Y254">
        <v>3.9673603025171023</v>
      </c>
      <c r="Z254">
        <v>1.4977826909941903</v>
      </c>
      <c r="AA254">
        <v>-138.88698548710752</v>
      </c>
      <c r="AB254">
        <v>105.22674602182445</v>
      </c>
      <c r="AC254">
        <v>7.8697012421720869</v>
      </c>
      <c r="AD254">
        <v>25.438972995019768</v>
      </c>
      <c r="AE254">
        <v>0</v>
      </c>
      <c r="AF254">
        <v>0</v>
      </c>
      <c r="AG254">
        <v>1</v>
      </c>
      <c r="AH254">
        <v>0</v>
      </c>
      <c r="AI254">
        <v>52492.590722128472</v>
      </c>
      <c r="AJ254" t="s">
        <v>285</v>
      </c>
      <c r="AK254" t="s">
        <v>285</v>
      </c>
      <c r="AL254">
        <v>0</v>
      </c>
      <c r="AM254">
        <v>0</v>
      </c>
      <c r="AN254" t="e">
        <v>#DIV/0!</v>
      </c>
      <c r="AO254">
        <v>0</v>
      </c>
      <c r="AP254" t="s">
        <v>285</v>
      </c>
      <c r="AQ254" t="s">
        <v>285</v>
      </c>
      <c r="AR254">
        <v>0</v>
      </c>
      <c r="AS254">
        <v>0</v>
      </c>
      <c r="AT254" t="e">
        <v>#DIV/0!</v>
      </c>
      <c r="AU254">
        <v>0.5</v>
      </c>
      <c r="AV254">
        <v>261.11771399903148</v>
      </c>
      <c r="AW254">
        <v>13.730534214697585</v>
      </c>
      <c r="AX254" t="e">
        <v>#DIV/0!</v>
      </c>
      <c r="AY254">
        <v>5.2583694933651698E-2</v>
      </c>
      <c r="AZ254" t="e">
        <v>#DIV/0!</v>
      </c>
      <c r="BA254" t="e">
        <v>#DIV/0!</v>
      </c>
      <c r="BB254" t="s">
        <v>285</v>
      </c>
      <c r="BC254">
        <v>0</v>
      </c>
      <c r="BD254" t="e">
        <v>#DIV/0!</v>
      </c>
      <c r="BE254" t="e">
        <v>#DIV/0!</v>
      </c>
      <c r="BF254" t="e">
        <v>#DIV/0!</v>
      </c>
      <c r="BG254" t="e">
        <v>#DIV/0!</v>
      </c>
      <c r="BH254" t="e">
        <v>#DIV/0!</v>
      </c>
      <c r="BI254" t="e">
        <v>#DIV/0!</v>
      </c>
      <c r="BJ254" t="e">
        <v>#DIV/0!</v>
      </c>
      <c r="BK254" t="e">
        <v>#DIV/0!</v>
      </c>
      <c r="BL254">
        <v>309.74799999999999</v>
      </c>
      <c r="BM254">
        <v>261.11771399903148</v>
      </c>
      <c r="BN254">
        <v>0.8430004842615012</v>
      </c>
      <c r="BO254">
        <v>0.16539093462469734</v>
      </c>
      <c r="BP254">
        <v>6</v>
      </c>
      <c r="BQ254">
        <v>0.6</v>
      </c>
      <c r="BR254" t="s">
        <v>286</v>
      </c>
      <c r="BS254">
        <v>2</v>
      </c>
      <c r="BT254">
        <v>1665420472.0999999</v>
      </c>
      <c r="BU254">
        <v>456.81200000000001</v>
      </c>
      <c r="BV254">
        <v>475.00700000000001</v>
      </c>
      <c r="BW254">
        <v>23.234000000000002</v>
      </c>
      <c r="BX254">
        <v>19.5442</v>
      </c>
      <c r="BY254">
        <v>455.06299999999999</v>
      </c>
      <c r="BZ254">
        <v>23.122</v>
      </c>
      <c r="CA254">
        <v>500.221</v>
      </c>
      <c r="CB254">
        <v>99.701800000000006</v>
      </c>
      <c r="CC254">
        <v>9.9837899999999993E-2</v>
      </c>
      <c r="CD254">
        <v>28.764800000000001</v>
      </c>
      <c r="CE254">
        <v>28.097999999999999</v>
      </c>
      <c r="CF254">
        <v>999.9</v>
      </c>
      <c r="CG254">
        <v>0</v>
      </c>
      <c r="CH254">
        <v>0</v>
      </c>
      <c r="CI254">
        <v>10016.200000000001</v>
      </c>
      <c r="CJ254">
        <v>0</v>
      </c>
      <c r="CK254">
        <v>342.28899999999999</v>
      </c>
      <c r="CL254">
        <v>309.74799999999999</v>
      </c>
      <c r="CM254">
        <v>0.89998800000000001</v>
      </c>
      <c r="CN254">
        <v>0.100012</v>
      </c>
      <c r="CO254">
        <v>0</v>
      </c>
      <c r="CP254">
        <v>2.7139000000000002</v>
      </c>
      <c r="CQ254">
        <v>0</v>
      </c>
      <c r="CR254">
        <v>2930.66</v>
      </c>
      <c r="CS254">
        <v>2656.03</v>
      </c>
      <c r="CT254">
        <v>34.811999999999998</v>
      </c>
      <c r="CU254">
        <v>38</v>
      </c>
      <c r="CV254">
        <v>36.125</v>
      </c>
      <c r="CW254">
        <v>37.061999999999998</v>
      </c>
      <c r="CX254">
        <v>35.25</v>
      </c>
      <c r="CY254">
        <v>278.77</v>
      </c>
      <c r="CZ254">
        <v>30.98</v>
      </c>
      <c r="DA254">
        <v>0</v>
      </c>
      <c r="DB254">
        <v>1665420510.8</v>
      </c>
      <c r="DC254">
        <v>0</v>
      </c>
      <c r="DD254">
        <v>3.2605400000000002</v>
      </c>
      <c r="DE254">
        <v>-0.82219999074997141</v>
      </c>
      <c r="DF254">
        <v>-2.2838462267377522</v>
      </c>
      <c r="DG254">
        <v>2933.3051999999998</v>
      </c>
      <c r="DH254">
        <v>15</v>
      </c>
      <c r="DI254">
        <v>1665420497.0999999</v>
      </c>
      <c r="DJ254" t="s">
        <v>1052</v>
      </c>
      <c r="DK254">
        <v>1665420490.0999999</v>
      </c>
      <c r="DL254">
        <v>1665420497.0999999</v>
      </c>
      <c r="DM254">
        <v>57</v>
      </c>
      <c r="DN254">
        <v>5.0999999999999997E-2</v>
      </c>
      <c r="DO254">
        <v>1E-3</v>
      </c>
      <c r="DP254">
        <v>1.7490000000000001</v>
      </c>
      <c r="DQ254">
        <v>0.112</v>
      </c>
      <c r="DR254">
        <v>475</v>
      </c>
      <c r="DS254">
        <v>20</v>
      </c>
      <c r="DT254">
        <v>0.1</v>
      </c>
      <c r="DU254">
        <v>0.02</v>
      </c>
      <c r="DV254">
        <v>100</v>
      </c>
      <c r="DW254">
        <v>100</v>
      </c>
      <c r="DX254">
        <v>1.7490000000000001</v>
      </c>
      <c r="DY254">
        <v>0.112</v>
      </c>
      <c r="DZ254">
        <v>2.066644860194943</v>
      </c>
      <c r="EA254">
        <v>-6.7132856166521554E-4</v>
      </c>
      <c r="EB254">
        <v>-2.681329234238156E-7</v>
      </c>
      <c r="EC254">
        <v>8.1307759810197942E-11</v>
      </c>
      <c r="ED254">
        <v>-2.279579449285166E-2</v>
      </c>
      <c r="EE254">
        <v>1.9805995112736431E-4</v>
      </c>
      <c r="EF254">
        <v>3.7201658972467829E-4</v>
      </c>
      <c r="EG254">
        <v>-1.4214358037409139E-6</v>
      </c>
      <c r="EH254">
        <v>2</v>
      </c>
      <c r="EI254">
        <v>2028</v>
      </c>
      <c r="EJ254">
        <v>2</v>
      </c>
      <c r="EK254">
        <v>26</v>
      </c>
      <c r="EL254">
        <v>1.3</v>
      </c>
      <c r="EM254">
        <v>1</v>
      </c>
      <c r="EN254">
        <v>1.24268</v>
      </c>
      <c r="EO254">
        <v>2.5329600000000001</v>
      </c>
      <c r="EP254">
        <v>1.39893</v>
      </c>
      <c r="EQ254">
        <v>2.32544</v>
      </c>
      <c r="ER254">
        <v>1.49902</v>
      </c>
      <c r="ES254">
        <v>2.2595200000000002</v>
      </c>
      <c r="ET254">
        <v>32.0244</v>
      </c>
      <c r="EU254">
        <v>15.5943</v>
      </c>
      <c r="EV254">
        <v>18</v>
      </c>
      <c r="EW254">
        <v>509.12099999999998</v>
      </c>
      <c r="EX254">
        <v>559.74800000000005</v>
      </c>
      <c r="EY254" s="2">
        <v>27.999500000000001</v>
      </c>
      <c r="EZ254">
        <v>31.3111</v>
      </c>
      <c r="FA254">
        <v>29.999600000000001</v>
      </c>
      <c r="FB254">
        <v>31.3278</v>
      </c>
      <c r="FC254">
        <v>31.315899999999999</v>
      </c>
      <c r="FD254">
        <v>24.846900000000002</v>
      </c>
      <c r="FE254">
        <v>27.827000000000002</v>
      </c>
      <c r="FF254">
        <v>99.627700000000004</v>
      </c>
      <c r="FG254">
        <v>28</v>
      </c>
      <c r="FH254">
        <v>475</v>
      </c>
      <c r="FI254">
        <v>19.556899999999999</v>
      </c>
      <c r="FJ254">
        <v>99.870599999999996</v>
      </c>
      <c r="FK254">
        <v>102.00700000000001</v>
      </c>
      <c r="FL254" t="s">
        <v>1466</v>
      </c>
      <c r="FM254">
        <v>3</v>
      </c>
      <c r="FN254" t="s">
        <v>881</v>
      </c>
      <c r="FO254">
        <v>8</v>
      </c>
    </row>
    <row r="255" spans="1:171" x14ac:dyDescent="0.2">
      <c r="A255">
        <v>57</v>
      </c>
      <c r="B255">
        <v>1665420472.0999999</v>
      </c>
      <c r="C255">
        <v>5146.5999999046326</v>
      </c>
      <c r="D255" t="s">
        <v>1050</v>
      </c>
      <c r="E255" t="s">
        <v>1051</v>
      </c>
      <c r="F255" t="s">
        <v>284</v>
      </c>
      <c r="G255">
        <v>1665420472.0999999</v>
      </c>
      <c r="H255">
        <v>3.1493647502745469E-3</v>
      </c>
      <c r="I255">
        <v>3.1493647502745468</v>
      </c>
      <c r="J255">
        <v>13.749278901439668</v>
      </c>
      <c r="K255">
        <v>456.69900000000001</v>
      </c>
      <c r="L255">
        <v>340.09717851233199</v>
      </c>
      <c r="M255">
        <v>33.939818732434809</v>
      </c>
      <c r="N255">
        <v>45.576036070296894</v>
      </c>
      <c r="O255">
        <v>0.21287395771933529</v>
      </c>
      <c r="P255">
        <v>2.926150548991691</v>
      </c>
      <c r="Q255">
        <v>0.20496776989283877</v>
      </c>
      <c r="R255">
        <v>0.12879134953269655</v>
      </c>
      <c r="S255">
        <v>51.286173780373431</v>
      </c>
      <c r="T255">
        <v>28.227071254296021</v>
      </c>
      <c r="U255">
        <v>28.106400000000001</v>
      </c>
      <c r="V255">
        <v>3.8184419259709221</v>
      </c>
      <c r="W255">
        <v>58.429491114327249</v>
      </c>
      <c r="X255">
        <v>2.3164293095971997</v>
      </c>
      <c r="Y255">
        <v>3.9644865382529368</v>
      </c>
      <c r="Z255">
        <v>1.5020126163737224</v>
      </c>
      <c r="AA255">
        <v>-140.36210070639683</v>
      </c>
      <c r="AB255">
        <v>101.89371448177751</v>
      </c>
      <c r="AC255">
        <v>7.622879336995533</v>
      </c>
      <c r="AD255">
        <v>20.440666892749633</v>
      </c>
      <c r="AE255">
        <v>0</v>
      </c>
      <c r="AF255">
        <v>0</v>
      </c>
      <c r="AG255">
        <v>1</v>
      </c>
      <c r="AH255">
        <v>0</v>
      </c>
      <c r="AI255">
        <v>52465.903240027634</v>
      </c>
      <c r="AJ255" t="s">
        <v>285</v>
      </c>
      <c r="AK255" t="s">
        <v>285</v>
      </c>
      <c r="AL255">
        <v>0</v>
      </c>
      <c r="AM255">
        <v>0</v>
      </c>
      <c r="AN255" t="e">
        <v>#DIV/0!</v>
      </c>
      <c r="AO255">
        <v>0</v>
      </c>
      <c r="AP255" t="s">
        <v>285</v>
      </c>
      <c r="AQ255" t="s">
        <v>285</v>
      </c>
      <c r="AR255">
        <v>0</v>
      </c>
      <c r="AS255">
        <v>0</v>
      </c>
      <c r="AT255" t="e">
        <v>#DIV/0!</v>
      </c>
      <c r="AU255">
        <v>0.5</v>
      </c>
      <c r="AV255">
        <v>261.40758600019348</v>
      </c>
      <c r="AW255">
        <v>13.749278901439668</v>
      </c>
      <c r="AX255" t="e">
        <v>#DIV/0!</v>
      </c>
      <c r="AY255">
        <v>5.2597092195440308E-2</v>
      </c>
      <c r="AZ255" t="e">
        <v>#DIV/0!</v>
      </c>
      <c r="BA255" t="e">
        <v>#DIV/0!</v>
      </c>
      <c r="BB255" t="s">
        <v>285</v>
      </c>
      <c r="BC255">
        <v>0</v>
      </c>
      <c r="BD255" t="e">
        <v>#DIV/0!</v>
      </c>
      <c r="BE255" t="e">
        <v>#DIV/0!</v>
      </c>
      <c r="BF255" t="e">
        <v>#DIV/0!</v>
      </c>
      <c r="BG255" t="e">
        <v>#DIV/0!</v>
      </c>
      <c r="BH255" t="e">
        <v>#DIV/0!</v>
      </c>
      <c r="BI255" t="e">
        <v>#DIV/0!</v>
      </c>
      <c r="BJ255" t="e">
        <v>#DIV/0!</v>
      </c>
      <c r="BK255" t="e">
        <v>#DIV/0!</v>
      </c>
      <c r="BL255">
        <v>310.09199999999998</v>
      </c>
      <c r="BM255">
        <v>261.40758600019348</v>
      </c>
      <c r="BN255">
        <v>0.84300009674610588</v>
      </c>
      <c r="BO255">
        <v>0.16539018671998451</v>
      </c>
      <c r="BP255">
        <v>6</v>
      </c>
      <c r="BQ255">
        <v>0.6</v>
      </c>
      <c r="BR255" t="s">
        <v>286</v>
      </c>
      <c r="BS255">
        <v>2</v>
      </c>
      <c r="BT255">
        <v>1665420558.0999999</v>
      </c>
      <c r="BU255">
        <v>456.69900000000001</v>
      </c>
      <c r="BV255">
        <v>474.935</v>
      </c>
      <c r="BW255">
        <v>23.212</v>
      </c>
      <c r="BX255">
        <v>19.482800000000001</v>
      </c>
      <c r="BY255">
        <v>454.96199999999999</v>
      </c>
      <c r="BZ255">
        <v>23.099</v>
      </c>
      <c r="CA255">
        <v>500.20400000000001</v>
      </c>
      <c r="CB255">
        <v>99.694699999999997</v>
      </c>
      <c r="CC255">
        <v>9.9773100000000003E-2</v>
      </c>
      <c r="CD255">
        <v>28.752300000000002</v>
      </c>
      <c r="CE255">
        <v>28.106400000000001</v>
      </c>
      <c r="CF255">
        <v>999.9</v>
      </c>
      <c r="CG255">
        <v>0</v>
      </c>
      <c r="CH255">
        <v>0</v>
      </c>
      <c r="CI255">
        <v>10011.200000000001</v>
      </c>
      <c r="CJ255">
        <v>0</v>
      </c>
      <c r="CK255">
        <v>342.322</v>
      </c>
      <c r="CL255">
        <v>310.09199999999998</v>
      </c>
      <c r="CM255">
        <v>0.89999799999999996</v>
      </c>
      <c r="CN255">
        <v>0.10000199999999999</v>
      </c>
      <c r="CO255">
        <v>0</v>
      </c>
      <c r="CP255">
        <v>3.3618000000000001</v>
      </c>
      <c r="CQ255">
        <v>0</v>
      </c>
      <c r="CR255">
        <v>2937.41</v>
      </c>
      <c r="CS255">
        <v>2658.99</v>
      </c>
      <c r="CT255">
        <v>34.75</v>
      </c>
      <c r="CU255">
        <v>38</v>
      </c>
      <c r="CV255">
        <v>36.061999999999998</v>
      </c>
      <c r="CW255">
        <v>37.061999999999998</v>
      </c>
      <c r="CX255">
        <v>35.186999999999998</v>
      </c>
      <c r="CY255">
        <v>279.08</v>
      </c>
      <c r="CZ255">
        <v>31.01</v>
      </c>
      <c r="DA255">
        <v>0</v>
      </c>
      <c r="DB255">
        <v>1665420597.2</v>
      </c>
      <c r="DC255">
        <v>0</v>
      </c>
      <c r="DD255">
        <v>3.1934800000000001</v>
      </c>
      <c r="DE255">
        <v>8.4938461462655393E-2</v>
      </c>
      <c r="DF255">
        <v>4.8807692619447263</v>
      </c>
      <c r="DG255">
        <v>2935.6388000000002</v>
      </c>
      <c r="DH255">
        <v>15</v>
      </c>
      <c r="DI255">
        <v>1665420586.5999999</v>
      </c>
      <c r="DJ255" t="s">
        <v>1055</v>
      </c>
      <c r="DK255">
        <v>1665420581.0999999</v>
      </c>
      <c r="DL255">
        <v>1665420586.5999999</v>
      </c>
      <c r="DM255">
        <v>58</v>
      </c>
      <c r="DN255">
        <v>-1.0999999999999999E-2</v>
      </c>
      <c r="DO255">
        <v>2E-3</v>
      </c>
      <c r="DP255">
        <v>1.7370000000000001</v>
      </c>
      <c r="DQ255">
        <v>0.113</v>
      </c>
      <c r="DR255">
        <v>475</v>
      </c>
      <c r="DS255">
        <v>19</v>
      </c>
      <c r="DT255">
        <v>7.0000000000000007E-2</v>
      </c>
      <c r="DU255">
        <v>0.02</v>
      </c>
      <c r="DV255">
        <v>100</v>
      </c>
      <c r="DW255">
        <v>100</v>
      </c>
      <c r="DX255">
        <v>1.7370000000000001</v>
      </c>
      <c r="DY255">
        <v>0.113</v>
      </c>
      <c r="DZ255">
        <v>2.1177016289917971</v>
      </c>
      <c r="EA255">
        <v>-6.7132856166521554E-4</v>
      </c>
      <c r="EB255">
        <v>-2.681329234238156E-7</v>
      </c>
      <c r="EC255">
        <v>8.1307759810197942E-11</v>
      </c>
      <c r="ED255">
        <v>-2.2244679678175418E-2</v>
      </c>
      <c r="EE255">
        <v>1.9805995112736431E-4</v>
      </c>
      <c r="EF255">
        <v>3.7201658972467829E-4</v>
      </c>
      <c r="EG255">
        <v>-1.4214358037409139E-6</v>
      </c>
      <c r="EH255">
        <v>2</v>
      </c>
      <c r="EI255">
        <v>2028</v>
      </c>
      <c r="EJ255">
        <v>2</v>
      </c>
      <c r="EK255">
        <v>26</v>
      </c>
      <c r="EL255">
        <v>1.1000000000000001</v>
      </c>
      <c r="EM255">
        <v>1</v>
      </c>
      <c r="EN255">
        <v>1.24268</v>
      </c>
      <c r="EO255">
        <v>2.5293000000000001</v>
      </c>
      <c r="EP255">
        <v>1.39893</v>
      </c>
      <c r="EQ255">
        <v>2.32666</v>
      </c>
      <c r="ER255">
        <v>1.49902</v>
      </c>
      <c r="ES255">
        <v>2.34497</v>
      </c>
      <c r="ET255">
        <v>32.0244</v>
      </c>
      <c r="EU255">
        <v>15.5768</v>
      </c>
      <c r="EV255">
        <v>18</v>
      </c>
      <c r="EW255">
        <v>508.65899999999999</v>
      </c>
      <c r="EX255">
        <v>559.702</v>
      </c>
      <c r="EY255" s="2">
        <v>28</v>
      </c>
      <c r="EZ255">
        <v>31.2331</v>
      </c>
      <c r="FA255">
        <v>29.999700000000001</v>
      </c>
      <c r="FB255">
        <v>31.2576</v>
      </c>
      <c r="FC255">
        <v>31.2486</v>
      </c>
      <c r="FD255">
        <v>24.848099999999999</v>
      </c>
      <c r="FE255">
        <v>28.213899999999999</v>
      </c>
      <c r="FF255">
        <v>99.626599999999996</v>
      </c>
      <c r="FG255">
        <v>28</v>
      </c>
      <c r="FH255">
        <v>475</v>
      </c>
      <c r="FI255">
        <v>19.537199999999999</v>
      </c>
      <c r="FJ255">
        <v>99.885000000000005</v>
      </c>
      <c r="FK255">
        <v>102.017</v>
      </c>
      <c r="FL255" t="s">
        <v>1466</v>
      </c>
      <c r="FM255">
        <v>3</v>
      </c>
      <c r="FN255" t="s">
        <v>881</v>
      </c>
      <c r="FO255">
        <v>9</v>
      </c>
    </row>
    <row r="256" spans="1:171" x14ac:dyDescent="0.2">
      <c r="A256">
        <v>58</v>
      </c>
      <c r="B256">
        <v>1665420558.0999999</v>
      </c>
      <c r="C256">
        <v>5232.5999999046326</v>
      </c>
      <c r="D256" t="s">
        <v>1053</v>
      </c>
      <c r="E256" t="s">
        <v>1054</v>
      </c>
      <c r="F256" t="s">
        <v>284</v>
      </c>
      <c r="G256">
        <v>1665420558.0999999</v>
      </c>
      <c r="H256">
        <v>3.1828140749749849E-3</v>
      </c>
      <c r="I256">
        <v>3.1828140749749849</v>
      </c>
      <c r="J256">
        <v>13.834640556502809</v>
      </c>
      <c r="K256">
        <v>456.64699999999999</v>
      </c>
      <c r="L256">
        <v>340.22191890348563</v>
      </c>
      <c r="M256">
        <v>33.952583132162559</v>
      </c>
      <c r="N256">
        <v>45.5712708914293</v>
      </c>
      <c r="O256">
        <v>0.21467814551045264</v>
      </c>
      <c r="P256">
        <v>2.9247492825509536</v>
      </c>
      <c r="Q256">
        <v>0.20663632751115413</v>
      </c>
      <c r="R256">
        <v>0.12984576560683403</v>
      </c>
      <c r="S256">
        <v>51.257718389626355</v>
      </c>
      <c r="T256">
        <v>28.24589924304755</v>
      </c>
      <c r="U256">
        <v>28.125499999999999</v>
      </c>
      <c r="V256">
        <v>3.822692325651325</v>
      </c>
      <c r="W256">
        <v>58.315570653176373</v>
      </c>
      <c r="X256">
        <v>2.3157622806296905</v>
      </c>
      <c r="Y256">
        <v>3.9710874037439501</v>
      </c>
      <c r="Z256">
        <v>1.5069300450216345</v>
      </c>
      <c r="AA256">
        <v>-141.969268197807</v>
      </c>
      <c r="AB256">
        <v>103.35863911684143</v>
      </c>
      <c r="AC256">
        <v>7.7380186439789354</v>
      </c>
      <c r="AD256">
        <v>20.385107952639714</v>
      </c>
      <c r="AE256">
        <v>0</v>
      </c>
      <c r="AF256">
        <v>0</v>
      </c>
      <c r="AG256">
        <v>1</v>
      </c>
      <c r="AH256">
        <v>0</v>
      </c>
      <c r="AI256">
        <v>52420.735132760092</v>
      </c>
      <c r="AJ256" t="s">
        <v>285</v>
      </c>
      <c r="AK256" t="s">
        <v>285</v>
      </c>
      <c r="AL256">
        <v>0</v>
      </c>
      <c r="AM256">
        <v>0</v>
      </c>
      <c r="AN256" t="e">
        <v>#DIV/0!</v>
      </c>
      <c r="AO256">
        <v>0</v>
      </c>
      <c r="AP256" t="s">
        <v>285</v>
      </c>
      <c r="AQ256" t="s">
        <v>285</v>
      </c>
      <c r="AR256">
        <v>0</v>
      </c>
      <c r="AS256">
        <v>0</v>
      </c>
      <c r="AT256" t="e">
        <v>#DIV/0!</v>
      </c>
      <c r="AU256">
        <v>0.5</v>
      </c>
      <c r="AV256">
        <v>261.26334299980641</v>
      </c>
      <c r="AW256">
        <v>13.834640556502809</v>
      </c>
      <c r="AX256" t="e">
        <v>#DIV/0!</v>
      </c>
      <c r="AY256">
        <v>5.2952857441286971E-2</v>
      </c>
      <c r="AZ256" t="e">
        <v>#DIV/0!</v>
      </c>
      <c r="BA256" t="e">
        <v>#DIV/0!</v>
      </c>
      <c r="BB256" t="s">
        <v>285</v>
      </c>
      <c r="BC256">
        <v>0</v>
      </c>
      <c r="BD256" t="e">
        <v>#DIV/0!</v>
      </c>
      <c r="BE256" t="e">
        <v>#DIV/0!</v>
      </c>
      <c r="BF256" t="e">
        <v>#DIV/0!</v>
      </c>
      <c r="BG256" t="e">
        <v>#DIV/0!</v>
      </c>
      <c r="BH256" t="e">
        <v>#DIV/0!</v>
      </c>
      <c r="BI256" t="e">
        <v>#DIV/0!</v>
      </c>
      <c r="BJ256" t="e">
        <v>#DIV/0!</v>
      </c>
      <c r="BK256" t="e">
        <v>#DIV/0!</v>
      </c>
      <c r="BL256">
        <v>309.92099999999999</v>
      </c>
      <c r="BM256">
        <v>261.26334299980641</v>
      </c>
      <c r="BN256">
        <v>0.84299980640165206</v>
      </c>
      <c r="BO256">
        <v>0.16538962635518845</v>
      </c>
      <c r="BP256">
        <v>6</v>
      </c>
      <c r="BQ256">
        <v>0.6</v>
      </c>
      <c r="BR256" t="s">
        <v>286</v>
      </c>
      <c r="BS256">
        <v>2</v>
      </c>
      <c r="BT256">
        <v>1665420647.5999999</v>
      </c>
      <c r="BU256">
        <v>456.64699999999999</v>
      </c>
      <c r="BV256">
        <v>475.00599999999997</v>
      </c>
      <c r="BW256">
        <v>23.205100000000002</v>
      </c>
      <c r="BX256">
        <v>19.433</v>
      </c>
      <c r="BY256">
        <v>454.858</v>
      </c>
      <c r="BZ256">
        <v>23.094100000000001</v>
      </c>
      <c r="CA256">
        <v>500.18099999999998</v>
      </c>
      <c r="CB256">
        <v>99.695700000000002</v>
      </c>
      <c r="CC256">
        <v>9.9701899999999996E-2</v>
      </c>
      <c r="CD256">
        <v>28.780999999999999</v>
      </c>
      <c r="CE256">
        <v>28.125499999999999</v>
      </c>
      <c r="CF256">
        <v>999.9</v>
      </c>
      <c r="CG256">
        <v>0</v>
      </c>
      <c r="CH256">
        <v>0</v>
      </c>
      <c r="CI256">
        <v>10003.1</v>
      </c>
      <c r="CJ256">
        <v>0</v>
      </c>
      <c r="CK256">
        <v>349.37900000000002</v>
      </c>
      <c r="CL256">
        <v>309.92099999999999</v>
      </c>
      <c r="CM256">
        <v>0.89999700000000005</v>
      </c>
      <c r="CN256">
        <v>0.10000299999999999</v>
      </c>
      <c r="CO256">
        <v>0</v>
      </c>
      <c r="CP256">
        <v>3.1057000000000001</v>
      </c>
      <c r="CQ256">
        <v>0</v>
      </c>
      <c r="CR256">
        <v>2940.41</v>
      </c>
      <c r="CS256">
        <v>2657.52</v>
      </c>
      <c r="CT256">
        <v>35.375</v>
      </c>
      <c r="CU256">
        <v>39.936999999999998</v>
      </c>
      <c r="CV256">
        <v>37.186999999999998</v>
      </c>
      <c r="CW256">
        <v>39.061999999999998</v>
      </c>
      <c r="CX256">
        <v>36.25</v>
      </c>
      <c r="CY256">
        <v>278.93</v>
      </c>
      <c r="CZ256">
        <v>30.99</v>
      </c>
      <c r="DA256">
        <v>0</v>
      </c>
      <c r="DB256">
        <v>1665420686.5999999</v>
      </c>
      <c r="DC256">
        <v>0</v>
      </c>
      <c r="DD256">
        <v>3.149084615384615</v>
      </c>
      <c r="DE256">
        <v>-0.52845128222262827</v>
      </c>
      <c r="DF256">
        <v>5.5613675724924621</v>
      </c>
      <c r="DG256">
        <v>2941.2003846153839</v>
      </c>
      <c r="DH256">
        <v>15</v>
      </c>
      <c r="DI256">
        <v>1665420674.5999999</v>
      </c>
      <c r="DJ256" t="s">
        <v>1058</v>
      </c>
      <c r="DK256">
        <v>1665420669.0999999</v>
      </c>
      <c r="DL256">
        <v>1665420674.5999999</v>
      </c>
      <c r="DM256">
        <v>59</v>
      </c>
      <c r="DN256">
        <v>5.0999999999999997E-2</v>
      </c>
      <c r="DO256">
        <v>-1E-3</v>
      </c>
      <c r="DP256">
        <v>1.7889999999999999</v>
      </c>
      <c r="DQ256">
        <v>0.111</v>
      </c>
      <c r="DR256">
        <v>475</v>
      </c>
      <c r="DS256">
        <v>19</v>
      </c>
      <c r="DT256">
        <v>0.12</v>
      </c>
      <c r="DU256">
        <v>0.03</v>
      </c>
      <c r="DV256">
        <v>100</v>
      </c>
      <c r="DW256">
        <v>100</v>
      </c>
      <c r="DX256">
        <v>1.7889999999999999</v>
      </c>
      <c r="DY256">
        <v>0.111</v>
      </c>
      <c r="DZ256">
        <v>2.106384283369851</v>
      </c>
      <c r="EA256">
        <v>-6.7132856166521554E-4</v>
      </c>
      <c r="EB256">
        <v>-2.681329234238156E-7</v>
      </c>
      <c r="EC256">
        <v>8.1307759810197942E-11</v>
      </c>
      <c r="ED256">
        <v>-2.0504928618860389E-2</v>
      </c>
      <c r="EE256">
        <v>1.9805995112736431E-4</v>
      </c>
      <c r="EF256">
        <v>3.7201658972467829E-4</v>
      </c>
      <c r="EG256">
        <v>-1.4214358037409139E-6</v>
      </c>
      <c r="EH256">
        <v>2</v>
      </c>
      <c r="EI256">
        <v>2028</v>
      </c>
      <c r="EJ256">
        <v>2</v>
      </c>
      <c r="EK256">
        <v>26</v>
      </c>
      <c r="EL256">
        <v>1.1000000000000001</v>
      </c>
      <c r="EM256">
        <v>1</v>
      </c>
      <c r="EN256">
        <v>1.24268</v>
      </c>
      <c r="EO256">
        <v>2.5354000000000001</v>
      </c>
      <c r="EP256">
        <v>1.39893</v>
      </c>
      <c r="EQ256">
        <v>2.32666</v>
      </c>
      <c r="ER256">
        <v>1.49902</v>
      </c>
      <c r="ES256">
        <v>2.2753899999999998</v>
      </c>
      <c r="ET256">
        <v>32.046399999999998</v>
      </c>
      <c r="EU256">
        <v>15.568</v>
      </c>
      <c r="EV256">
        <v>18</v>
      </c>
      <c r="EW256">
        <v>508.25700000000001</v>
      </c>
      <c r="EX256">
        <v>559.45500000000004</v>
      </c>
      <c r="EY256" s="2">
        <v>28.0001</v>
      </c>
      <c r="EZ256">
        <v>31.186599999999999</v>
      </c>
      <c r="FA256">
        <v>30</v>
      </c>
      <c r="FB256">
        <v>31.2089</v>
      </c>
      <c r="FC256">
        <v>31.200099999999999</v>
      </c>
      <c r="FD256">
        <v>24.844799999999999</v>
      </c>
      <c r="FE256">
        <v>28.591999999999999</v>
      </c>
      <c r="FF256">
        <v>99.257199999999997</v>
      </c>
      <c r="FG256">
        <v>28</v>
      </c>
      <c r="FH256">
        <v>475</v>
      </c>
      <c r="FI256">
        <v>19.360900000000001</v>
      </c>
      <c r="FJ256">
        <v>99.886600000000001</v>
      </c>
      <c r="FK256">
        <v>102.021</v>
      </c>
      <c r="FL256" t="s">
        <v>1466</v>
      </c>
      <c r="FM256">
        <v>3</v>
      </c>
      <c r="FN256" t="s">
        <v>881</v>
      </c>
      <c r="FO256">
        <v>10</v>
      </c>
    </row>
    <row r="257" spans="1:171" x14ac:dyDescent="0.2">
      <c r="A257">
        <v>59</v>
      </c>
      <c r="B257">
        <v>1665420647.5999999</v>
      </c>
      <c r="C257">
        <v>5322.0999999046326</v>
      </c>
      <c r="D257" t="s">
        <v>1056</v>
      </c>
      <c r="E257" t="s">
        <v>1057</v>
      </c>
      <c r="F257" t="s">
        <v>284</v>
      </c>
      <c r="G257">
        <v>1665420647.5999999</v>
      </c>
      <c r="H257">
        <v>3.2192577822631975E-3</v>
      </c>
      <c r="I257">
        <v>3.2192577822631976</v>
      </c>
      <c r="J257">
        <v>13.857207320373842</v>
      </c>
      <c r="K257">
        <v>456.51400000000001</v>
      </c>
      <c r="L257">
        <v>340.92513459016971</v>
      </c>
      <c r="M257">
        <v>34.021933262565874</v>
      </c>
      <c r="N257">
        <v>45.556889960893002</v>
      </c>
      <c r="O257">
        <v>0.21689316233510406</v>
      </c>
      <c r="P257">
        <v>2.9268945725956761</v>
      </c>
      <c r="Q257">
        <v>0.20869364117440969</v>
      </c>
      <c r="R257">
        <v>0.13114504597925267</v>
      </c>
      <c r="S257">
        <v>51.303812609999994</v>
      </c>
      <c r="T257">
        <v>28.303048303309083</v>
      </c>
      <c r="U257">
        <v>28.1813</v>
      </c>
      <c r="V257">
        <v>3.835133375737537</v>
      </c>
      <c r="W257">
        <v>58.246271165280426</v>
      </c>
      <c r="X257">
        <v>2.3221825166150003</v>
      </c>
      <c r="Y257">
        <v>3.9868346422134784</v>
      </c>
      <c r="Z257">
        <v>1.5129508591225367</v>
      </c>
      <c r="AA257">
        <v>-143.97326747156325</v>
      </c>
      <c r="AB257">
        <v>105.40688645211566</v>
      </c>
      <c r="AC257">
        <v>7.8904488851596444</v>
      </c>
      <c r="AD257">
        <v>20.627880475712047</v>
      </c>
      <c r="AE257">
        <v>0</v>
      </c>
      <c r="AF257">
        <v>0</v>
      </c>
      <c r="AG257">
        <v>1</v>
      </c>
      <c r="AH257">
        <v>0</v>
      </c>
      <c r="AI257">
        <v>52470.355659662651</v>
      </c>
      <c r="AJ257" t="s">
        <v>285</v>
      </c>
      <c r="AK257" t="s">
        <v>285</v>
      </c>
      <c r="AL257">
        <v>0</v>
      </c>
      <c r="AM257">
        <v>0</v>
      </c>
      <c r="AN257" t="e">
        <v>#DIV/0!</v>
      </c>
      <c r="AO257">
        <v>0</v>
      </c>
      <c r="AP257" t="s">
        <v>285</v>
      </c>
      <c r="AQ257" t="s">
        <v>285</v>
      </c>
      <c r="AR257">
        <v>0</v>
      </c>
      <c r="AS257">
        <v>0</v>
      </c>
      <c r="AT257" t="e">
        <v>#DIV/0!</v>
      </c>
      <c r="AU257">
        <v>0.5</v>
      </c>
      <c r="AV257">
        <v>261.49775699999998</v>
      </c>
      <c r="AW257">
        <v>13.857207320373842</v>
      </c>
      <c r="AX257" t="e">
        <v>#DIV/0!</v>
      </c>
      <c r="AY257">
        <v>5.2991687115594814E-2</v>
      </c>
      <c r="AZ257" t="e">
        <v>#DIV/0!</v>
      </c>
      <c r="BA257" t="e">
        <v>#DIV/0!</v>
      </c>
      <c r="BB257" t="s">
        <v>285</v>
      </c>
      <c r="BC257">
        <v>0</v>
      </c>
      <c r="BD257" t="e">
        <v>#DIV/0!</v>
      </c>
      <c r="BE257" t="e">
        <v>#DIV/0!</v>
      </c>
      <c r="BF257" t="e">
        <v>#DIV/0!</v>
      </c>
      <c r="BG257" t="e">
        <v>#DIV/0!</v>
      </c>
      <c r="BH257" t="e">
        <v>#DIV/0!</v>
      </c>
      <c r="BI257" t="e">
        <v>#DIV/0!</v>
      </c>
      <c r="BJ257" t="e">
        <v>#DIV/0!</v>
      </c>
      <c r="BK257" t="e">
        <v>#DIV/0!</v>
      </c>
      <c r="BL257">
        <v>310.19900000000001</v>
      </c>
      <c r="BM257">
        <v>261.49775699999998</v>
      </c>
      <c r="BN257">
        <v>0.84299999999999997</v>
      </c>
      <c r="BO257">
        <v>0.16538999999999998</v>
      </c>
      <c r="BP257">
        <v>6</v>
      </c>
      <c r="BQ257">
        <v>0.6</v>
      </c>
      <c r="BR257" t="s">
        <v>286</v>
      </c>
      <c r="BS257">
        <v>2</v>
      </c>
      <c r="BT257">
        <v>1665420735.5999999</v>
      </c>
      <c r="BU257">
        <v>456.51400000000001</v>
      </c>
      <c r="BV257">
        <v>474.92399999999998</v>
      </c>
      <c r="BW257">
        <v>23.27</v>
      </c>
      <c r="BX257">
        <v>19.445</v>
      </c>
      <c r="BY257">
        <v>454.78399999999999</v>
      </c>
      <c r="BZ257">
        <v>23.158999999999999</v>
      </c>
      <c r="CA257">
        <v>500.19299999999998</v>
      </c>
      <c r="CB257">
        <v>99.693200000000004</v>
      </c>
      <c r="CC257">
        <v>9.9774500000000002E-2</v>
      </c>
      <c r="CD257">
        <v>28.849299999999999</v>
      </c>
      <c r="CE257">
        <v>28.1813</v>
      </c>
      <c r="CF257">
        <v>999.9</v>
      </c>
      <c r="CG257">
        <v>0</v>
      </c>
      <c r="CH257">
        <v>0</v>
      </c>
      <c r="CI257">
        <v>10015.6</v>
      </c>
      <c r="CJ257">
        <v>0</v>
      </c>
      <c r="CK257">
        <v>342.29</v>
      </c>
      <c r="CL257">
        <v>310.19900000000001</v>
      </c>
      <c r="CM257">
        <v>0.90000800000000003</v>
      </c>
      <c r="CN257">
        <v>9.9992399999999995E-2</v>
      </c>
      <c r="CO257">
        <v>0</v>
      </c>
      <c r="CP257">
        <v>2.9407999999999999</v>
      </c>
      <c r="CQ257">
        <v>0</v>
      </c>
      <c r="CR257">
        <v>2946.65</v>
      </c>
      <c r="CS257">
        <v>2659.91</v>
      </c>
      <c r="CT257">
        <v>36.061999999999998</v>
      </c>
      <c r="CU257">
        <v>41.375</v>
      </c>
      <c r="CV257">
        <v>38.125</v>
      </c>
      <c r="CW257">
        <v>40.811999999999998</v>
      </c>
      <c r="CX257">
        <v>37.061999999999998</v>
      </c>
      <c r="CY257">
        <v>279.18</v>
      </c>
      <c r="CZ257">
        <v>31.02</v>
      </c>
      <c r="DA257">
        <v>0</v>
      </c>
      <c r="DB257">
        <v>1665420774.2</v>
      </c>
      <c r="DC257">
        <v>0</v>
      </c>
      <c r="DD257">
        <v>3.2066423076923081</v>
      </c>
      <c r="DE257">
        <v>-0.45973675784019208</v>
      </c>
      <c r="DF257">
        <v>2.602735060749144</v>
      </c>
      <c r="DG257">
        <v>2943.8257692307689</v>
      </c>
      <c r="DH257">
        <v>15</v>
      </c>
      <c r="DI257">
        <v>1665420760.0999999</v>
      </c>
      <c r="DJ257" t="s">
        <v>1061</v>
      </c>
      <c r="DK257">
        <v>1665420758.5999999</v>
      </c>
      <c r="DL257">
        <v>1665420760.0999999</v>
      </c>
      <c r="DM257">
        <v>60</v>
      </c>
      <c r="DN257">
        <v>-5.8999999999999997E-2</v>
      </c>
      <c r="DO257">
        <v>0</v>
      </c>
      <c r="DP257">
        <v>1.73</v>
      </c>
      <c r="DQ257">
        <v>0.111</v>
      </c>
      <c r="DR257">
        <v>475</v>
      </c>
      <c r="DS257">
        <v>19</v>
      </c>
      <c r="DT257">
        <v>0.23</v>
      </c>
      <c r="DU257">
        <v>0.02</v>
      </c>
      <c r="DV257">
        <v>100</v>
      </c>
      <c r="DW257">
        <v>100</v>
      </c>
      <c r="DX257">
        <v>1.73</v>
      </c>
      <c r="DY257">
        <v>0.111</v>
      </c>
      <c r="DZ257">
        <v>2.157999718772226</v>
      </c>
      <c r="EA257">
        <v>-6.7132856166521554E-4</v>
      </c>
      <c r="EB257">
        <v>-2.681329234238156E-7</v>
      </c>
      <c r="EC257">
        <v>8.1307759810197942E-11</v>
      </c>
      <c r="ED257">
        <v>-2.1722104513723809E-2</v>
      </c>
      <c r="EE257">
        <v>1.9805995112736431E-4</v>
      </c>
      <c r="EF257">
        <v>3.7201658972467829E-4</v>
      </c>
      <c r="EG257">
        <v>-1.4214358037409139E-6</v>
      </c>
      <c r="EH257">
        <v>2</v>
      </c>
      <c r="EI257">
        <v>2028</v>
      </c>
      <c r="EJ257">
        <v>2</v>
      </c>
      <c r="EK257">
        <v>26</v>
      </c>
      <c r="EL257">
        <v>1.1000000000000001</v>
      </c>
      <c r="EM257">
        <v>1</v>
      </c>
      <c r="EN257">
        <v>1.24268</v>
      </c>
      <c r="EO257">
        <v>2.52441</v>
      </c>
      <c r="EP257">
        <v>1.39893</v>
      </c>
      <c r="EQ257">
        <v>2.32666</v>
      </c>
      <c r="ER257">
        <v>1.49902</v>
      </c>
      <c r="ES257">
        <v>2.4609399999999999</v>
      </c>
      <c r="ET257">
        <v>32.068399999999997</v>
      </c>
      <c r="EU257">
        <v>15.568</v>
      </c>
      <c r="EV257">
        <v>18</v>
      </c>
      <c r="EW257">
        <v>507.92099999999999</v>
      </c>
      <c r="EX257">
        <v>558.91700000000003</v>
      </c>
      <c r="EY257" s="2">
        <v>28.0002</v>
      </c>
      <c r="EZ257">
        <v>31.170300000000001</v>
      </c>
      <c r="FA257">
        <v>30.0001</v>
      </c>
      <c r="FB257">
        <v>31.182500000000001</v>
      </c>
      <c r="FC257">
        <v>31.172899999999998</v>
      </c>
      <c r="FD257">
        <v>24.843800000000002</v>
      </c>
      <c r="FE257">
        <v>28.663599999999999</v>
      </c>
      <c r="FF257">
        <v>99.257400000000004</v>
      </c>
      <c r="FG257">
        <v>28</v>
      </c>
      <c r="FH257">
        <v>475</v>
      </c>
      <c r="FI257">
        <v>19.383299999999998</v>
      </c>
      <c r="FJ257">
        <v>99.889399999999995</v>
      </c>
      <c r="FK257">
        <v>102.01900000000001</v>
      </c>
      <c r="FL257" t="s">
        <v>1466</v>
      </c>
      <c r="FM257">
        <v>3</v>
      </c>
      <c r="FN257" t="s">
        <v>881</v>
      </c>
      <c r="FO257">
        <v>11</v>
      </c>
    </row>
    <row r="258" spans="1:171" x14ac:dyDescent="0.2">
      <c r="A258">
        <v>60</v>
      </c>
      <c r="B258">
        <v>1665420735.5999999</v>
      </c>
      <c r="C258">
        <v>5410.0999999046326</v>
      </c>
      <c r="D258" t="s">
        <v>1059</v>
      </c>
      <c r="E258" t="s">
        <v>1060</v>
      </c>
      <c r="F258" t="s">
        <v>284</v>
      </c>
      <c r="G258">
        <v>1665420735.5999999</v>
      </c>
      <c r="H258">
        <v>3.2646999426658332E-3</v>
      </c>
      <c r="I258">
        <v>3.2646999426658332</v>
      </c>
      <c r="J258">
        <v>13.897586840587225</v>
      </c>
      <c r="K258">
        <v>456.49</v>
      </c>
      <c r="L258">
        <v>342.08604199230052</v>
      </c>
      <c r="M258">
        <v>34.13737367522225</v>
      </c>
      <c r="N258">
        <v>45.553947826239998</v>
      </c>
      <c r="O258">
        <v>0.22018326230368437</v>
      </c>
      <c r="P258">
        <v>2.9190889015903378</v>
      </c>
      <c r="Q258">
        <v>0.211716500587981</v>
      </c>
      <c r="R258">
        <v>0.13305707603127082</v>
      </c>
      <c r="S258">
        <v>51.260472115516393</v>
      </c>
      <c r="T258">
        <v>28.362783085768545</v>
      </c>
      <c r="U258">
        <v>28.2257</v>
      </c>
      <c r="V258">
        <v>3.8450579258149</v>
      </c>
      <c r="W258">
        <v>58.181449003854055</v>
      </c>
      <c r="X258">
        <v>2.3297088649632003</v>
      </c>
      <c r="Y258">
        <v>4.0042125193700064</v>
      </c>
      <c r="Z258">
        <v>1.5153490608516997</v>
      </c>
      <c r="AA258">
        <v>-146.30520572652986</v>
      </c>
      <c r="AB258">
        <v>109.95715850665532</v>
      </c>
      <c r="AC258">
        <v>8.2579871494597885</v>
      </c>
      <c r="AD258">
        <v>23.170412045101628</v>
      </c>
      <c r="AE258">
        <v>0</v>
      </c>
      <c r="AF258">
        <v>0</v>
      </c>
      <c r="AG258">
        <v>1</v>
      </c>
      <c r="AH258">
        <v>0</v>
      </c>
      <c r="AI258">
        <v>52233.564901569283</v>
      </c>
      <c r="AJ258" t="s">
        <v>285</v>
      </c>
      <c r="AK258" t="s">
        <v>285</v>
      </c>
      <c r="AL258">
        <v>0</v>
      </c>
      <c r="AM258">
        <v>0</v>
      </c>
      <c r="AN258" t="e">
        <v>#DIV/0!</v>
      </c>
      <c r="AO258">
        <v>0</v>
      </c>
      <c r="AP258" t="s">
        <v>285</v>
      </c>
      <c r="AQ258" t="s">
        <v>285</v>
      </c>
      <c r="AR258">
        <v>0</v>
      </c>
      <c r="AS258">
        <v>0</v>
      </c>
      <c r="AT258" t="e">
        <v>#DIV/0!</v>
      </c>
      <c r="AU258">
        <v>0.5</v>
      </c>
      <c r="AV258">
        <v>261.27764399767682</v>
      </c>
      <c r="AW258">
        <v>13.897586840587225</v>
      </c>
      <c r="AX258" t="e">
        <v>#DIV/0!</v>
      </c>
      <c r="AY258">
        <v>5.3190876295221019E-2</v>
      </c>
      <c r="AZ258" t="e">
        <v>#DIV/0!</v>
      </c>
      <c r="BA258" t="e">
        <v>#DIV/0!</v>
      </c>
      <c r="BB258" t="s">
        <v>285</v>
      </c>
      <c r="BC258">
        <v>0</v>
      </c>
      <c r="BD258" t="e">
        <v>#DIV/0!</v>
      </c>
      <c r="BE258" t="e">
        <v>#DIV/0!</v>
      </c>
      <c r="BF258" t="e">
        <v>#DIV/0!</v>
      </c>
      <c r="BG258" t="e">
        <v>#DIV/0!</v>
      </c>
      <c r="BH258" t="e">
        <v>#DIV/0!</v>
      </c>
      <c r="BI258" t="e">
        <v>#DIV/0!</v>
      </c>
      <c r="BJ258" t="e">
        <v>#DIV/0!</v>
      </c>
      <c r="BK258" t="e">
        <v>#DIV/0!</v>
      </c>
      <c r="BL258">
        <v>309.93799999999999</v>
      </c>
      <c r="BM258">
        <v>261.27764399767682</v>
      </c>
      <c r="BN258">
        <v>0.84299970961184767</v>
      </c>
      <c r="BO258">
        <v>0.1653894395508663</v>
      </c>
      <c r="BP258">
        <v>6</v>
      </c>
      <c r="BQ258">
        <v>0.6</v>
      </c>
      <c r="BR258" t="s">
        <v>286</v>
      </c>
      <c r="BS258">
        <v>2</v>
      </c>
      <c r="BT258">
        <v>1665420821.0999999</v>
      </c>
      <c r="BU258">
        <v>456.49</v>
      </c>
      <c r="BV258">
        <v>474.97800000000001</v>
      </c>
      <c r="BW258">
        <v>23.345700000000001</v>
      </c>
      <c r="BX258">
        <v>19.4589</v>
      </c>
      <c r="BY258">
        <v>454.72899999999998</v>
      </c>
      <c r="BZ258">
        <v>23.233699999999999</v>
      </c>
      <c r="CA258">
        <v>500.17399999999998</v>
      </c>
      <c r="CB258">
        <v>99.691500000000005</v>
      </c>
      <c r="CC258">
        <v>0.100276</v>
      </c>
      <c r="CD258">
        <v>28.924399999999999</v>
      </c>
      <c r="CE258">
        <v>28.2257</v>
      </c>
      <c r="CF258">
        <v>999.9</v>
      </c>
      <c r="CG258">
        <v>0</v>
      </c>
      <c r="CH258">
        <v>0</v>
      </c>
      <c r="CI258">
        <v>9971.25</v>
      </c>
      <c r="CJ258">
        <v>0</v>
      </c>
      <c r="CK258">
        <v>342.267</v>
      </c>
      <c r="CL258">
        <v>309.93799999999999</v>
      </c>
      <c r="CM258">
        <v>0.89999799999999996</v>
      </c>
      <c r="CN258">
        <v>0.10000199999999999</v>
      </c>
      <c r="CO258">
        <v>0</v>
      </c>
      <c r="CP258">
        <v>3.1732999999999998</v>
      </c>
      <c r="CQ258">
        <v>0</v>
      </c>
      <c r="CR258">
        <v>2941.81</v>
      </c>
      <c r="CS258">
        <v>2657.66</v>
      </c>
      <c r="CT258">
        <v>36.561999999999998</v>
      </c>
      <c r="CU258">
        <v>41.061999999999998</v>
      </c>
      <c r="CV258">
        <v>38.311999999999998</v>
      </c>
      <c r="CW258">
        <v>40.436999999999998</v>
      </c>
      <c r="CX258">
        <v>37.125</v>
      </c>
      <c r="CY258">
        <v>278.94</v>
      </c>
      <c r="CZ258">
        <v>30.99</v>
      </c>
      <c r="DA258">
        <v>0</v>
      </c>
      <c r="DB258">
        <v>1665420860</v>
      </c>
      <c r="DC258">
        <v>0</v>
      </c>
      <c r="DD258">
        <v>3.1505679999999998</v>
      </c>
      <c r="DE258">
        <v>-0.54881538096938576</v>
      </c>
      <c r="DF258">
        <v>-3.603846331446265</v>
      </c>
      <c r="DG258">
        <v>2943.3679999999999</v>
      </c>
      <c r="DH258">
        <v>15</v>
      </c>
      <c r="DI258">
        <v>1665420846.5999999</v>
      </c>
      <c r="DJ258" t="s">
        <v>1064</v>
      </c>
      <c r="DK258">
        <v>1665420846.5999999</v>
      </c>
      <c r="DL258">
        <v>1665420846.0999999</v>
      </c>
      <c r="DM258">
        <v>61</v>
      </c>
      <c r="DN258">
        <v>3.1E-2</v>
      </c>
      <c r="DO258">
        <v>2E-3</v>
      </c>
      <c r="DP258">
        <v>1.7609999999999999</v>
      </c>
      <c r="DQ258">
        <v>0.112</v>
      </c>
      <c r="DR258">
        <v>475</v>
      </c>
      <c r="DS258">
        <v>19</v>
      </c>
      <c r="DT258">
        <v>0.2</v>
      </c>
      <c r="DU258">
        <v>0.02</v>
      </c>
      <c r="DV258">
        <v>100</v>
      </c>
      <c r="DW258">
        <v>100</v>
      </c>
      <c r="DX258">
        <v>1.7609999999999999</v>
      </c>
      <c r="DY258">
        <v>0.112</v>
      </c>
      <c r="DZ258">
        <v>2.0990523689081551</v>
      </c>
      <c r="EA258">
        <v>-6.7132856166521554E-4</v>
      </c>
      <c r="EB258">
        <v>-2.681329234238156E-7</v>
      </c>
      <c r="EC258">
        <v>8.1307759810197942E-11</v>
      </c>
      <c r="ED258">
        <v>-2.2028228559660998E-2</v>
      </c>
      <c r="EE258">
        <v>1.9805995112736431E-4</v>
      </c>
      <c r="EF258">
        <v>3.7201658972467829E-4</v>
      </c>
      <c r="EG258">
        <v>-1.4214358037409139E-6</v>
      </c>
      <c r="EH258">
        <v>2</v>
      </c>
      <c r="EI258">
        <v>2028</v>
      </c>
      <c r="EJ258">
        <v>2</v>
      </c>
      <c r="EK258">
        <v>26</v>
      </c>
      <c r="EL258">
        <v>1</v>
      </c>
      <c r="EM258">
        <v>1</v>
      </c>
      <c r="EN258">
        <v>1.24268</v>
      </c>
      <c r="EO258">
        <v>2.5341800000000001</v>
      </c>
      <c r="EP258">
        <v>1.39893</v>
      </c>
      <c r="EQ258">
        <v>2.32544</v>
      </c>
      <c r="ER258">
        <v>1.49902</v>
      </c>
      <c r="ES258">
        <v>2.2814899999999998</v>
      </c>
      <c r="ET258">
        <v>32.068399999999997</v>
      </c>
      <c r="EU258">
        <v>15.532999999999999</v>
      </c>
      <c r="EV258">
        <v>18</v>
      </c>
      <c r="EW258">
        <v>507.39299999999997</v>
      </c>
      <c r="EX258">
        <v>558.51499999999999</v>
      </c>
      <c r="EY258" s="2">
        <v>28.0002</v>
      </c>
      <c r="EZ258">
        <v>31.170300000000001</v>
      </c>
      <c r="FA258">
        <v>30.0002</v>
      </c>
      <c r="FB258">
        <v>31.171700000000001</v>
      </c>
      <c r="FC258">
        <v>31.162099999999999</v>
      </c>
      <c r="FD258">
        <v>24.845400000000001</v>
      </c>
      <c r="FE258">
        <v>28.728999999999999</v>
      </c>
      <c r="FF258">
        <v>99.254300000000001</v>
      </c>
      <c r="FG258">
        <v>28</v>
      </c>
      <c r="FH258">
        <v>475</v>
      </c>
      <c r="FI258">
        <v>19.3871</v>
      </c>
      <c r="FJ258">
        <v>99.887299999999996</v>
      </c>
      <c r="FK258">
        <v>102.017</v>
      </c>
      <c r="FL258" t="s">
        <v>1466</v>
      </c>
      <c r="FM258">
        <v>3</v>
      </c>
      <c r="FN258" t="s">
        <v>881</v>
      </c>
      <c r="FO258">
        <v>12</v>
      </c>
    </row>
    <row r="259" spans="1:171" x14ac:dyDescent="0.2">
      <c r="A259">
        <v>61</v>
      </c>
      <c r="B259">
        <v>1665420821.0999999</v>
      </c>
      <c r="C259">
        <v>5495.5999999046326</v>
      </c>
      <c r="D259" t="s">
        <v>1062</v>
      </c>
      <c r="E259" t="s">
        <v>1063</v>
      </c>
      <c r="F259" t="s">
        <v>284</v>
      </c>
      <c r="G259">
        <v>1665420821.0999999</v>
      </c>
      <c r="H259">
        <v>3.3175783611458019E-3</v>
      </c>
      <c r="I259">
        <v>3.3175783611458018</v>
      </c>
      <c r="J259">
        <v>13.950955759327041</v>
      </c>
      <c r="K259">
        <v>456.48599999999999</v>
      </c>
      <c r="L259">
        <v>342.78701689438469</v>
      </c>
      <c r="M259">
        <v>34.207589151635666</v>
      </c>
      <c r="N259">
        <v>45.553900153355997</v>
      </c>
      <c r="O259">
        <v>0.22255325587899727</v>
      </c>
      <c r="P259">
        <v>2.9231629571111233</v>
      </c>
      <c r="Q259">
        <v>0.2139185580888523</v>
      </c>
      <c r="R259">
        <v>0.13444768335425628</v>
      </c>
      <c r="S259">
        <v>51.26737721925285</v>
      </c>
      <c r="T259">
        <v>28.398696904963796</v>
      </c>
      <c r="U259">
        <v>28.2697</v>
      </c>
      <c r="V259">
        <v>3.8549151603866965</v>
      </c>
      <c r="W259">
        <v>58.404779132421545</v>
      </c>
      <c r="X259">
        <v>2.3442765943589996</v>
      </c>
      <c r="Y259">
        <v>4.0138437798793927</v>
      </c>
      <c r="Z259">
        <v>1.5106385660276969</v>
      </c>
      <c r="AA259">
        <v>-147.38483822434725</v>
      </c>
      <c r="AB259">
        <v>109.71663740753624</v>
      </c>
      <c r="AC259">
        <v>8.2319391640226076</v>
      </c>
      <c r="AD259">
        <v>21.831115566464447</v>
      </c>
      <c r="AE259">
        <v>0</v>
      </c>
      <c r="AF259">
        <v>0</v>
      </c>
      <c r="AG259">
        <v>1</v>
      </c>
      <c r="AH259">
        <v>0</v>
      </c>
      <c r="AI259">
        <v>52343.099879168418</v>
      </c>
      <c r="AJ259" t="s">
        <v>285</v>
      </c>
      <c r="AK259" t="s">
        <v>285</v>
      </c>
      <c r="AL259">
        <v>0</v>
      </c>
      <c r="AM259">
        <v>0</v>
      </c>
      <c r="AN259" t="e">
        <v>#DIV/0!</v>
      </c>
      <c r="AO259">
        <v>0</v>
      </c>
      <c r="AP259" t="s">
        <v>285</v>
      </c>
      <c r="AQ259" t="s">
        <v>285</v>
      </c>
      <c r="AR259">
        <v>0</v>
      </c>
      <c r="AS259">
        <v>0</v>
      </c>
      <c r="AT259" t="e">
        <v>#DIV/0!</v>
      </c>
      <c r="AU259">
        <v>0.5</v>
      </c>
      <c r="AV259">
        <v>261.31151399961288</v>
      </c>
      <c r="AW259">
        <v>13.950955759327041</v>
      </c>
      <c r="AX259" t="e">
        <v>#DIV/0!</v>
      </c>
      <c r="AY259">
        <v>5.3388216790737006E-2</v>
      </c>
      <c r="AZ259" t="e">
        <v>#DIV/0!</v>
      </c>
      <c r="BA259" t="e">
        <v>#DIV/0!</v>
      </c>
      <c r="BB259" t="s">
        <v>285</v>
      </c>
      <c r="BC259">
        <v>0</v>
      </c>
      <c r="BD259" t="e">
        <v>#DIV/0!</v>
      </c>
      <c r="BE259" t="e">
        <v>#DIV/0!</v>
      </c>
      <c r="BF259" t="e">
        <v>#DIV/0!</v>
      </c>
      <c r="BG259" t="e">
        <v>#DIV/0!</v>
      </c>
      <c r="BH259" t="e">
        <v>#DIV/0!</v>
      </c>
      <c r="BI259" t="e">
        <v>#DIV/0!</v>
      </c>
      <c r="BJ259" t="e">
        <v>#DIV/0!</v>
      </c>
      <c r="BK259" t="e">
        <v>#DIV/0!</v>
      </c>
      <c r="BL259">
        <v>309.97800000000001</v>
      </c>
      <c r="BM259">
        <v>261.31151399961288</v>
      </c>
      <c r="BN259">
        <v>0.84300019356087486</v>
      </c>
      <c r="BO259">
        <v>0.16539037357248854</v>
      </c>
      <c r="BP259">
        <v>6</v>
      </c>
      <c r="BQ259">
        <v>0.6</v>
      </c>
      <c r="BR259" t="s">
        <v>286</v>
      </c>
      <c r="BS259">
        <v>2</v>
      </c>
      <c r="BT259">
        <v>1665420907.5999999</v>
      </c>
      <c r="BU259">
        <v>456.48599999999999</v>
      </c>
      <c r="BV259">
        <v>475.05</v>
      </c>
      <c r="BW259">
        <v>23.491499999999998</v>
      </c>
      <c r="BX259">
        <v>19.576899999999998</v>
      </c>
      <c r="BY259">
        <v>454.69799999999998</v>
      </c>
      <c r="BZ259">
        <v>23.3765</v>
      </c>
      <c r="CA259">
        <v>500.21199999999999</v>
      </c>
      <c r="CB259">
        <v>99.692400000000006</v>
      </c>
      <c r="CC259">
        <v>0.100146</v>
      </c>
      <c r="CD259">
        <v>28.965900000000001</v>
      </c>
      <c r="CE259">
        <v>28.2697</v>
      </c>
      <c r="CF259">
        <v>999.9</v>
      </c>
      <c r="CG259">
        <v>0</v>
      </c>
      <c r="CH259">
        <v>0</v>
      </c>
      <c r="CI259">
        <v>9994.3799999999992</v>
      </c>
      <c r="CJ259">
        <v>0</v>
      </c>
      <c r="CK259">
        <v>342.22</v>
      </c>
      <c r="CL259">
        <v>309.97800000000001</v>
      </c>
      <c r="CM259">
        <v>0.89999799999999996</v>
      </c>
      <c r="CN259">
        <v>0.10000199999999999</v>
      </c>
      <c r="CO259">
        <v>0</v>
      </c>
      <c r="CP259">
        <v>2.879</v>
      </c>
      <c r="CQ259">
        <v>0</v>
      </c>
      <c r="CR259">
        <v>2938.75</v>
      </c>
      <c r="CS259">
        <v>2658.01</v>
      </c>
      <c r="CT259">
        <v>36.25</v>
      </c>
      <c r="CU259">
        <v>39.686999999999998</v>
      </c>
      <c r="CV259">
        <v>37.686999999999998</v>
      </c>
      <c r="CW259">
        <v>38.811999999999998</v>
      </c>
      <c r="CX259">
        <v>36.625</v>
      </c>
      <c r="CY259">
        <v>278.98</v>
      </c>
      <c r="CZ259">
        <v>31</v>
      </c>
      <c r="DA259">
        <v>0</v>
      </c>
      <c r="DB259">
        <v>1665420946.4000001</v>
      </c>
      <c r="DC259">
        <v>0</v>
      </c>
      <c r="DD259">
        <v>3.2815919999999998</v>
      </c>
      <c r="DE259">
        <v>0.20659230452626851</v>
      </c>
      <c r="DF259">
        <v>-0.25538457450667468</v>
      </c>
      <c r="DG259">
        <v>2938.6188000000002</v>
      </c>
      <c r="DH259">
        <v>15</v>
      </c>
      <c r="DI259">
        <v>1665420941.5</v>
      </c>
      <c r="DJ259" t="s">
        <v>1067</v>
      </c>
      <c r="DK259">
        <v>1665420930.5</v>
      </c>
      <c r="DL259">
        <v>1665420941.5</v>
      </c>
      <c r="DM259">
        <v>62</v>
      </c>
      <c r="DN259">
        <v>2.7E-2</v>
      </c>
      <c r="DO259">
        <v>0</v>
      </c>
      <c r="DP259">
        <v>1.788</v>
      </c>
      <c r="DQ259">
        <v>0.115</v>
      </c>
      <c r="DR259">
        <v>475</v>
      </c>
      <c r="DS259">
        <v>20</v>
      </c>
      <c r="DT259">
        <v>0.11</v>
      </c>
      <c r="DU259">
        <v>0.03</v>
      </c>
      <c r="DV259">
        <v>100</v>
      </c>
      <c r="DW259">
        <v>100</v>
      </c>
      <c r="DX259">
        <v>1.788</v>
      </c>
      <c r="DY259">
        <v>0.115</v>
      </c>
      <c r="DZ259">
        <v>2.129781603353742</v>
      </c>
      <c r="EA259">
        <v>-6.7132856166521554E-4</v>
      </c>
      <c r="EB259">
        <v>-2.681329234238156E-7</v>
      </c>
      <c r="EC259">
        <v>8.1307759810197942E-11</v>
      </c>
      <c r="ED259">
        <v>-2.0347605334317679E-2</v>
      </c>
      <c r="EE259">
        <v>1.9805995112736431E-4</v>
      </c>
      <c r="EF259">
        <v>3.7201658972467829E-4</v>
      </c>
      <c r="EG259">
        <v>-1.4214358037409139E-6</v>
      </c>
      <c r="EH259">
        <v>2</v>
      </c>
      <c r="EI259">
        <v>2028</v>
      </c>
      <c r="EJ259">
        <v>2</v>
      </c>
      <c r="EK259">
        <v>26</v>
      </c>
      <c r="EL259">
        <v>1</v>
      </c>
      <c r="EM259">
        <v>1</v>
      </c>
      <c r="EN259">
        <v>1.24268</v>
      </c>
      <c r="EO259">
        <v>2.5268600000000001</v>
      </c>
      <c r="EP259">
        <v>1.39893</v>
      </c>
      <c r="EQ259">
        <v>2.32666</v>
      </c>
      <c r="ER259">
        <v>1.49902</v>
      </c>
      <c r="ES259">
        <v>2.4365199999999998</v>
      </c>
      <c r="ET259">
        <v>32.090400000000002</v>
      </c>
      <c r="EU259">
        <v>15.532999999999999</v>
      </c>
      <c r="EV259">
        <v>18</v>
      </c>
      <c r="EW259">
        <v>507.00400000000002</v>
      </c>
      <c r="EX259">
        <v>558.38300000000004</v>
      </c>
      <c r="EY259" s="2">
        <v>28.0002</v>
      </c>
      <c r="EZ259">
        <v>31.183900000000001</v>
      </c>
      <c r="FA259">
        <v>30.0002</v>
      </c>
      <c r="FB259">
        <v>31.174399999999999</v>
      </c>
      <c r="FC259">
        <v>31.162099999999999</v>
      </c>
      <c r="FD259">
        <v>24.846599999999999</v>
      </c>
      <c r="FE259">
        <v>28.115100000000002</v>
      </c>
      <c r="FF259">
        <v>99.625799999999998</v>
      </c>
      <c r="FG259">
        <v>28</v>
      </c>
      <c r="FH259">
        <v>475</v>
      </c>
      <c r="FI259">
        <v>19.607800000000001</v>
      </c>
      <c r="FJ259">
        <v>99.886799999999994</v>
      </c>
      <c r="FK259">
        <v>102.01900000000001</v>
      </c>
      <c r="FL259" t="s">
        <v>1466</v>
      </c>
      <c r="FM259">
        <v>3</v>
      </c>
      <c r="FN259" t="s">
        <v>881</v>
      </c>
      <c r="FO259">
        <v>13</v>
      </c>
    </row>
    <row r="260" spans="1:171" x14ac:dyDescent="0.2">
      <c r="A260">
        <v>62</v>
      </c>
      <c r="B260">
        <v>1665420907.5999999</v>
      </c>
      <c r="C260">
        <v>5582.0999999046326</v>
      </c>
      <c r="D260" t="s">
        <v>1065</v>
      </c>
      <c r="E260" t="s">
        <v>1066</v>
      </c>
      <c r="F260" t="s">
        <v>284</v>
      </c>
      <c r="G260">
        <v>1665420907.5999999</v>
      </c>
      <c r="H260">
        <v>3.3420598236813437E-3</v>
      </c>
      <c r="I260">
        <v>3.3420598236813439</v>
      </c>
      <c r="J260">
        <v>13.917611430093084</v>
      </c>
      <c r="K260">
        <v>456.45299999999997</v>
      </c>
      <c r="L260">
        <v>344.89090456528214</v>
      </c>
      <c r="M260">
        <v>34.415819901373297</v>
      </c>
      <c r="N260">
        <v>45.548328568543191</v>
      </c>
      <c r="O260">
        <v>0.22679723133651333</v>
      </c>
      <c r="P260">
        <v>2.9242774721620228</v>
      </c>
      <c r="Q260">
        <v>0.21784029990597448</v>
      </c>
      <c r="R260">
        <v>0.13692620144731724</v>
      </c>
      <c r="S260">
        <v>51.265285047198105</v>
      </c>
      <c r="T260">
        <v>28.392191274355586</v>
      </c>
      <c r="U260">
        <v>28.278500000000001</v>
      </c>
      <c r="V260">
        <v>3.8568892503479177</v>
      </c>
      <c r="W260">
        <v>58.589119068148811</v>
      </c>
      <c r="X260">
        <v>2.3524516799582398</v>
      </c>
      <c r="Y260">
        <v>4.0151682042222729</v>
      </c>
      <c r="Z260">
        <v>1.504437570389678</v>
      </c>
      <c r="AA260">
        <v>-149.48629904260997</v>
      </c>
      <c r="AB260">
        <v>109.26974279059245</v>
      </c>
      <c r="AC260">
        <v>8.1958753386059815</v>
      </c>
      <c r="AD260">
        <v>19.244604133786552</v>
      </c>
      <c r="AE260">
        <v>0</v>
      </c>
      <c r="AF260">
        <v>0</v>
      </c>
      <c r="AG260">
        <v>1</v>
      </c>
      <c r="AH260">
        <v>0</v>
      </c>
      <c r="AI260">
        <v>52373.954057455143</v>
      </c>
      <c r="AJ260" t="s">
        <v>285</v>
      </c>
      <c r="AK260" t="s">
        <v>285</v>
      </c>
      <c r="AL260">
        <v>0</v>
      </c>
      <c r="AM260">
        <v>0</v>
      </c>
      <c r="AN260" t="e">
        <v>#DIV/0!</v>
      </c>
      <c r="AO260">
        <v>0</v>
      </c>
      <c r="AP260" t="s">
        <v>285</v>
      </c>
      <c r="AQ260" t="s">
        <v>285</v>
      </c>
      <c r="AR260">
        <v>0</v>
      </c>
      <c r="AS260">
        <v>0</v>
      </c>
      <c r="AT260" t="e">
        <v>#DIV/0!</v>
      </c>
      <c r="AU260">
        <v>0.5</v>
      </c>
      <c r="AV260">
        <v>261.30058499854823</v>
      </c>
      <c r="AW260">
        <v>13.917611430093084</v>
      </c>
      <c r="AX260" t="e">
        <v>#DIV/0!</v>
      </c>
      <c r="AY260">
        <v>5.3262840686600102E-2</v>
      </c>
      <c r="AZ260" t="e">
        <v>#DIV/0!</v>
      </c>
      <c r="BA260" t="e">
        <v>#DIV/0!</v>
      </c>
      <c r="BB260" t="s">
        <v>285</v>
      </c>
      <c r="BC260">
        <v>0</v>
      </c>
      <c r="BD260" t="e">
        <v>#DIV/0!</v>
      </c>
      <c r="BE260" t="e">
        <v>#DIV/0!</v>
      </c>
      <c r="BF260" t="e">
        <v>#DIV/0!</v>
      </c>
      <c r="BG260" t="e">
        <v>#DIV/0!</v>
      </c>
      <c r="BH260" t="e">
        <v>#DIV/0!</v>
      </c>
      <c r="BI260" t="e">
        <v>#DIV/0!</v>
      </c>
      <c r="BJ260" t="e">
        <v>#DIV/0!</v>
      </c>
      <c r="BK260" t="e">
        <v>#DIV/0!</v>
      </c>
      <c r="BL260">
        <v>309.96499999999997</v>
      </c>
      <c r="BM260">
        <v>261.30058499854823</v>
      </c>
      <c r="BN260">
        <v>0.84300029035067903</v>
      </c>
      <c r="BO260">
        <v>0.16539056037681063</v>
      </c>
      <c r="BP260">
        <v>6</v>
      </c>
      <c r="BQ260">
        <v>0.6</v>
      </c>
      <c r="BR260" t="s">
        <v>286</v>
      </c>
      <c r="BS260">
        <v>2</v>
      </c>
      <c r="BT260">
        <v>1665421002.5</v>
      </c>
      <c r="BU260">
        <v>456.45299999999997</v>
      </c>
      <c r="BV260">
        <v>475.00400000000002</v>
      </c>
      <c r="BW260">
        <v>23.5746</v>
      </c>
      <c r="BX260">
        <v>19.604299999999999</v>
      </c>
      <c r="BY260">
        <v>454.69799999999998</v>
      </c>
      <c r="BZ260">
        <v>23.4636</v>
      </c>
      <c r="CA260">
        <v>500.18400000000003</v>
      </c>
      <c r="CB260">
        <v>99.687799999999996</v>
      </c>
      <c r="CC260">
        <v>9.9754399999999993E-2</v>
      </c>
      <c r="CD260">
        <v>28.971599999999999</v>
      </c>
      <c r="CE260">
        <v>28.278500000000001</v>
      </c>
      <c r="CF260">
        <v>999.9</v>
      </c>
      <c r="CG260">
        <v>0</v>
      </c>
      <c r="CH260">
        <v>0</v>
      </c>
      <c r="CI260">
        <v>10001.200000000001</v>
      </c>
      <c r="CJ260">
        <v>0</v>
      </c>
      <c r="CK260">
        <v>342.23399999999998</v>
      </c>
      <c r="CL260">
        <v>309.96499999999997</v>
      </c>
      <c r="CM260">
        <v>0.89999799999999996</v>
      </c>
      <c r="CN260">
        <v>0.10000199999999999</v>
      </c>
      <c r="CO260">
        <v>0</v>
      </c>
      <c r="CP260">
        <v>3.5093000000000001</v>
      </c>
      <c r="CQ260">
        <v>0</v>
      </c>
      <c r="CR260">
        <v>2937.65</v>
      </c>
      <c r="CS260">
        <v>2657.9</v>
      </c>
      <c r="CT260">
        <v>36</v>
      </c>
      <c r="CU260">
        <v>39.186999999999998</v>
      </c>
      <c r="CV260">
        <v>37.375</v>
      </c>
      <c r="CW260">
        <v>38.25</v>
      </c>
      <c r="CX260">
        <v>36.311999999999998</v>
      </c>
      <c r="CY260">
        <v>278.97000000000003</v>
      </c>
      <c r="CZ260">
        <v>31</v>
      </c>
      <c r="DA260">
        <v>0</v>
      </c>
      <c r="DB260">
        <v>1665421041.2</v>
      </c>
      <c r="DC260">
        <v>0</v>
      </c>
      <c r="DD260">
        <v>3.3136320000000001</v>
      </c>
      <c r="DE260">
        <v>0.28366155044544039</v>
      </c>
      <c r="DF260">
        <v>0.67076913852104703</v>
      </c>
      <c r="DG260">
        <v>2937.8343999999988</v>
      </c>
      <c r="DH260">
        <v>15</v>
      </c>
      <c r="DI260">
        <v>1665421028</v>
      </c>
      <c r="DJ260" t="s">
        <v>1070</v>
      </c>
      <c r="DK260">
        <v>1665421028</v>
      </c>
      <c r="DL260">
        <v>1665421024.5</v>
      </c>
      <c r="DM260">
        <v>63</v>
      </c>
      <c r="DN260">
        <v>-3.3000000000000002E-2</v>
      </c>
      <c r="DO260">
        <v>-4.0000000000000001E-3</v>
      </c>
      <c r="DP260">
        <v>1.7549999999999999</v>
      </c>
      <c r="DQ260">
        <v>0.111</v>
      </c>
      <c r="DR260">
        <v>475</v>
      </c>
      <c r="DS260">
        <v>20</v>
      </c>
      <c r="DT260">
        <v>0.17</v>
      </c>
      <c r="DU260">
        <v>0.03</v>
      </c>
      <c r="DV260">
        <v>100</v>
      </c>
      <c r="DW260">
        <v>100</v>
      </c>
      <c r="DX260">
        <v>1.7549999999999999</v>
      </c>
      <c r="DY260">
        <v>0.111</v>
      </c>
      <c r="DZ260">
        <v>2.1572993566334562</v>
      </c>
      <c r="EA260">
        <v>-6.7132856166521554E-4</v>
      </c>
      <c r="EB260">
        <v>-2.681329234238156E-7</v>
      </c>
      <c r="EC260">
        <v>8.1307759810197942E-11</v>
      </c>
      <c r="ED260">
        <v>-1.9858824324027718E-2</v>
      </c>
      <c r="EE260">
        <v>1.9805995112736431E-4</v>
      </c>
      <c r="EF260">
        <v>3.7201658972467829E-4</v>
      </c>
      <c r="EG260">
        <v>-1.4214358037409139E-6</v>
      </c>
      <c r="EH260">
        <v>2</v>
      </c>
      <c r="EI260">
        <v>2028</v>
      </c>
      <c r="EJ260">
        <v>2</v>
      </c>
      <c r="EK260">
        <v>26</v>
      </c>
      <c r="EL260">
        <v>1.2</v>
      </c>
      <c r="EM260">
        <v>1</v>
      </c>
      <c r="EN260">
        <v>1.24268</v>
      </c>
      <c r="EO260">
        <v>2.5341800000000001</v>
      </c>
      <c r="EP260">
        <v>1.39893</v>
      </c>
      <c r="EQ260">
        <v>2.32666</v>
      </c>
      <c r="ER260">
        <v>1.49902</v>
      </c>
      <c r="ES260">
        <v>2.31934</v>
      </c>
      <c r="ET260">
        <v>32.112400000000001</v>
      </c>
      <c r="EU260">
        <v>15.5067</v>
      </c>
      <c r="EV260">
        <v>18</v>
      </c>
      <c r="EW260">
        <v>506.43700000000001</v>
      </c>
      <c r="EX260">
        <v>558.27099999999996</v>
      </c>
      <c r="EY260" s="2">
        <v>28</v>
      </c>
      <c r="EZ260">
        <v>31.202999999999999</v>
      </c>
      <c r="FA260">
        <v>30.0002</v>
      </c>
      <c r="FB260">
        <v>31.182500000000001</v>
      </c>
      <c r="FC260">
        <v>31.170200000000001</v>
      </c>
      <c r="FD260">
        <v>24.851400000000002</v>
      </c>
      <c r="FE260">
        <v>28.1233</v>
      </c>
      <c r="FF260">
        <v>99.629300000000001</v>
      </c>
      <c r="FG260">
        <v>28</v>
      </c>
      <c r="FH260">
        <v>475</v>
      </c>
      <c r="FI260">
        <v>19.5749</v>
      </c>
      <c r="FJ260">
        <v>99.886899999999997</v>
      </c>
      <c r="FK260">
        <v>102.015</v>
      </c>
      <c r="FL260" t="s">
        <v>1466</v>
      </c>
      <c r="FM260">
        <v>3</v>
      </c>
      <c r="FN260" t="s">
        <v>881</v>
      </c>
      <c r="FO260">
        <v>14</v>
      </c>
    </row>
    <row r="261" spans="1:171" x14ac:dyDescent="0.2">
      <c r="A261">
        <v>63</v>
      </c>
      <c r="B261">
        <v>1665421002.5</v>
      </c>
      <c r="C261">
        <v>5677</v>
      </c>
      <c r="D261" t="s">
        <v>1068</v>
      </c>
      <c r="E261" t="s">
        <v>1069</v>
      </c>
      <c r="F261" t="s">
        <v>284</v>
      </c>
      <c r="G261">
        <v>1665421002.5</v>
      </c>
      <c r="H261">
        <v>3.3897119964310654E-3</v>
      </c>
      <c r="I261">
        <v>3.3897119964310654</v>
      </c>
      <c r="J261">
        <v>14.001426983123478</v>
      </c>
      <c r="K261">
        <v>456.392</v>
      </c>
      <c r="L261">
        <v>345.58684465907618</v>
      </c>
      <c r="M261">
        <v>34.483772365881933</v>
      </c>
      <c r="N261">
        <v>45.540268910222402</v>
      </c>
      <c r="O261">
        <v>0.22988182069226265</v>
      </c>
      <c r="P261">
        <v>2.9251969805009068</v>
      </c>
      <c r="Q261">
        <v>0.22068754169594326</v>
      </c>
      <c r="R261">
        <v>0.13872591481878649</v>
      </c>
      <c r="S261">
        <v>51.269965560747124</v>
      </c>
      <c r="T261">
        <v>28.367523942253388</v>
      </c>
      <c r="U261">
        <v>28.2499</v>
      </c>
      <c r="V261">
        <v>3.8504766802989536</v>
      </c>
      <c r="W261">
        <v>58.677821349093904</v>
      </c>
      <c r="X261">
        <v>2.3535870979014</v>
      </c>
      <c r="Y261">
        <v>4.0110335451944037</v>
      </c>
      <c r="Z261">
        <v>1.4968895823975537</v>
      </c>
      <c r="AA261">
        <v>-150.68295858002705</v>
      </c>
      <c r="AB261">
        <v>111.00729628542535</v>
      </c>
      <c r="AC261">
        <v>8.3216646641993801</v>
      </c>
      <c r="AD261">
        <v>19.915967930344806</v>
      </c>
      <c r="AE261">
        <v>0</v>
      </c>
      <c r="AF261">
        <v>0</v>
      </c>
      <c r="AG261">
        <v>1</v>
      </c>
      <c r="AH261">
        <v>0</v>
      </c>
      <c r="AI261">
        <v>52403.303813075901</v>
      </c>
      <c r="AJ261" t="s">
        <v>285</v>
      </c>
      <c r="AK261" t="s">
        <v>285</v>
      </c>
      <c r="AL261">
        <v>0</v>
      </c>
      <c r="AM261">
        <v>0</v>
      </c>
      <c r="AN261" t="e">
        <v>#DIV/0!</v>
      </c>
      <c r="AO261">
        <v>0</v>
      </c>
      <c r="AP261" t="s">
        <v>285</v>
      </c>
      <c r="AQ261" t="s">
        <v>285</v>
      </c>
      <c r="AR261">
        <v>0</v>
      </c>
      <c r="AS261">
        <v>0</v>
      </c>
      <c r="AT261" t="e">
        <v>#DIV/0!</v>
      </c>
      <c r="AU261">
        <v>0.5</v>
      </c>
      <c r="AV261">
        <v>261.32497200038711</v>
      </c>
      <c r="AW261">
        <v>14.001426983123478</v>
      </c>
      <c r="AX261" t="e">
        <v>#DIV/0!</v>
      </c>
      <c r="AY261">
        <v>5.3578603207896786E-2</v>
      </c>
      <c r="AZ261" t="e">
        <v>#DIV/0!</v>
      </c>
      <c r="BA261" t="e">
        <v>#DIV/0!</v>
      </c>
      <c r="BB261" t="s">
        <v>285</v>
      </c>
      <c r="BC261">
        <v>0</v>
      </c>
      <c r="BD261" t="e">
        <v>#DIV/0!</v>
      </c>
      <c r="BE261" t="e">
        <v>#DIV/0!</v>
      </c>
      <c r="BF261" t="e">
        <v>#DIV/0!</v>
      </c>
      <c r="BG261" t="e">
        <v>#DIV/0!</v>
      </c>
      <c r="BH261" t="e">
        <v>#DIV/0!</v>
      </c>
      <c r="BI261" t="e">
        <v>#DIV/0!</v>
      </c>
      <c r="BJ261" t="e">
        <v>#DIV/0!</v>
      </c>
      <c r="BK261" t="e">
        <v>#DIV/0!</v>
      </c>
      <c r="BL261">
        <v>309.99400000000003</v>
      </c>
      <c r="BM261">
        <v>261.32497200038711</v>
      </c>
      <c r="BN261">
        <v>0.84300009677731536</v>
      </c>
      <c r="BO261">
        <v>0.16539018678021872</v>
      </c>
      <c r="BP261">
        <v>6</v>
      </c>
      <c r="BQ261">
        <v>0.6</v>
      </c>
      <c r="BR261" t="s">
        <v>286</v>
      </c>
      <c r="BS261">
        <v>2</v>
      </c>
      <c r="BT261">
        <v>1665421089</v>
      </c>
      <c r="BU261">
        <v>456.392</v>
      </c>
      <c r="BV261">
        <v>475.05799999999999</v>
      </c>
      <c r="BW261">
        <v>23.587</v>
      </c>
      <c r="BX261">
        <v>19.585000000000001</v>
      </c>
      <c r="BY261">
        <v>454.608</v>
      </c>
      <c r="BZ261">
        <v>23.478000000000002</v>
      </c>
      <c r="CA261">
        <v>500.18799999999999</v>
      </c>
      <c r="CB261">
        <v>99.683300000000003</v>
      </c>
      <c r="CC261">
        <v>9.9932199999999999E-2</v>
      </c>
      <c r="CD261">
        <v>28.953800000000001</v>
      </c>
      <c r="CE261">
        <v>28.2499</v>
      </c>
      <c r="CF261">
        <v>999.9</v>
      </c>
      <c r="CG261">
        <v>0</v>
      </c>
      <c r="CH261">
        <v>0</v>
      </c>
      <c r="CI261">
        <v>10006.9</v>
      </c>
      <c r="CJ261">
        <v>0</v>
      </c>
      <c r="CK261">
        <v>348.79899999999998</v>
      </c>
      <c r="CL261">
        <v>309.99400000000003</v>
      </c>
      <c r="CM261">
        <v>0.89999700000000005</v>
      </c>
      <c r="CN261">
        <v>0.10000299999999999</v>
      </c>
      <c r="CO261">
        <v>0</v>
      </c>
      <c r="CP261">
        <v>3.0297000000000001</v>
      </c>
      <c r="CQ261">
        <v>0</v>
      </c>
      <c r="CR261">
        <v>2939.62</v>
      </c>
      <c r="CS261">
        <v>2658.15</v>
      </c>
      <c r="CT261">
        <v>35.811999999999998</v>
      </c>
      <c r="CU261">
        <v>39</v>
      </c>
      <c r="CV261">
        <v>37.125</v>
      </c>
      <c r="CW261">
        <v>38</v>
      </c>
      <c r="CX261">
        <v>36.125</v>
      </c>
      <c r="CY261">
        <v>278.99</v>
      </c>
      <c r="CZ261">
        <v>31</v>
      </c>
      <c r="DA261">
        <v>0</v>
      </c>
      <c r="DB261">
        <v>1665421128.2</v>
      </c>
      <c r="DC261">
        <v>0</v>
      </c>
      <c r="DD261">
        <v>3.2984538461538468</v>
      </c>
      <c r="DE261">
        <v>-0.9257367501331546</v>
      </c>
      <c r="DF261">
        <v>2.747350419685473</v>
      </c>
      <c r="DG261">
        <v>2938.9984615384619</v>
      </c>
      <c r="DH261">
        <v>15</v>
      </c>
      <c r="DI261">
        <v>1665421111</v>
      </c>
      <c r="DJ261" t="s">
        <v>1073</v>
      </c>
      <c r="DK261">
        <v>1665421109.5</v>
      </c>
      <c r="DL261">
        <v>1665421111</v>
      </c>
      <c r="DM261">
        <v>64</v>
      </c>
      <c r="DN261">
        <v>2.9000000000000001E-2</v>
      </c>
      <c r="DO261">
        <v>-2E-3</v>
      </c>
      <c r="DP261">
        <v>1.784</v>
      </c>
      <c r="DQ261">
        <v>0.109</v>
      </c>
      <c r="DR261">
        <v>475</v>
      </c>
      <c r="DS261">
        <v>20</v>
      </c>
      <c r="DT261">
        <v>0.13</v>
      </c>
      <c r="DU261">
        <v>0.02</v>
      </c>
      <c r="DV261">
        <v>100</v>
      </c>
      <c r="DW261">
        <v>100</v>
      </c>
      <c r="DX261">
        <v>1.784</v>
      </c>
      <c r="DY261">
        <v>0.109</v>
      </c>
      <c r="DZ261">
        <v>2.1241234343772519</v>
      </c>
      <c r="EA261">
        <v>-6.7132856166521554E-4</v>
      </c>
      <c r="EB261">
        <v>-2.681329234238156E-7</v>
      </c>
      <c r="EC261">
        <v>8.1307759810197942E-11</v>
      </c>
      <c r="ED261">
        <v>-2.3547512201174209E-2</v>
      </c>
      <c r="EE261">
        <v>1.9805995112736431E-4</v>
      </c>
      <c r="EF261">
        <v>3.7201658972467829E-4</v>
      </c>
      <c r="EG261">
        <v>-1.4214358037409139E-6</v>
      </c>
      <c r="EH261">
        <v>2</v>
      </c>
      <c r="EI261">
        <v>2028</v>
      </c>
      <c r="EJ261">
        <v>2</v>
      </c>
      <c r="EK261">
        <v>26</v>
      </c>
      <c r="EL261">
        <v>1</v>
      </c>
      <c r="EM261">
        <v>1.1000000000000001</v>
      </c>
      <c r="EN261">
        <v>1.24268</v>
      </c>
      <c r="EO261">
        <v>2.5317400000000001</v>
      </c>
      <c r="EP261">
        <v>1.39893</v>
      </c>
      <c r="EQ261">
        <v>2.32666</v>
      </c>
      <c r="ER261">
        <v>1.49902</v>
      </c>
      <c r="ES261">
        <v>2.2778299999999998</v>
      </c>
      <c r="ET261">
        <v>32.112400000000001</v>
      </c>
      <c r="EU261">
        <v>15.4892</v>
      </c>
      <c r="EV261">
        <v>18</v>
      </c>
      <c r="EW261">
        <v>506.17099999999999</v>
      </c>
      <c r="EX261">
        <v>557.92700000000002</v>
      </c>
      <c r="EY261" s="2">
        <v>27.9999</v>
      </c>
      <c r="EZ261">
        <v>31.213899999999999</v>
      </c>
      <c r="FA261">
        <v>30.0001</v>
      </c>
      <c r="FB261">
        <v>31.1907</v>
      </c>
      <c r="FC261">
        <v>31.175599999999999</v>
      </c>
      <c r="FD261">
        <v>24.8492</v>
      </c>
      <c r="FE261">
        <v>28.293500000000002</v>
      </c>
      <c r="FF261">
        <v>99.628</v>
      </c>
      <c r="FG261">
        <v>28</v>
      </c>
      <c r="FH261">
        <v>475</v>
      </c>
      <c r="FI261">
        <v>19.529</v>
      </c>
      <c r="FJ261">
        <v>99.886799999999994</v>
      </c>
      <c r="FK261">
        <v>102.012</v>
      </c>
      <c r="FL261" t="s">
        <v>1466</v>
      </c>
      <c r="FM261">
        <v>3</v>
      </c>
      <c r="FN261" t="s">
        <v>881</v>
      </c>
      <c r="FO261">
        <v>15</v>
      </c>
    </row>
    <row r="262" spans="1:171" x14ac:dyDescent="0.2">
      <c r="A262">
        <v>64</v>
      </c>
      <c r="B262">
        <v>1665421089</v>
      </c>
      <c r="C262">
        <v>5763.5</v>
      </c>
      <c r="D262" t="s">
        <v>1071</v>
      </c>
      <c r="E262" t="s">
        <v>1072</v>
      </c>
      <c r="F262" t="s">
        <v>284</v>
      </c>
      <c r="G262">
        <v>1665421089</v>
      </c>
      <c r="H262">
        <v>3.4168471333339469E-3</v>
      </c>
      <c r="I262">
        <v>3.4168471333339467</v>
      </c>
      <c r="J262">
        <v>13.946428752873505</v>
      </c>
      <c r="K262">
        <v>456.34300000000002</v>
      </c>
      <c r="L262">
        <v>347.41993487308014</v>
      </c>
      <c r="M262">
        <v>34.667417748509891</v>
      </c>
      <c r="N262">
        <v>45.536343282626305</v>
      </c>
      <c r="O262">
        <v>0.23343112687731096</v>
      </c>
      <c r="P262">
        <v>2.9217265017548941</v>
      </c>
      <c r="Q262">
        <v>0.22394610209378024</v>
      </c>
      <c r="R262">
        <v>0.1407872006989126</v>
      </c>
      <c r="S262">
        <v>51.266881048132134</v>
      </c>
      <c r="T262">
        <v>28.333986422352556</v>
      </c>
      <c r="U262">
        <v>28.225100000000001</v>
      </c>
      <c r="V262">
        <v>3.8449236610848696</v>
      </c>
      <c r="W262">
        <v>58.746442347914709</v>
      </c>
      <c r="X262">
        <v>2.3532178128414798</v>
      </c>
      <c r="Y262">
        <v>4.0057196977222755</v>
      </c>
      <c r="Z262">
        <v>1.4917058482433898</v>
      </c>
      <c r="AA262">
        <v>-152.37035110273561</v>
      </c>
      <c r="AB262">
        <v>111.17487690497005</v>
      </c>
      <c r="AC262">
        <v>8.3421476080610031</v>
      </c>
      <c r="AD262">
        <v>18.413554458427583</v>
      </c>
      <c r="AE262">
        <v>0</v>
      </c>
      <c r="AF262">
        <v>0</v>
      </c>
      <c r="AG262">
        <v>1</v>
      </c>
      <c r="AH262">
        <v>0</v>
      </c>
      <c r="AI262">
        <v>52307.859136833722</v>
      </c>
      <c r="AJ262" t="s">
        <v>285</v>
      </c>
      <c r="AK262" t="s">
        <v>285</v>
      </c>
      <c r="AL262">
        <v>0</v>
      </c>
      <c r="AM262">
        <v>0</v>
      </c>
      <c r="AN262" t="e">
        <v>#DIV/0!</v>
      </c>
      <c r="AO262">
        <v>0</v>
      </c>
      <c r="AP262" t="s">
        <v>285</v>
      </c>
      <c r="AQ262" t="s">
        <v>285</v>
      </c>
      <c r="AR262">
        <v>0</v>
      </c>
      <c r="AS262">
        <v>0</v>
      </c>
      <c r="AT262" t="e">
        <v>#DIV/0!</v>
      </c>
      <c r="AU262">
        <v>0.5</v>
      </c>
      <c r="AV262">
        <v>261.30898499903219</v>
      </c>
      <c r="AW262">
        <v>13.946428752873505</v>
      </c>
      <c r="AX262" t="e">
        <v>#DIV/0!</v>
      </c>
      <c r="AY262">
        <v>5.3371409149689811E-2</v>
      </c>
      <c r="AZ262" t="e">
        <v>#DIV/0!</v>
      </c>
      <c r="BA262" t="e">
        <v>#DIV/0!</v>
      </c>
      <c r="BB262" t="s">
        <v>285</v>
      </c>
      <c r="BC262">
        <v>0</v>
      </c>
      <c r="BD262" t="e">
        <v>#DIV/0!</v>
      </c>
      <c r="BE262" t="e">
        <v>#DIV/0!</v>
      </c>
      <c r="BF262" t="e">
        <v>#DIV/0!</v>
      </c>
      <c r="BG262" t="e">
        <v>#DIV/0!</v>
      </c>
      <c r="BH262" t="e">
        <v>#DIV/0!</v>
      </c>
      <c r="BI262" t="e">
        <v>#DIV/0!</v>
      </c>
      <c r="BJ262" t="e">
        <v>#DIV/0!</v>
      </c>
      <c r="BK262" t="e">
        <v>#DIV/0!</v>
      </c>
      <c r="BL262">
        <v>309.97500000000002</v>
      </c>
      <c r="BM262">
        <v>261.30898499903219</v>
      </c>
      <c r="BN262">
        <v>0.84300019356087486</v>
      </c>
      <c r="BO262">
        <v>0.16539037357248854</v>
      </c>
      <c r="BP262">
        <v>6</v>
      </c>
      <c r="BQ262">
        <v>0.6</v>
      </c>
      <c r="BR262" t="s">
        <v>286</v>
      </c>
      <c r="BS262">
        <v>2</v>
      </c>
      <c r="BT262">
        <v>1665421172</v>
      </c>
      <c r="BU262">
        <v>456.34300000000002</v>
      </c>
      <c r="BV262">
        <v>474.96499999999997</v>
      </c>
      <c r="BW262">
        <v>23.582799999999999</v>
      </c>
      <c r="BX262">
        <v>19.535699999999999</v>
      </c>
      <c r="BY262">
        <v>454.53199999999998</v>
      </c>
      <c r="BZ262">
        <v>23.470800000000001</v>
      </c>
      <c r="CA262">
        <v>500.15499999999997</v>
      </c>
      <c r="CB262">
        <v>99.685500000000005</v>
      </c>
      <c r="CC262">
        <v>9.9844100000000005E-2</v>
      </c>
      <c r="CD262">
        <v>28.930900000000001</v>
      </c>
      <c r="CE262">
        <v>28.225100000000001</v>
      </c>
      <c r="CF262">
        <v>999.9</v>
      </c>
      <c r="CG262">
        <v>0</v>
      </c>
      <c r="CH262">
        <v>0</v>
      </c>
      <c r="CI262">
        <v>9986.8799999999992</v>
      </c>
      <c r="CJ262">
        <v>0</v>
      </c>
      <c r="CK262">
        <v>342.21499999999997</v>
      </c>
      <c r="CL262">
        <v>309.97500000000002</v>
      </c>
      <c r="CM262">
        <v>0.89999799999999996</v>
      </c>
      <c r="CN262">
        <v>0.10000199999999999</v>
      </c>
      <c r="CO262">
        <v>0</v>
      </c>
      <c r="CP262">
        <v>3.5295000000000001</v>
      </c>
      <c r="CQ262">
        <v>0</v>
      </c>
      <c r="CR262">
        <v>2940.96</v>
      </c>
      <c r="CS262">
        <v>2657.98</v>
      </c>
      <c r="CT262">
        <v>35.625</v>
      </c>
      <c r="CU262">
        <v>38.811999999999998</v>
      </c>
      <c r="CV262">
        <v>36.936999999999998</v>
      </c>
      <c r="CW262">
        <v>37.811999999999998</v>
      </c>
      <c r="CX262">
        <v>36</v>
      </c>
      <c r="CY262">
        <v>278.98</v>
      </c>
      <c r="CZ262">
        <v>31</v>
      </c>
      <c r="DA262">
        <v>0</v>
      </c>
      <c r="DB262">
        <v>1665421211</v>
      </c>
      <c r="DC262">
        <v>0</v>
      </c>
      <c r="DD262">
        <v>3.3059769230769231</v>
      </c>
      <c r="DE262">
        <v>-0.24692649887789381</v>
      </c>
      <c r="DF262">
        <v>2.6605128640018152</v>
      </c>
      <c r="DG262">
        <v>2940.4807692307691</v>
      </c>
      <c r="DH262">
        <v>15</v>
      </c>
      <c r="DI262">
        <v>1665421199</v>
      </c>
      <c r="DJ262" t="s">
        <v>1076</v>
      </c>
      <c r="DK262">
        <v>1665421199</v>
      </c>
      <c r="DL262">
        <v>1665421195</v>
      </c>
      <c r="DM262">
        <v>65</v>
      </c>
      <c r="DN262">
        <v>2.7E-2</v>
      </c>
      <c r="DO262">
        <v>3.0000000000000001E-3</v>
      </c>
      <c r="DP262">
        <v>1.8109999999999999</v>
      </c>
      <c r="DQ262">
        <v>0.112</v>
      </c>
      <c r="DR262">
        <v>475</v>
      </c>
      <c r="DS262">
        <v>20</v>
      </c>
      <c r="DT262">
        <v>0.13</v>
      </c>
      <c r="DU262">
        <v>0.03</v>
      </c>
      <c r="DV262">
        <v>100</v>
      </c>
      <c r="DW262">
        <v>100</v>
      </c>
      <c r="DX262">
        <v>1.8109999999999999</v>
      </c>
      <c r="DY262">
        <v>0.112</v>
      </c>
      <c r="DZ262">
        <v>2.1528200863667641</v>
      </c>
      <c r="EA262">
        <v>-6.7132856166521554E-4</v>
      </c>
      <c r="EB262">
        <v>-2.681329234238156E-7</v>
      </c>
      <c r="EC262">
        <v>8.1307759810197942E-11</v>
      </c>
      <c r="ED262">
        <v>-2.5127829732955739E-2</v>
      </c>
      <c r="EE262">
        <v>1.9805995112736431E-4</v>
      </c>
      <c r="EF262">
        <v>3.7201658972467829E-4</v>
      </c>
      <c r="EG262">
        <v>-1.4214358037409139E-6</v>
      </c>
      <c r="EH262">
        <v>2</v>
      </c>
      <c r="EI262">
        <v>2028</v>
      </c>
      <c r="EJ262">
        <v>2</v>
      </c>
      <c r="EK262">
        <v>26</v>
      </c>
      <c r="EL262">
        <v>1</v>
      </c>
      <c r="EM262">
        <v>1</v>
      </c>
      <c r="EN262">
        <v>1.24268</v>
      </c>
      <c r="EO262">
        <v>2.5146500000000001</v>
      </c>
      <c r="EP262">
        <v>1.39893</v>
      </c>
      <c r="EQ262">
        <v>2.32666</v>
      </c>
      <c r="ER262">
        <v>1.49902</v>
      </c>
      <c r="ES262">
        <v>2.4475099999999999</v>
      </c>
      <c r="ET262">
        <v>32.134399999999999</v>
      </c>
      <c r="EU262">
        <v>15.4892</v>
      </c>
      <c r="EV262">
        <v>18</v>
      </c>
      <c r="EW262">
        <v>505.75099999999998</v>
      </c>
      <c r="EX262">
        <v>557.90899999999999</v>
      </c>
      <c r="EY262" s="2">
        <v>27.9998</v>
      </c>
      <c r="EZ262">
        <v>31.2166</v>
      </c>
      <c r="FA262">
        <v>30.0001</v>
      </c>
      <c r="FB262">
        <v>31.1934</v>
      </c>
      <c r="FC262">
        <v>31.175599999999999</v>
      </c>
      <c r="FD262">
        <v>24.851900000000001</v>
      </c>
      <c r="FE262">
        <v>28.5853</v>
      </c>
      <c r="FF262">
        <v>99.251599999999996</v>
      </c>
      <c r="FG262">
        <v>28</v>
      </c>
      <c r="FH262">
        <v>475</v>
      </c>
      <c r="FI262">
        <v>19.503299999999999</v>
      </c>
      <c r="FJ262">
        <v>99.8917</v>
      </c>
      <c r="FK262">
        <v>102.012</v>
      </c>
      <c r="FL262" t="s">
        <v>1466</v>
      </c>
      <c r="FM262">
        <v>3</v>
      </c>
      <c r="FN262" t="s">
        <v>881</v>
      </c>
      <c r="FO262">
        <v>16</v>
      </c>
    </row>
    <row r="263" spans="1:171" x14ac:dyDescent="0.2">
      <c r="A263">
        <v>65</v>
      </c>
      <c r="B263">
        <v>1665421172</v>
      </c>
      <c r="C263">
        <v>5846.5</v>
      </c>
      <c r="D263" t="s">
        <v>1074</v>
      </c>
      <c r="E263" t="s">
        <v>1075</v>
      </c>
      <c r="F263" t="s">
        <v>284</v>
      </c>
      <c r="G263">
        <v>1665421172</v>
      </c>
      <c r="H263">
        <v>3.4551100023296056E-3</v>
      </c>
      <c r="I263">
        <v>3.4551100023296057</v>
      </c>
      <c r="J263">
        <v>14.004887502618336</v>
      </c>
      <c r="K263">
        <v>456.27100000000002</v>
      </c>
      <c r="L263">
        <v>348.82280262354089</v>
      </c>
      <c r="M263">
        <v>34.805396612132924</v>
      </c>
      <c r="N263">
        <v>45.526533810788102</v>
      </c>
      <c r="O263">
        <v>0.23810365008389914</v>
      </c>
      <c r="P263">
        <v>2.9344267869637992</v>
      </c>
      <c r="Q263">
        <v>0.22828434465926303</v>
      </c>
      <c r="R263">
        <v>0.1435270478645066</v>
      </c>
      <c r="S263">
        <v>51.266111999999993</v>
      </c>
      <c r="T263">
        <v>28.290729582818358</v>
      </c>
      <c r="U263">
        <v>28.183399999999999</v>
      </c>
      <c r="V263">
        <v>3.8356022761556599</v>
      </c>
      <c r="W263">
        <v>58.635589555484572</v>
      </c>
      <c r="X263">
        <v>2.34485032472733</v>
      </c>
      <c r="Y263">
        <v>3.999022338657463</v>
      </c>
      <c r="Z263">
        <v>1.4907519514283298</v>
      </c>
      <c r="AA263">
        <v>-155.21775517626884</v>
      </c>
      <c r="AB263">
        <v>113.68310705221653</v>
      </c>
      <c r="AC263">
        <v>8.4904544840594482</v>
      </c>
      <c r="AD263">
        <v>18.221918360007137</v>
      </c>
      <c r="AE263">
        <v>0</v>
      </c>
      <c r="AF263">
        <v>0</v>
      </c>
      <c r="AG263">
        <v>1</v>
      </c>
      <c r="AH263">
        <v>0</v>
      </c>
      <c r="AI263">
        <v>52677.154145530294</v>
      </c>
      <c r="AJ263" t="s">
        <v>285</v>
      </c>
      <c r="AK263" t="s">
        <v>285</v>
      </c>
      <c r="AL263">
        <v>0</v>
      </c>
      <c r="AM263">
        <v>0</v>
      </c>
      <c r="AN263" t="e">
        <v>#DIV/0!</v>
      </c>
      <c r="AO263">
        <v>0</v>
      </c>
      <c r="AP263" t="s">
        <v>285</v>
      </c>
      <c r="AQ263" t="s">
        <v>285</v>
      </c>
      <c r="AR263">
        <v>0</v>
      </c>
      <c r="AS263">
        <v>0</v>
      </c>
      <c r="AT263" t="e">
        <v>#DIV/0!</v>
      </c>
      <c r="AU263">
        <v>0.5</v>
      </c>
      <c r="AV263">
        <v>261.3048</v>
      </c>
      <c r="AW263">
        <v>14.004887502618336</v>
      </c>
      <c r="AX263" t="e">
        <v>#DIV/0!</v>
      </c>
      <c r="AY263">
        <v>5.3595982556073736E-2</v>
      </c>
      <c r="AZ263" t="e">
        <v>#DIV/0!</v>
      </c>
      <c r="BA263" t="e">
        <v>#DIV/0!</v>
      </c>
      <c r="BB263" t="s">
        <v>285</v>
      </c>
      <c r="BC263">
        <v>0</v>
      </c>
      <c r="BD263" t="e">
        <v>#DIV/0!</v>
      </c>
      <c r="BE263" t="e">
        <v>#DIV/0!</v>
      </c>
      <c r="BF263" t="e">
        <v>#DIV/0!</v>
      </c>
      <c r="BG263" t="e">
        <v>#DIV/0!</v>
      </c>
      <c r="BH263" t="e">
        <v>#DIV/0!</v>
      </c>
      <c r="BI263" t="e">
        <v>#DIV/0!</v>
      </c>
      <c r="BJ263" t="e">
        <v>#DIV/0!</v>
      </c>
      <c r="BK263" t="e">
        <v>#DIV/0!</v>
      </c>
      <c r="BL263">
        <v>309.97000000000003</v>
      </c>
      <c r="BM263">
        <v>261.3048</v>
      </c>
      <c r="BN263">
        <v>0.84300029035067903</v>
      </c>
      <c r="BO263">
        <v>0.16539056037681063</v>
      </c>
      <c r="BP263">
        <v>6</v>
      </c>
      <c r="BQ263">
        <v>0.6</v>
      </c>
      <c r="BR263" t="s">
        <v>286</v>
      </c>
      <c r="BS263">
        <v>2</v>
      </c>
      <c r="BT263">
        <v>1665421260</v>
      </c>
      <c r="BU263">
        <v>456.27100000000002</v>
      </c>
      <c r="BV263">
        <v>474.99599999999998</v>
      </c>
      <c r="BW263">
        <v>23.500299999999999</v>
      </c>
      <c r="BX263">
        <v>19.377700000000001</v>
      </c>
      <c r="BY263">
        <v>454.43900000000002</v>
      </c>
      <c r="BZ263">
        <v>23.388300000000001</v>
      </c>
      <c r="CA263">
        <v>500.21300000000002</v>
      </c>
      <c r="CB263">
        <v>99.680199999999999</v>
      </c>
      <c r="CC263">
        <v>9.9391099999999996E-2</v>
      </c>
      <c r="CD263">
        <v>28.902000000000001</v>
      </c>
      <c r="CE263">
        <v>28.183399999999999</v>
      </c>
      <c r="CF263">
        <v>999.9</v>
      </c>
      <c r="CG263">
        <v>0</v>
      </c>
      <c r="CH263">
        <v>0</v>
      </c>
      <c r="CI263">
        <v>10060</v>
      </c>
      <c r="CJ263">
        <v>0</v>
      </c>
      <c r="CK263">
        <v>342.22699999999998</v>
      </c>
      <c r="CL263">
        <v>309.97000000000003</v>
      </c>
      <c r="CM263">
        <v>0.89999799999999996</v>
      </c>
      <c r="CN263">
        <v>0.10000199999999999</v>
      </c>
      <c r="CO263">
        <v>0</v>
      </c>
      <c r="CP263">
        <v>3.1608999999999998</v>
      </c>
      <c r="CQ263">
        <v>0</v>
      </c>
      <c r="CR263">
        <v>2941.95</v>
      </c>
      <c r="CS263">
        <v>2657.94</v>
      </c>
      <c r="CT263">
        <v>35.436999999999998</v>
      </c>
      <c r="CU263">
        <v>38.625</v>
      </c>
      <c r="CV263">
        <v>36.811999999999998</v>
      </c>
      <c r="CW263">
        <v>37.686999999999998</v>
      </c>
      <c r="CX263">
        <v>35.811999999999998</v>
      </c>
      <c r="CY263">
        <v>278.97000000000003</v>
      </c>
      <c r="CZ263">
        <v>31</v>
      </c>
      <c r="DA263">
        <v>0</v>
      </c>
      <c r="DB263">
        <v>1665421299.2</v>
      </c>
      <c r="DC263">
        <v>0</v>
      </c>
      <c r="DD263">
        <v>3.3680919999999999</v>
      </c>
      <c r="DE263">
        <v>-0.92574614065427141</v>
      </c>
      <c r="DF263">
        <v>3.7007692544894351</v>
      </c>
      <c r="DG263">
        <v>2942.3227999999999</v>
      </c>
      <c r="DH263">
        <v>15</v>
      </c>
      <c r="DI263">
        <v>1665421290.5</v>
      </c>
      <c r="DJ263" t="s">
        <v>1079</v>
      </c>
      <c r="DK263">
        <v>1665421281</v>
      </c>
      <c r="DL263">
        <v>1665421290.5</v>
      </c>
      <c r="DM263">
        <v>66</v>
      </c>
      <c r="DN263">
        <v>2.1000000000000001E-2</v>
      </c>
      <c r="DO263">
        <v>1E-3</v>
      </c>
      <c r="DP263">
        <v>1.8320000000000001</v>
      </c>
      <c r="DQ263">
        <v>0.112</v>
      </c>
      <c r="DR263">
        <v>475</v>
      </c>
      <c r="DS263">
        <v>19</v>
      </c>
      <c r="DT263">
        <v>0.08</v>
      </c>
      <c r="DU263">
        <v>0.02</v>
      </c>
      <c r="DV263">
        <v>100</v>
      </c>
      <c r="DW263">
        <v>100</v>
      </c>
      <c r="DX263">
        <v>1.8320000000000001</v>
      </c>
      <c r="DY263">
        <v>0.112</v>
      </c>
      <c r="DZ263">
        <v>2.1797356990805792</v>
      </c>
      <c r="EA263">
        <v>-6.7132856166521554E-4</v>
      </c>
      <c r="EB263">
        <v>-2.681329234238156E-7</v>
      </c>
      <c r="EC263">
        <v>8.1307759810197942E-11</v>
      </c>
      <c r="ED263">
        <v>-2.1704945374134341E-2</v>
      </c>
      <c r="EE263">
        <v>1.9805995112736431E-4</v>
      </c>
      <c r="EF263">
        <v>3.7201658972467829E-4</v>
      </c>
      <c r="EG263">
        <v>-1.4214358037409139E-6</v>
      </c>
      <c r="EH263">
        <v>2</v>
      </c>
      <c r="EI263">
        <v>2028</v>
      </c>
      <c r="EJ263">
        <v>2</v>
      </c>
      <c r="EK263">
        <v>26</v>
      </c>
      <c r="EL263">
        <v>1</v>
      </c>
      <c r="EM263">
        <v>1.1000000000000001</v>
      </c>
      <c r="EN263">
        <v>1.24268</v>
      </c>
      <c r="EO263">
        <v>2.5329600000000001</v>
      </c>
      <c r="EP263">
        <v>1.39893</v>
      </c>
      <c r="EQ263">
        <v>2.32666</v>
      </c>
      <c r="ER263">
        <v>1.49902</v>
      </c>
      <c r="ES263">
        <v>2.2802699999999998</v>
      </c>
      <c r="ET263">
        <v>32.156399999999998</v>
      </c>
      <c r="EU263">
        <v>15.462899999999999</v>
      </c>
      <c r="EV263">
        <v>18</v>
      </c>
      <c r="EW263">
        <v>505.41500000000002</v>
      </c>
      <c r="EX263">
        <v>557.53300000000002</v>
      </c>
      <c r="EY263" s="2">
        <v>27.999700000000001</v>
      </c>
      <c r="EZ263">
        <v>31.213899999999999</v>
      </c>
      <c r="FA263">
        <v>30.0001</v>
      </c>
      <c r="FB263">
        <v>31.1907</v>
      </c>
      <c r="FC263">
        <v>31.175599999999999</v>
      </c>
      <c r="FD263">
        <v>24.844999999999999</v>
      </c>
      <c r="FE263">
        <v>29.606999999999999</v>
      </c>
      <c r="FF263">
        <v>99.255300000000005</v>
      </c>
      <c r="FG263">
        <v>28</v>
      </c>
      <c r="FH263">
        <v>475</v>
      </c>
      <c r="FI263">
        <v>19.357199999999999</v>
      </c>
      <c r="FJ263">
        <v>99.8874</v>
      </c>
      <c r="FK263">
        <v>102.01300000000001</v>
      </c>
      <c r="FL263" t="s">
        <v>1466</v>
      </c>
      <c r="FM263">
        <v>3</v>
      </c>
      <c r="FN263" t="s">
        <v>881</v>
      </c>
      <c r="FO263">
        <v>17</v>
      </c>
    </row>
    <row r="264" spans="1:171" x14ac:dyDescent="0.2">
      <c r="A264">
        <v>66</v>
      </c>
      <c r="B264">
        <v>1665421260</v>
      </c>
      <c r="C264">
        <v>5934.5</v>
      </c>
      <c r="D264" t="s">
        <v>1077</v>
      </c>
      <c r="E264" t="s">
        <v>1078</v>
      </c>
      <c r="F264" t="s">
        <v>284</v>
      </c>
      <c r="G264">
        <v>1665421260</v>
      </c>
      <c r="H264">
        <v>3.5196769881240099E-3</v>
      </c>
      <c r="I264">
        <v>3.5196769881240098</v>
      </c>
      <c r="J264">
        <v>14.067452077133154</v>
      </c>
      <c r="K264">
        <v>456.23899999999998</v>
      </c>
      <c r="L264">
        <v>350.04527294238966</v>
      </c>
      <c r="M264">
        <v>34.925255691683162</v>
      </c>
      <c r="N264">
        <v>45.520579659821003</v>
      </c>
      <c r="O264">
        <v>0.24247812878662667</v>
      </c>
      <c r="P264">
        <v>2.9229376813386172</v>
      </c>
      <c r="Q264">
        <v>0.23226455761109333</v>
      </c>
      <c r="R264">
        <v>0.14604804987725845</v>
      </c>
      <c r="S264">
        <v>51.323708999999987</v>
      </c>
      <c r="T264">
        <v>28.242569367280826</v>
      </c>
      <c r="U264">
        <v>28.140999999999998</v>
      </c>
      <c r="V264">
        <v>3.8261446361479359</v>
      </c>
      <c r="W264">
        <v>58.549291548004177</v>
      </c>
      <c r="X264">
        <v>2.3371452643054997</v>
      </c>
      <c r="Y264">
        <v>3.9917566933995943</v>
      </c>
      <c r="Z264">
        <v>1.4889993718424361</v>
      </c>
      <c r="AA264">
        <v>-157.73424096017141</v>
      </c>
      <c r="AB264">
        <v>114.97140131520878</v>
      </c>
      <c r="AC264">
        <v>8.6172585820536654</v>
      </c>
      <c r="AD264">
        <v>17.17812793709102</v>
      </c>
      <c r="AE264">
        <v>0</v>
      </c>
      <c r="AF264">
        <v>0</v>
      </c>
      <c r="AG264">
        <v>1</v>
      </c>
      <c r="AH264">
        <v>0</v>
      </c>
      <c r="AI264">
        <v>52352.760656811057</v>
      </c>
      <c r="AJ264" t="s">
        <v>285</v>
      </c>
      <c r="AK264" t="s">
        <v>285</v>
      </c>
      <c r="AL264">
        <v>0</v>
      </c>
      <c r="AM264">
        <v>0</v>
      </c>
      <c r="AN264" t="e">
        <v>#DIV/0!</v>
      </c>
      <c r="AO264">
        <v>0</v>
      </c>
      <c r="AP264" t="s">
        <v>285</v>
      </c>
      <c r="AQ264" t="s">
        <v>285</v>
      </c>
      <c r="AR264">
        <v>0</v>
      </c>
      <c r="AS264">
        <v>0</v>
      </c>
      <c r="AT264" t="e">
        <v>#DIV/0!</v>
      </c>
      <c r="AU264">
        <v>0.5</v>
      </c>
      <c r="AV264">
        <v>261.59969999999993</v>
      </c>
      <c r="AW264">
        <v>14.067452077133154</v>
      </c>
      <c r="AX264" t="e">
        <v>#DIV/0!</v>
      </c>
      <c r="AY264">
        <v>5.3774725571677486E-2</v>
      </c>
      <c r="AZ264" t="e">
        <v>#DIV/0!</v>
      </c>
      <c r="BA264" t="e">
        <v>#DIV/0!</v>
      </c>
      <c r="BB264" t="s">
        <v>285</v>
      </c>
      <c r="BC264">
        <v>0</v>
      </c>
      <c r="BD264" t="e">
        <v>#DIV/0!</v>
      </c>
      <c r="BE264" t="e">
        <v>#DIV/0!</v>
      </c>
      <c r="BF264" t="e">
        <v>#DIV/0!</v>
      </c>
      <c r="BG264" t="e">
        <v>#DIV/0!</v>
      </c>
      <c r="BH264" t="e">
        <v>#DIV/0!</v>
      </c>
      <c r="BI264" t="e">
        <v>#DIV/0!</v>
      </c>
      <c r="BJ264" t="e">
        <v>#DIV/0!</v>
      </c>
      <c r="BK264" t="e">
        <v>#DIV/0!</v>
      </c>
      <c r="BL264">
        <v>310.32</v>
      </c>
      <c r="BM264">
        <v>261.59969999999993</v>
      </c>
      <c r="BN264">
        <v>0.84299980665119856</v>
      </c>
      <c r="BO264">
        <v>0.16538962683681357</v>
      </c>
      <c r="BP264">
        <v>6</v>
      </c>
      <c r="BQ264">
        <v>0.6</v>
      </c>
      <c r="BR264" t="s">
        <v>286</v>
      </c>
      <c r="BS264">
        <v>2</v>
      </c>
      <c r="BT264">
        <v>1665421351.5</v>
      </c>
      <c r="BU264">
        <v>456.23899999999998</v>
      </c>
      <c r="BV264">
        <v>475.07299999999998</v>
      </c>
      <c r="BW264">
        <v>23.424499999999998</v>
      </c>
      <c r="BX264">
        <v>19.234100000000002</v>
      </c>
      <c r="BY264">
        <v>454.37200000000001</v>
      </c>
      <c r="BZ264">
        <v>23.313500000000001</v>
      </c>
      <c r="CA264">
        <v>500.137</v>
      </c>
      <c r="CB264">
        <v>99.673400000000001</v>
      </c>
      <c r="CC264">
        <v>0.10013900000000001</v>
      </c>
      <c r="CD264">
        <v>28.8706</v>
      </c>
      <c r="CE264">
        <v>28.140999999999998</v>
      </c>
      <c r="CF264">
        <v>999.9</v>
      </c>
      <c r="CG264">
        <v>0</v>
      </c>
      <c r="CH264">
        <v>0</v>
      </c>
      <c r="CI264">
        <v>9995</v>
      </c>
      <c r="CJ264">
        <v>0</v>
      </c>
      <c r="CK264">
        <v>342.20600000000002</v>
      </c>
      <c r="CL264">
        <v>310.32</v>
      </c>
      <c r="CM264">
        <v>0.90000800000000003</v>
      </c>
      <c r="CN264">
        <v>9.9992399999999995E-2</v>
      </c>
      <c r="CO264">
        <v>0</v>
      </c>
      <c r="CP264">
        <v>3.5661</v>
      </c>
      <c r="CQ264">
        <v>0</v>
      </c>
      <c r="CR264">
        <v>2947.7</v>
      </c>
      <c r="CS264">
        <v>2660.95</v>
      </c>
      <c r="CT264">
        <v>35.311999999999998</v>
      </c>
      <c r="CU264">
        <v>38.5</v>
      </c>
      <c r="CV264">
        <v>36.686999999999998</v>
      </c>
      <c r="CW264">
        <v>37.561999999999998</v>
      </c>
      <c r="CX264">
        <v>35.75</v>
      </c>
      <c r="CY264">
        <v>279.29000000000002</v>
      </c>
      <c r="CZ264">
        <v>31.03</v>
      </c>
      <c r="DA264">
        <v>0</v>
      </c>
      <c r="DB264">
        <v>1665421390.4000001</v>
      </c>
      <c r="DC264">
        <v>0</v>
      </c>
      <c r="DD264">
        <v>3.40002</v>
      </c>
      <c r="DE264">
        <v>9.3500015235866943E-2</v>
      </c>
      <c r="DF264">
        <v>5.9207691740438841</v>
      </c>
      <c r="DG264">
        <v>2944.3427999999999</v>
      </c>
      <c r="DH264">
        <v>15</v>
      </c>
      <c r="DI264">
        <v>1665421383</v>
      </c>
      <c r="DJ264" t="s">
        <v>1082</v>
      </c>
      <c r="DK264">
        <v>1665421369.5</v>
      </c>
      <c r="DL264">
        <v>1665421383</v>
      </c>
      <c r="DM264">
        <v>67</v>
      </c>
      <c r="DN264">
        <v>3.5000000000000003E-2</v>
      </c>
      <c r="DO264">
        <v>1E-3</v>
      </c>
      <c r="DP264">
        <v>1.867</v>
      </c>
      <c r="DQ264">
        <v>0.111</v>
      </c>
      <c r="DR264">
        <v>475</v>
      </c>
      <c r="DS264">
        <v>19</v>
      </c>
      <c r="DT264">
        <v>7.0000000000000007E-2</v>
      </c>
      <c r="DU264">
        <v>0.02</v>
      </c>
      <c r="DV264">
        <v>100</v>
      </c>
      <c r="DW264">
        <v>100</v>
      </c>
      <c r="DX264">
        <v>1.867</v>
      </c>
      <c r="DY264">
        <v>0.111</v>
      </c>
      <c r="DZ264">
        <v>2.2012161048482728</v>
      </c>
      <c r="EA264">
        <v>-6.7132856166521554E-4</v>
      </c>
      <c r="EB264">
        <v>-2.681329234238156E-7</v>
      </c>
      <c r="EC264">
        <v>8.1307759810197942E-11</v>
      </c>
      <c r="ED264">
        <v>-2.0236323937936729E-2</v>
      </c>
      <c r="EE264">
        <v>1.9805995112736431E-4</v>
      </c>
      <c r="EF264">
        <v>3.7201658972467829E-4</v>
      </c>
      <c r="EG264">
        <v>-1.4214358037409139E-6</v>
      </c>
      <c r="EH264">
        <v>2</v>
      </c>
      <c r="EI264">
        <v>2028</v>
      </c>
      <c r="EJ264">
        <v>2</v>
      </c>
      <c r="EK264">
        <v>26</v>
      </c>
      <c r="EL264">
        <v>1.2</v>
      </c>
      <c r="EM264">
        <v>1</v>
      </c>
      <c r="EN264">
        <v>1.24146</v>
      </c>
      <c r="EO264">
        <v>2.5268600000000001</v>
      </c>
      <c r="EP264">
        <v>1.39893</v>
      </c>
      <c r="EQ264">
        <v>2.32666</v>
      </c>
      <c r="ER264">
        <v>1.49902</v>
      </c>
      <c r="ES264">
        <v>2.4194300000000002</v>
      </c>
      <c r="ET264">
        <v>32.178400000000003</v>
      </c>
      <c r="EU264">
        <v>15.4542</v>
      </c>
      <c r="EV264">
        <v>18</v>
      </c>
      <c r="EW264">
        <v>505.10399999999998</v>
      </c>
      <c r="EX264">
        <v>557.351</v>
      </c>
      <c r="EY264" s="2">
        <v>27.999700000000001</v>
      </c>
      <c r="EZ264">
        <v>31.2057</v>
      </c>
      <c r="FA264">
        <v>30</v>
      </c>
      <c r="FB264">
        <v>31.185199999999998</v>
      </c>
      <c r="FC264">
        <v>31.170200000000001</v>
      </c>
      <c r="FD264">
        <v>24.8416</v>
      </c>
      <c r="FE264">
        <v>30.570499999999999</v>
      </c>
      <c r="FF264">
        <v>99.248900000000006</v>
      </c>
      <c r="FG264">
        <v>28</v>
      </c>
      <c r="FH264">
        <v>475</v>
      </c>
      <c r="FI264">
        <v>19.218900000000001</v>
      </c>
      <c r="FJ264">
        <v>99.892399999999995</v>
      </c>
      <c r="FK264">
        <v>102.011</v>
      </c>
      <c r="FL264" t="s">
        <v>1466</v>
      </c>
      <c r="FM264">
        <v>3</v>
      </c>
      <c r="FN264" t="s">
        <v>881</v>
      </c>
      <c r="FO264">
        <v>18</v>
      </c>
    </row>
    <row r="265" spans="1:171" x14ac:dyDescent="0.2">
      <c r="A265">
        <v>67</v>
      </c>
      <c r="B265">
        <v>1665421351.5</v>
      </c>
      <c r="C265">
        <v>6026</v>
      </c>
      <c r="D265" t="s">
        <v>1080</v>
      </c>
      <c r="E265" t="s">
        <v>1081</v>
      </c>
      <c r="F265" t="s">
        <v>284</v>
      </c>
      <c r="G265">
        <v>1665421351.5</v>
      </c>
      <c r="H265">
        <v>3.5767401578270159E-3</v>
      </c>
      <c r="I265">
        <v>3.5767401578270159</v>
      </c>
      <c r="J265">
        <v>14.084281188623024</v>
      </c>
      <c r="K265">
        <v>456.16300000000001</v>
      </c>
      <c r="L265">
        <v>351.38302485120795</v>
      </c>
      <c r="M265">
        <v>35.057733976767565</v>
      </c>
      <c r="N265">
        <v>45.511706522578898</v>
      </c>
      <c r="O265">
        <v>0.24654463285516426</v>
      </c>
      <c r="P265">
        <v>2.9233354562489779</v>
      </c>
      <c r="Q265">
        <v>0.23599479814097254</v>
      </c>
      <c r="R265">
        <v>0.14840793663655666</v>
      </c>
      <c r="S265">
        <v>51.266881048132134</v>
      </c>
      <c r="T265">
        <v>28.201810494616183</v>
      </c>
      <c r="U265">
        <v>28.097899999999999</v>
      </c>
      <c r="V265">
        <v>3.8165517129082365</v>
      </c>
      <c r="W265">
        <v>58.434059689795284</v>
      </c>
      <c r="X265">
        <v>2.3289676446749596</v>
      </c>
      <c r="Y265">
        <v>3.9856338187669724</v>
      </c>
      <c r="Z265">
        <v>1.4875840682332768</v>
      </c>
      <c r="AA265">
        <v>-160.10513764098098</v>
      </c>
      <c r="AB265">
        <v>117.60325496572574</v>
      </c>
      <c r="AC265">
        <v>8.8102693433862136</v>
      </c>
      <c r="AD265">
        <v>17.575267716263099</v>
      </c>
      <c r="AE265">
        <v>0</v>
      </c>
      <c r="AF265">
        <v>0</v>
      </c>
      <c r="AG265">
        <v>1</v>
      </c>
      <c r="AH265">
        <v>0</v>
      </c>
      <c r="AI265">
        <v>52368.710183978685</v>
      </c>
      <c r="AJ265" t="s">
        <v>285</v>
      </c>
      <c r="AK265" t="s">
        <v>285</v>
      </c>
      <c r="AL265">
        <v>0</v>
      </c>
      <c r="AM265">
        <v>0</v>
      </c>
      <c r="AN265" t="e">
        <v>#DIV/0!</v>
      </c>
      <c r="AO265">
        <v>0</v>
      </c>
      <c r="AP265" t="s">
        <v>285</v>
      </c>
      <c r="AQ265" t="s">
        <v>285</v>
      </c>
      <c r="AR265">
        <v>0</v>
      </c>
      <c r="AS265">
        <v>0</v>
      </c>
      <c r="AT265" t="e">
        <v>#DIV/0!</v>
      </c>
      <c r="AU265">
        <v>0.5</v>
      </c>
      <c r="AV265">
        <v>261.30898499903219</v>
      </c>
      <c r="AW265">
        <v>14.084281188623024</v>
      </c>
      <c r="AX265" t="e">
        <v>#DIV/0!</v>
      </c>
      <c r="AY265">
        <v>5.3898954866305832E-2</v>
      </c>
      <c r="AZ265" t="e">
        <v>#DIV/0!</v>
      </c>
      <c r="BA265" t="e">
        <v>#DIV/0!</v>
      </c>
      <c r="BB265" t="s">
        <v>285</v>
      </c>
      <c r="BC265">
        <v>0</v>
      </c>
      <c r="BD265" t="e">
        <v>#DIV/0!</v>
      </c>
      <c r="BE265" t="e">
        <v>#DIV/0!</v>
      </c>
      <c r="BF265" t="e">
        <v>#DIV/0!</v>
      </c>
      <c r="BG265" t="e">
        <v>#DIV/0!</v>
      </c>
      <c r="BH265" t="e">
        <v>#DIV/0!</v>
      </c>
      <c r="BI265" t="e">
        <v>#DIV/0!</v>
      </c>
      <c r="BJ265" t="e">
        <v>#DIV/0!</v>
      </c>
      <c r="BK265" t="e">
        <v>#DIV/0!</v>
      </c>
      <c r="BL265">
        <v>309.97500000000002</v>
      </c>
      <c r="BM265">
        <v>261.30898499903219</v>
      </c>
      <c r="BN265">
        <v>0.84300019356087486</v>
      </c>
      <c r="BO265">
        <v>0.16539037357248854</v>
      </c>
      <c r="BP265">
        <v>6</v>
      </c>
      <c r="BQ265">
        <v>0.6</v>
      </c>
      <c r="BR265" t="s">
        <v>286</v>
      </c>
      <c r="BS265">
        <v>2</v>
      </c>
      <c r="BT265">
        <v>1665421444</v>
      </c>
      <c r="BU265">
        <v>456.16300000000001</v>
      </c>
      <c r="BV265">
        <v>475.04300000000001</v>
      </c>
      <c r="BW265">
        <v>23.3432</v>
      </c>
      <c r="BX265">
        <v>19.090199999999999</v>
      </c>
      <c r="BY265">
        <v>454.33600000000001</v>
      </c>
      <c r="BZ265">
        <v>23.237200000000001</v>
      </c>
      <c r="CA265">
        <v>500.22399999999999</v>
      </c>
      <c r="CB265">
        <v>99.671099999999996</v>
      </c>
      <c r="CC265">
        <v>9.9610299999999999E-2</v>
      </c>
      <c r="CD265">
        <v>28.844100000000001</v>
      </c>
      <c r="CE265">
        <v>28.097899999999999</v>
      </c>
      <c r="CF265">
        <v>999.9</v>
      </c>
      <c r="CG265">
        <v>0</v>
      </c>
      <c r="CH265">
        <v>0</v>
      </c>
      <c r="CI265">
        <v>9997.5</v>
      </c>
      <c r="CJ265">
        <v>0</v>
      </c>
      <c r="CK265">
        <v>342.26100000000002</v>
      </c>
      <c r="CL265">
        <v>309.97500000000002</v>
      </c>
      <c r="CM265">
        <v>0.89999799999999996</v>
      </c>
      <c r="CN265">
        <v>0.10000199999999999</v>
      </c>
      <c r="CO265">
        <v>0</v>
      </c>
      <c r="CP265">
        <v>3.3397999999999999</v>
      </c>
      <c r="CQ265">
        <v>0</v>
      </c>
      <c r="CR265">
        <v>2945.51</v>
      </c>
      <c r="CS265">
        <v>2657.98</v>
      </c>
      <c r="CT265">
        <v>35.186999999999998</v>
      </c>
      <c r="CU265">
        <v>38.436999999999998</v>
      </c>
      <c r="CV265">
        <v>36.561999999999998</v>
      </c>
      <c r="CW265">
        <v>37.5</v>
      </c>
      <c r="CX265">
        <v>35.625</v>
      </c>
      <c r="CY265">
        <v>278.98</v>
      </c>
      <c r="CZ265">
        <v>31</v>
      </c>
      <c r="DA265">
        <v>0</v>
      </c>
      <c r="DB265">
        <v>1665421482.8</v>
      </c>
      <c r="DC265">
        <v>0</v>
      </c>
      <c r="DD265">
        <v>3.218</v>
      </c>
      <c r="DE265">
        <v>0.41369230778917437</v>
      </c>
      <c r="DF265">
        <v>3.600769242202476</v>
      </c>
      <c r="DG265">
        <v>2945.3332</v>
      </c>
      <c r="DH265">
        <v>15</v>
      </c>
      <c r="DI265">
        <v>1665421474</v>
      </c>
      <c r="DJ265" t="s">
        <v>1085</v>
      </c>
      <c r="DK265">
        <v>1665421465</v>
      </c>
      <c r="DL265">
        <v>1665421474</v>
      </c>
      <c r="DM265">
        <v>68</v>
      </c>
      <c r="DN265">
        <v>-0.04</v>
      </c>
      <c r="DO265">
        <v>-2E-3</v>
      </c>
      <c r="DP265">
        <v>1.827</v>
      </c>
      <c r="DQ265">
        <v>0.106</v>
      </c>
      <c r="DR265">
        <v>475</v>
      </c>
      <c r="DS265">
        <v>19</v>
      </c>
      <c r="DT265">
        <v>0.08</v>
      </c>
      <c r="DU265">
        <v>0.02</v>
      </c>
      <c r="DV265">
        <v>100</v>
      </c>
      <c r="DW265">
        <v>100</v>
      </c>
      <c r="DX265">
        <v>1.827</v>
      </c>
      <c r="DY265">
        <v>0.106</v>
      </c>
      <c r="DZ265">
        <v>2.236035371021369</v>
      </c>
      <c r="EA265">
        <v>-6.7132856166521554E-4</v>
      </c>
      <c r="EB265">
        <v>-2.681329234238156E-7</v>
      </c>
      <c r="EC265">
        <v>8.1307759810197942E-11</v>
      </c>
      <c r="ED265">
        <v>-1.9344431640014731E-2</v>
      </c>
      <c r="EE265">
        <v>1.9805995112736431E-4</v>
      </c>
      <c r="EF265">
        <v>3.7201658972467829E-4</v>
      </c>
      <c r="EG265">
        <v>-1.4214358037409139E-6</v>
      </c>
      <c r="EH265">
        <v>2</v>
      </c>
      <c r="EI265">
        <v>2028</v>
      </c>
      <c r="EJ265">
        <v>2</v>
      </c>
      <c r="EK265">
        <v>26</v>
      </c>
      <c r="EL265">
        <v>1.2</v>
      </c>
      <c r="EM265">
        <v>1</v>
      </c>
      <c r="EN265">
        <v>1.24146</v>
      </c>
      <c r="EO265">
        <v>2.52563</v>
      </c>
      <c r="EP265">
        <v>1.39893</v>
      </c>
      <c r="EQ265">
        <v>2.3278799999999999</v>
      </c>
      <c r="ER265">
        <v>1.49902</v>
      </c>
      <c r="ES265">
        <v>2.3303199999999999</v>
      </c>
      <c r="ET265">
        <v>32.200499999999998</v>
      </c>
      <c r="EU265">
        <v>15.445399999999999</v>
      </c>
      <c r="EV265">
        <v>18</v>
      </c>
      <c r="EW265">
        <v>504.88400000000001</v>
      </c>
      <c r="EX265">
        <v>556.93100000000004</v>
      </c>
      <c r="EY265" s="2">
        <v>27.9998</v>
      </c>
      <c r="EZ265">
        <v>31.194900000000001</v>
      </c>
      <c r="FA265">
        <v>30.0001</v>
      </c>
      <c r="FB265">
        <v>31.1752</v>
      </c>
      <c r="FC265">
        <v>31.159400000000002</v>
      </c>
      <c r="FD265">
        <v>24.8398</v>
      </c>
      <c r="FE265">
        <v>31.6904</v>
      </c>
      <c r="FF265">
        <v>98.879300000000001</v>
      </c>
      <c r="FG265">
        <v>28</v>
      </c>
      <c r="FH265">
        <v>475</v>
      </c>
      <c r="FI265">
        <v>18.951799999999999</v>
      </c>
      <c r="FJ265">
        <v>99.894999999999996</v>
      </c>
      <c r="FK265">
        <v>102.012</v>
      </c>
      <c r="FL265" t="s">
        <v>1466</v>
      </c>
      <c r="FM265">
        <v>3</v>
      </c>
      <c r="FN265" t="s">
        <v>881</v>
      </c>
      <c r="FO265">
        <v>19</v>
      </c>
    </row>
    <row r="266" spans="1:171" x14ac:dyDescent="0.2">
      <c r="A266">
        <v>68</v>
      </c>
      <c r="B266">
        <v>1665421444</v>
      </c>
      <c r="C266">
        <v>6118.5</v>
      </c>
      <c r="D266" t="s">
        <v>1083</v>
      </c>
      <c r="E266" t="s">
        <v>1084</v>
      </c>
      <c r="F266" t="s">
        <v>284</v>
      </c>
      <c r="G266">
        <v>1665421444</v>
      </c>
      <c r="H266">
        <v>3.6305019873238316E-3</v>
      </c>
      <c r="I266">
        <v>3.6305019873238318</v>
      </c>
      <c r="J266">
        <v>14.11682854947485</v>
      </c>
      <c r="K266">
        <v>456.04</v>
      </c>
      <c r="L266">
        <v>352.50080523453698</v>
      </c>
      <c r="M266">
        <v>35.167759952904859</v>
      </c>
      <c r="N266">
        <v>45.497499610679995</v>
      </c>
      <c r="O266">
        <v>0.25064741474503288</v>
      </c>
      <c r="P266">
        <v>2.9232528280547334</v>
      </c>
      <c r="Q266">
        <v>0.23975137497826898</v>
      </c>
      <c r="R266">
        <v>0.15078509463347989</v>
      </c>
      <c r="S266">
        <v>51.26737721925285</v>
      </c>
      <c r="T266">
        <v>28.160595852870301</v>
      </c>
      <c r="U266">
        <v>28.060700000000001</v>
      </c>
      <c r="V266">
        <v>3.8082888515174389</v>
      </c>
      <c r="W266">
        <v>58.196274184166001</v>
      </c>
      <c r="X266">
        <v>2.3163479008658996</v>
      </c>
      <c r="Y266">
        <v>3.9802340155585596</v>
      </c>
      <c r="Z266">
        <v>1.4919409506515393</v>
      </c>
      <c r="AA266">
        <v>-163.11962892325141</v>
      </c>
      <c r="AB266">
        <v>119.77478891422565</v>
      </c>
      <c r="AC266">
        <v>8.9704990075059801</v>
      </c>
      <c r="AD266">
        <v>16.893036217733069</v>
      </c>
      <c r="AE266">
        <v>0</v>
      </c>
      <c r="AF266">
        <v>0</v>
      </c>
      <c r="AG266">
        <v>1</v>
      </c>
      <c r="AH266">
        <v>0</v>
      </c>
      <c r="AI266">
        <v>52370.300659654073</v>
      </c>
      <c r="AJ266" t="s">
        <v>285</v>
      </c>
      <c r="AK266" t="s">
        <v>285</v>
      </c>
      <c r="AL266">
        <v>0</v>
      </c>
      <c r="AM266">
        <v>0</v>
      </c>
      <c r="AN266" t="e">
        <v>#DIV/0!</v>
      </c>
      <c r="AO266">
        <v>0</v>
      </c>
      <c r="AP266" t="s">
        <v>285</v>
      </c>
      <c r="AQ266" t="s">
        <v>285</v>
      </c>
      <c r="AR266">
        <v>0</v>
      </c>
      <c r="AS266">
        <v>0</v>
      </c>
      <c r="AT266" t="e">
        <v>#DIV/0!</v>
      </c>
      <c r="AU266">
        <v>0.5</v>
      </c>
      <c r="AV266">
        <v>261.31151399961288</v>
      </c>
      <c r="AW266">
        <v>14.11682854947485</v>
      </c>
      <c r="AX266" t="e">
        <v>#DIV/0!</v>
      </c>
      <c r="AY266">
        <v>5.4022987098439765E-2</v>
      </c>
      <c r="AZ266" t="e">
        <v>#DIV/0!</v>
      </c>
      <c r="BA266" t="e">
        <v>#DIV/0!</v>
      </c>
      <c r="BB266" t="s">
        <v>285</v>
      </c>
      <c r="BC266">
        <v>0</v>
      </c>
      <c r="BD266" t="e">
        <v>#DIV/0!</v>
      </c>
      <c r="BE266" t="e">
        <v>#DIV/0!</v>
      </c>
      <c r="BF266" t="e">
        <v>#DIV/0!</v>
      </c>
      <c r="BG266" t="e">
        <v>#DIV/0!</v>
      </c>
      <c r="BH266" t="e">
        <v>#DIV/0!</v>
      </c>
      <c r="BI266" t="e">
        <v>#DIV/0!</v>
      </c>
      <c r="BJ266" t="e">
        <v>#DIV/0!</v>
      </c>
      <c r="BK266" t="e">
        <v>#DIV/0!</v>
      </c>
      <c r="BL266">
        <v>309.97800000000001</v>
      </c>
      <c r="BM266">
        <v>261.31151399961288</v>
      </c>
      <c r="BN266">
        <v>0.84300019356087486</v>
      </c>
      <c r="BO266">
        <v>0.16539037357248854</v>
      </c>
      <c r="BP266">
        <v>6</v>
      </c>
      <c r="BQ266">
        <v>0.6</v>
      </c>
      <c r="BR266" t="s">
        <v>286</v>
      </c>
      <c r="BS266">
        <v>2</v>
      </c>
      <c r="BT266">
        <v>1665421535</v>
      </c>
      <c r="BU266">
        <v>456.04</v>
      </c>
      <c r="BV266">
        <v>474.99400000000003</v>
      </c>
      <c r="BW266">
        <v>23.217700000000001</v>
      </c>
      <c r="BX266">
        <v>18.884499999999999</v>
      </c>
      <c r="BY266">
        <v>454.22500000000002</v>
      </c>
      <c r="BZ266">
        <v>23.111699999999999</v>
      </c>
      <c r="CA266">
        <v>500.274</v>
      </c>
      <c r="CB266">
        <v>99.666399999999996</v>
      </c>
      <c r="CC266">
        <v>0.100067</v>
      </c>
      <c r="CD266">
        <v>28.820699999999999</v>
      </c>
      <c r="CE266">
        <v>28.060700000000001</v>
      </c>
      <c r="CF266">
        <v>999.9</v>
      </c>
      <c r="CG266">
        <v>0</v>
      </c>
      <c r="CH266">
        <v>0</v>
      </c>
      <c r="CI266">
        <v>9997.5</v>
      </c>
      <c r="CJ266">
        <v>0</v>
      </c>
      <c r="CK266">
        <v>348.82600000000002</v>
      </c>
      <c r="CL266">
        <v>309.97800000000001</v>
      </c>
      <c r="CM266">
        <v>0.89999799999999996</v>
      </c>
      <c r="CN266">
        <v>0.10000199999999999</v>
      </c>
      <c r="CO266">
        <v>0</v>
      </c>
      <c r="CP266">
        <v>3.0623999999999998</v>
      </c>
      <c r="CQ266">
        <v>0</v>
      </c>
      <c r="CR266">
        <v>2946.82</v>
      </c>
      <c r="CS266">
        <v>2658.01</v>
      </c>
      <c r="CT266">
        <v>35.125</v>
      </c>
      <c r="CU266">
        <v>38.311999999999998</v>
      </c>
      <c r="CV266">
        <v>36.436999999999998</v>
      </c>
      <c r="CW266">
        <v>37.375</v>
      </c>
      <c r="CX266">
        <v>35.561999999999998</v>
      </c>
      <c r="CY266">
        <v>278.98</v>
      </c>
      <c r="CZ266">
        <v>31</v>
      </c>
      <c r="DA266">
        <v>0</v>
      </c>
      <c r="DB266">
        <v>1665421574</v>
      </c>
      <c r="DC266">
        <v>0</v>
      </c>
      <c r="DD266">
        <v>3.24918</v>
      </c>
      <c r="DE266">
        <v>0.16522306574544199</v>
      </c>
      <c r="DF266">
        <v>1.987692272987539</v>
      </c>
      <c r="DG266">
        <v>2947.51</v>
      </c>
      <c r="DH266">
        <v>15</v>
      </c>
      <c r="DI266">
        <v>1665421566</v>
      </c>
      <c r="DJ266" t="s">
        <v>1088</v>
      </c>
      <c r="DK266">
        <v>1665421552</v>
      </c>
      <c r="DL266">
        <v>1665421566</v>
      </c>
      <c r="DM266">
        <v>69</v>
      </c>
      <c r="DN266">
        <v>-1.2E-2</v>
      </c>
      <c r="DO266">
        <v>1E-3</v>
      </c>
      <c r="DP266">
        <v>1.8149999999999999</v>
      </c>
      <c r="DQ266">
        <v>0.106</v>
      </c>
      <c r="DR266">
        <v>475</v>
      </c>
      <c r="DS266">
        <v>19</v>
      </c>
      <c r="DT266">
        <v>0.11</v>
      </c>
      <c r="DU266">
        <v>0.03</v>
      </c>
      <c r="DV266">
        <v>100</v>
      </c>
      <c r="DW266">
        <v>100</v>
      </c>
      <c r="DX266">
        <v>1.8149999999999999</v>
      </c>
      <c r="DY266">
        <v>0.106</v>
      </c>
      <c r="DZ266">
        <v>2.1961829047782042</v>
      </c>
      <c r="EA266">
        <v>-6.7132856166521554E-4</v>
      </c>
      <c r="EB266">
        <v>-2.681329234238156E-7</v>
      </c>
      <c r="EC266">
        <v>8.1307759810197942E-11</v>
      </c>
      <c r="ED266">
        <v>-2.0924251620547171E-2</v>
      </c>
      <c r="EE266">
        <v>1.9805995112736431E-4</v>
      </c>
      <c r="EF266">
        <v>3.7201658972467829E-4</v>
      </c>
      <c r="EG266">
        <v>-1.4214358037409139E-6</v>
      </c>
      <c r="EH266">
        <v>2</v>
      </c>
      <c r="EI266">
        <v>2028</v>
      </c>
      <c r="EJ266">
        <v>2</v>
      </c>
      <c r="EK266">
        <v>26</v>
      </c>
      <c r="EL266">
        <v>1.2</v>
      </c>
      <c r="EM266">
        <v>1</v>
      </c>
      <c r="EN266">
        <v>1.24146</v>
      </c>
      <c r="EO266">
        <v>2.5146500000000001</v>
      </c>
      <c r="EP266">
        <v>1.39893</v>
      </c>
      <c r="EQ266">
        <v>2.32666</v>
      </c>
      <c r="ER266">
        <v>1.49902</v>
      </c>
      <c r="ES266">
        <v>2.4328599999999998</v>
      </c>
      <c r="ET266">
        <v>32.222499999999997</v>
      </c>
      <c r="EU266">
        <v>15.427899999999999</v>
      </c>
      <c r="EV266">
        <v>18</v>
      </c>
      <c r="EW266">
        <v>504.50799999999998</v>
      </c>
      <c r="EX266">
        <v>556.62300000000005</v>
      </c>
      <c r="EY266" s="2">
        <v>27.999700000000001</v>
      </c>
      <c r="EZ266">
        <v>31.1812</v>
      </c>
      <c r="FA266">
        <v>30</v>
      </c>
      <c r="FB266">
        <v>31.163499999999999</v>
      </c>
      <c r="FC266">
        <v>31.148599999999998</v>
      </c>
      <c r="FD266">
        <v>24.837900000000001</v>
      </c>
      <c r="FE266">
        <v>32.592500000000001</v>
      </c>
      <c r="FF266">
        <v>98.876999999999995</v>
      </c>
      <c r="FG266">
        <v>28</v>
      </c>
      <c r="FH266">
        <v>475</v>
      </c>
      <c r="FI266">
        <v>18.815799999999999</v>
      </c>
      <c r="FJ266">
        <v>99.899199999999993</v>
      </c>
      <c r="FK266">
        <v>102.01300000000001</v>
      </c>
      <c r="FL266" t="s">
        <v>1466</v>
      </c>
      <c r="FM266">
        <v>3</v>
      </c>
      <c r="FN266" t="s">
        <v>881</v>
      </c>
      <c r="FO266">
        <v>20</v>
      </c>
    </row>
    <row r="267" spans="1:171" x14ac:dyDescent="0.2">
      <c r="A267">
        <v>69</v>
      </c>
      <c r="B267">
        <v>1665421535</v>
      </c>
      <c r="C267">
        <v>6209.5</v>
      </c>
      <c r="D267" t="s">
        <v>1086</v>
      </c>
      <c r="E267" t="s">
        <v>1087</v>
      </c>
      <c r="F267" t="s">
        <v>284</v>
      </c>
      <c r="G267">
        <v>1665421535</v>
      </c>
      <c r="H267">
        <v>3.698857798713184E-3</v>
      </c>
      <c r="I267">
        <v>3.6988577987131839</v>
      </c>
      <c r="J267">
        <v>14.097830860010999</v>
      </c>
      <c r="K267">
        <v>455.98899999999998</v>
      </c>
      <c r="L267">
        <v>353.93613154891148</v>
      </c>
      <c r="M267">
        <v>35.311910290529106</v>
      </c>
      <c r="N267">
        <v>45.493639180047708</v>
      </c>
      <c r="O267">
        <v>0.25451128033409215</v>
      </c>
      <c r="P267">
        <v>2.9238470806753556</v>
      </c>
      <c r="Q267">
        <v>0.24328677657881009</v>
      </c>
      <c r="R267">
        <v>0.15302249523167197</v>
      </c>
      <c r="S267">
        <v>51.265119656637729</v>
      </c>
      <c r="T267">
        <v>28.122123682818568</v>
      </c>
      <c r="U267">
        <v>28.019100000000002</v>
      </c>
      <c r="V267">
        <v>3.7990671513740413</v>
      </c>
      <c r="W267">
        <v>58.080649352462913</v>
      </c>
      <c r="X267">
        <v>2.3083590387241002</v>
      </c>
      <c r="Y267">
        <v>3.9744029456623395</v>
      </c>
      <c r="Z267">
        <v>1.4907081126499411</v>
      </c>
      <c r="AA267">
        <v>-165.36891192444594</v>
      </c>
      <c r="AB267">
        <v>122.36851353231883</v>
      </c>
      <c r="AC267">
        <v>9.1598432387386044</v>
      </c>
      <c r="AD267">
        <v>17.424564503249215</v>
      </c>
      <c r="AE267">
        <v>0</v>
      </c>
      <c r="AF267">
        <v>0</v>
      </c>
      <c r="AG267">
        <v>1</v>
      </c>
      <c r="AH267">
        <v>0</v>
      </c>
      <c r="AI267">
        <v>52391.792055888174</v>
      </c>
      <c r="AJ267" t="s">
        <v>285</v>
      </c>
      <c r="AK267" t="s">
        <v>285</v>
      </c>
      <c r="AL267">
        <v>0</v>
      </c>
      <c r="AM267">
        <v>0</v>
      </c>
      <c r="AN267" t="e">
        <v>#DIV/0!</v>
      </c>
      <c r="AO267">
        <v>0</v>
      </c>
      <c r="AP267" t="s">
        <v>285</v>
      </c>
      <c r="AQ267" t="s">
        <v>285</v>
      </c>
      <c r="AR267">
        <v>0</v>
      </c>
      <c r="AS267">
        <v>0</v>
      </c>
      <c r="AT267" t="e">
        <v>#DIV/0!</v>
      </c>
      <c r="AU267">
        <v>0.5</v>
      </c>
      <c r="AV267">
        <v>261.2997419982579</v>
      </c>
      <c r="AW267">
        <v>14.097830860010999</v>
      </c>
      <c r="AX267" t="e">
        <v>#DIV/0!</v>
      </c>
      <c r="AY267">
        <v>5.3952716341009593E-2</v>
      </c>
      <c r="AZ267" t="e">
        <v>#DIV/0!</v>
      </c>
      <c r="BA267" t="e">
        <v>#DIV/0!</v>
      </c>
      <c r="BB267" t="s">
        <v>285</v>
      </c>
      <c r="BC267">
        <v>0</v>
      </c>
      <c r="BD267" t="e">
        <v>#DIV/0!</v>
      </c>
      <c r="BE267" t="e">
        <v>#DIV/0!</v>
      </c>
      <c r="BF267" t="e">
        <v>#DIV/0!</v>
      </c>
      <c r="BG267" t="e">
        <v>#DIV/0!</v>
      </c>
      <c r="BH267" t="e">
        <v>#DIV/0!</v>
      </c>
      <c r="BI267" t="e">
        <v>#DIV/0!</v>
      </c>
      <c r="BJ267" t="e">
        <v>#DIV/0!</v>
      </c>
      <c r="BK267" t="e">
        <v>#DIV/0!</v>
      </c>
      <c r="BL267">
        <v>309.964</v>
      </c>
      <c r="BM267">
        <v>261.2997419982579</v>
      </c>
      <c r="BN267">
        <v>0.84300029035067903</v>
      </c>
      <c r="BO267">
        <v>0.16539056037681063</v>
      </c>
      <c r="BP267">
        <v>6</v>
      </c>
      <c r="BQ267">
        <v>0.6</v>
      </c>
      <c r="BR267" t="s">
        <v>286</v>
      </c>
      <c r="BS267">
        <v>2</v>
      </c>
      <c r="BT267">
        <v>1665421627</v>
      </c>
      <c r="BU267">
        <v>455.98899999999998</v>
      </c>
      <c r="BV267">
        <v>474.95299999999997</v>
      </c>
      <c r="BW267">
        <v>23.137</v>
      </c>
      <c r="BX267">
        <v>18.7425</v>
      </c>
      <c r="BY267">
        <v>454.13900000000001</v>
      </c>
      <c r="BZ267">
        <v>23.035</v>
      </c>
      <c r="CA267">
        <v>500.13900000000001</v>
      </c>
      <c r="CB267">
        <v>99.669300000000007</v>
      </c>
      <c r="CC267">
        <v>9.9859299999999998E-2</v>
      </c>
      <c r="CD267">
        <v>28.795400000000001</v>
      </c>
      <c r="CE267">
        <v>28.019100000000002</v>
      </c>
      <c r="CF267">
        <v>999.9</v>
      </c>
      <c r="CG267">
        <v>0</v>
      </c>
      <c r="CH267">
        <v>0</v>
      </c>
      <c r="CI267">
        <v>10000.6</v>
      </c>
      <c r="CJ267">
        <v>0</v>
      </c>
      <c r="CK267">
        <v>342.26100000000002</v>
      </c>
      <c r="CL267">
        <v>309.964</v>
      </c>
      <c r="CM267">
        <v>0.89999799999999996</v>
      </c>
      <c r="CN267">
        <v>0.10000199999999999</v>
      </c>
      <c r="CO267">
        <v>0</v>
      </c>
      <c r="CP267">
        <v>3.0411999999999999</v>
      </c>
      <c r="CQ267">
        <v>0</v>
      </c>
      <c r="CR267">
        <v>2948.03</v>
      </c>
      <c r="CS267">
        <v>2657.88</v>
      </c>
      <c r="CT267">
        <v>35</v>
      </c>
      <c r="CU267">
        <v>38.25</v>
      </c>
      <c r="CV267">
        <v>36.311999999999998</v>
      </c>
      <c r="CW267">
        <v>37.311999999999998</v>
      </c>
      <c r="CX267">
        <v>35.436999999999998</v>
      </c>
      <c r="CY267">
        <v>278.97000000000003</v>
      </c>
      <c r="CZ267">
        <v>31</v>
      </c>
      <c r="DA267">
        <v>0</v>
      </c>
      <c r="DB267">
        <v>1665421665.8</v>
      </c>
      <c r="DC267">
        <v>0</v>
      </c>
      <c r="DD267">
        <v>3.2454499999999999</v>
      </c>
      <c r="DE267">
        <v>-0.48264957044832241</v>
      </c>
      <c r="DF267">
        <v>2.4170939951468902</v>
      </c>
      <c r="DG267">
        <v>2947.957692307692</v>
      </c>
      <c r="DH267">
        <v>15</v>
      </c>
      <c r="DI267">
        <v>1665421651</v>
      </c>
      <c r="DJ267" t="s">
        <v>1091</v>
      </c>
      <c r="DK267">
        <v>1665421644</v>
      </c>
      <c r="DL267">
        <v>1665421651</v>
      </c>
      <c r="DM267">
        <v>70</v>
      </c>
      <c r="DN267">
        <v>3.5000000000000003E-2</v>
      </c>
      <c r="DO267">
        <v>-2E-3</v>
      </c>
      <c r="DP267">
        <v>1.85</v>
      </c>
      <c r="DQ267">
        <v>0.10199999999999999</v>
      </c>
      <c r="DR267">
        <v>475</v>
      </c>
      <c r="DS267">
        <v>19</v>
      </c>
      <c r="DT267">
        <v>0.1</v>
      </c>
      <c r="DU267">
        <v>0.02</v>
      </c>
      <c r="DV267">
        <v>100</v>
      </c>
      <c r="DW267">
        <v>100</v>
      </c>
      <c r="DX267">
        <v>1.85</v>
      </c>
      <c r="DY267">
        <v>0.10199999999999999</v>
      </c>
      <c r="DZ267">
        <v>2.1841244177527992</v>
      </c>
      <c r="EA267">
        <v>-6.7132856166521554E-4</v>
      </c>
      <c r="EB267">
        <v>-2.681329234238156E-7</v>
      </c>
      <c r="EC267">
        <v>8.1307759810197942E-11</v>
      </c>
      <c r="ED267">
        <v>-1.9858012966818359E-2</v>
      </c>
      <c r="EE267">
        <v>1.9805995112736431E-4</v>
      </c>
      <c r="EF267">
        <v>3.7201658972467829E-4</v>
      </c>
      <c r="EG267">
        <v>-1.4214358037409139E-6</v>
      </c>
      <c r="EH267">
        <v>2</v>
      </c>
      <c r="EI267">
        <v>2028</v>
      </c>
      <c r="EJ267">
        <v>2</v>
      </c>
      <c r="EK267">
        <v>26</v>
      </c>
      <c r="EL267">
        <v>1.2</v>
      </c>
      <c r="EM267">
        <v>1</v>
      </c>
      <c r="EN267">
        <v>1.24146</v>
      </c>
      <c r="EO267">
        <v>2.5293000000000001</v>
      </c>
      <c r="EP267">
        <v>1.39893</v>
      </c>
      <c r="EQ267">
        <v>2.32666</v>
      </c>
      <c r="ER267">
        <v>1.49902</v>
      </c>
      <c r="ES267">
        <v>2.4328599999999998</v>
      </c>
      <c r="ET267">
        <v>32.222499999999997</v>
      </c>
      <c r="EU267">
        <v>15.4192</v>
      </c>
      <c r="EV267">
        <v>18</v>
      </c>
      <c r="EW267">
        <v>504.07100000000003</v>
      </c>
      <c r="EX267">
        <v>556.44100000000003</v>
      </c>
      <c r="EY267" s="2">
        <v>27.999700000000001</v>
      </c>
      <c r="EZ267">
        <v>31.164200000000001</v>
      </c>
      <c r="FA267">
        <v>30</v>
      </c>
      <c r="FB267">
        <v>31.149899999999999</v>
      </c>
      <c r="FC267">
        <v>31.135100000000001</v>
      </c>
      <c r="FD267">
        <v>24.836400000000001</v>
      </c>
      <c r="FE267">
        <v>33.366999999999997</v>
      </c>
      <c r="FF267">
        <v>98.874700000000004</v>
      </c>
      <c r="FG267">
        <v>28</v>
      </c>
      <c r="FH267">
        <v>475</v>
      </c>
      <c r="FI267">
        <v>18.6783</v>
      </c>
      <c r="FJ267">
        <v>99.902000000000001</v>
      </c>
      <c r="FK267">
        <v>102.012</v>
      </c>
      <c r="FL267" t="s">
        <v>1466</v>
      </c>
      <c r="FM267">
        <v>3</v>
      </c>
      <c r="FN267" t="s">
        <v>881</v>
      </c>
      <c r="FO267">
        <v>21</v>
      </c>
    </row>
    <row r="268" spans="1:171" x14ac:dyDescent="0.2">
      <c r="A268">
        <v>70</v>
      </c>
      <c r="B268">
        <v>1665421627</v>
      </c>
      <c r="C268">
        <v>6301.5</v>
      </c>
      <c r="D268" t="s">
        <v>1089</v>
      </c>
      <c r="E268" t="s">
        <v>1090</v>
      </c>
      <c r="F268" t="s">
        <v>284</v>
      </c>
      <c r="G268">
        <v>1665421627</v>
      </c>
      <c r="H268">
        <v>3.7498619484001346E-3</v>
      </c>
      <c r="I268">
        <v>3.7498619484001345</v>
      </c>
      <c r="J268">
        <v>14.121377572800872</v>
      </c>
      <c r="K268">
        <v>455.93200000000002</v>
      </c>
      <c r="L268">
        <v>355.90029585070744</v>
      </c>
      <c r="M268">
        <v>35.506924018787245</v>
      </c>
      <c r="N268">
        <v>45.486736230544011</v>
      </c>
      <c r="O268">
        <v>0.26100242779515231</v>
      </c>
      <c r="P268">
        <v>2.9184268025005666</v>
      </c>
      <c r="Q268">
        <v>0.2491911154949325</v>
      </c>
      <c r="R268">
        <v>0.15676221894020823</v>
      </c>
      <c r="S268">
        <v>51.265285047198105</v>
      </c>
      <c r="T268">
        <v>28.077052400957292</v>
      </c>
      <c r="U268">
        <v>27.988399999999999</v>
      </c>
      <c r="V268">
        <v>3.7922742134209737</v>
      </c>
      <c r="W268">
        <v>57.956211089633335</v>
      </c>
      <c r="X268">
        <v>2.3007849085564005</v>
      </c>
      <c r="Y268">
        <v>3.9698677075319431</v>
      </c>
      <c r="Z268">
        <v>1.4914893048645732</v>
      </c>
      <c r="AA268">
        <v>-169.46310828365515</v>
      </c>
      <c r="AB268">
        <v>123.87238515376832</v>
      </c>
      <c r="AC268">
        <v>9.2873067783715921</v>
      </c>
      <c r="AD268">
        <v>14.961868695682867</v>
      </c>
      <c r="AE268">
        <v>0</v>
      </c>
      <c r="AF268">
        <v>0</v>
      </c>
      <c r="AG268">
        <v>1</v>
      </c>
      <c r="AH268">
        <v>0</v>
      </c>
      <c r="AI268">
        <v>52239.806348641032</v>
      </c>
      <c r="AJ268" t="s">
        <v>285</v>
      </c>
      <c r="AK268" t="s">
        <v>285</v>
      </c>
      <c r="AL268">
        <v>0</v>
      </c>
      <c r="AM268">
        <v>0</v>
      </c>
      <c r="AN268" t="e">
        <v>#DIV/0!</v>
      </c>
      <c r="AO268">
        <v>0</v>
      </c>
      <c r="AP268" t="s">
        <v>285</v>
      </c>
      <c r="AQ268" t="s">
        <v>285</v>
      </c>
      <c r="AR268">
        <v>0</v>
      </c>
      <c r="AS268">
        <v>0</v>
      </c>
      <c r="AT268" t="e">
        <v>#DIV/0!</v>
      </c>
      <c r="AU268">
        <v>0.5</v>
      </c>
      <c r="AV268">
        <v>261.30058499854823</v>
      </c>
      <c r="AW268">
        <v>14.121377572800872</v>
      </c>
      <c r="AX268" t="e">
        <v>#DIV/0!</v>
      </c>
      <c r="AY268">
        <v>5.4042655789994995E-2</v>
      </c>
      <c r="AZ268" t="e">
        <v>#DIV/0!</v>
      </c>
      <c r="BA268" t="e">
        <v>#DIV/0!</v>
      </c>
      <c r="BB268" t="s">
        <v>285</v>
      </c>
      <c r="BC268">
        <v>0</v>
      </c>
      <c r="BD268" t="e">
        <v>#DIV/0!</v>
      </c>
      <c r="BE268" t="e">
        <v>#DIV/0!</v>
      </c>
      <c r="BF268" t="e">
        <v>#DIV/0!</v>
      </c>
      <c r="BG268" t="e">
        <v>#DIV/0!</v>
      </c>
      <c r="BH268" t="e">
        <v>#DIV/0!</v>
      </c>
      <c r="BI268" t="e">
        <v>#DIV/0!</v>
      </c>
      <c r="BJ268" t="e">
        <v>#DIV/0!</v>
      </c>
      <c r="BK268" t="e">
        <v>#DIV/0!</v>
      </c>
      <c r="BL268">
        <v>309.96499999999997</v>
      </c>
      <c r="BM268">
        <v>261.30058499854823</v>
      </c>
      <c r="BN268">
        <v>0.84300029035067903</v>
      </c>
      <c r="BO268">
        <v>0.16539056037681063</v>
      </c>
      <c r="BP268">
        <v>6</v>
      </c>
      <c r="BQ268">
        <v>0.6</v>
      </c>
      <c r="BR268" t="s">
        <v>286</v>
      </c>
      <c r="BS268">
        <v>2</v>
      </c>
      <c r="BT268">
        <v>1665421712</v>
      </c>
      <c r="BU268">
        <v>455.93200000000002</v>
      </c>
      <c r="BV268">
        <v>474.97500000000002</v>
      </c>
      <c r="BW268">
        <v>23.061699999999998</v>
      </c>
      <c r="BX268">
        <v>18.558</v>
      </c>
      <c r="BY268">
        <v>454.02300000000002</v>
      </c>
      <c r="BZ268">
        <v>22.960699999999999</v>
      </c>
      <c r="CA268">
        <v>500.13299999999998</v>
      </c>
      <c r="CB268">
        <v>99.666300000000007</v>
      </c>
      <c r="CC268">
        <v>0.100192</v>
      </c>
      <c r="CD268">
        <v>28.775700000000001</v>
      </c>
      <c r="CE268">
        <v>27.988399999999999</v>
      </c>
      <c r="CF268">
        <v>999.9</v>
      </c>
      <c r="CG268">
        <v>0</v>
      </c>
      <c r="CH268">
        <v>0</v>
      </c>
      <c r="CI268">
        <v>9970</v>
      </c>
      <c r="CJ268">
        <v>0</v>
      </c>
      <c r="CK268">
        <v>348.87099999999998</v>
      </c>
      <c r="CL268">
        <v>309.96499999999997</v>
      </c>
      <c r="CM268">
        <v>0.89999799999999996</v>
      </c>
      <c r="CN268">
        <v>0.10000199999999999</v>
      </c>
      <c r="CO268">
        <v>0</v>
      </c>
      <c r="CP268">
        <v>3.0792000000000002</v>
      </c>
      <c r="CQ268">
        <v>0</v>
      </c>
      <c r="CR268">
        <v>2949.76</v>
      </c>
      <c r="CS268">
        <v>2657.89</v>
      </c>
      <c r="CT268">
        <v>34.936999999999998</v>
      </c>
      <c r="CU268">
        <v>38.186999999999998</v>
      </c>
      <c r="CV268">
        <v>36.25</v>
      </c>
      <c r="CW268">
        <v>37.25</v>
      </c>
      <c r="CX268">
        <v>35.375</v>
      </c>
      <c r="CY268">
        <v>278.97000000000003</v>
      </c>
      <c r="CZ268">
        <v>31</v>
      </c>
      <c r="DA268">
        <v>0</v>
      </c>
      <c r="DB268">
        <v>1665421751</v>
      </c>
      <c r="DC268">
        <v>0</v>
      </c>
      <c r="DD268">
        <v>3.1881192307692312</v>
      </c>
      <c r="DE268">
        <v>0.2645846067695346</v>
      </c>
      <c r="DF268">
        <v>0.71658118480567468</v>
      </c>
      <c r="DG268">
        <v>2949.750769230769</v>
      </c>
      <c r="DH268">
        <v>15</v>
      </c>
      <c r="DI268">
        <v>1665421743</v>
      </c>
      <c r="DJ268" t="s">
        <v>1094</v>
      </c>
      <c r="DK268">
        <v>1665421730</v>
      </c>
      <c r="DL268">
        <v>1665421743</v>
      </c>
      <c r="DM268">
        <v>71</v>
      </c>
      <c r="DN268">
        <v>0.06</v>
      </c>
      <c r="DO268">
        <v>1E-3</v>
      </c>
      <c r="DP268">
        <v>1.909</v>
      </c>
      <c r="DQ268">
        <v>0.10100000000000001</v>
      </c>
      <c r="DR268">
        <v>475</v>
      </c>
      <c r="DS268">
        <v>19</v>
      </c>
      <c r="DT268">
        <v>7.0000000000000007E-2</v>
      </c>
      <c r="DU268">
        <v>0.02</v>
      </c>
      <c r="DV268">
        <v>100</v>
      </c>
      <c r="DW268">
        <v>100</v>
      </c>
      <c r="DX268">
        <v>1.909</v>
      </c>
      <c r="DY268">
        <v>0.10100000000000001</v>
      </c>
      <c r="DZ268">
        <v>2.2186546665145528</v>
      </c>
      <c r="EA268">
        <v>-6.7132856166521554E-4</v>
      </c>
      <c r="EB268">
        <v>-2.681329234238156E-7</v>
      </c>
      <c r="EC268">
        <v>8.1307759810197942E-11</v>
      </c>
      <c r="ED268">
        <v>-2.2050942956512141E-2</v>
      </c>
      <c r="EE268">
        <v>1.9805995112736431E-4</v>
      </c>
      <c r="EF268">
        <v>3.7201658972467829E-4</v>
      </c>
      <c r="EG268">
        <v>-1.4214358037409139E-6</v>
      </c>
      <c r="EH268">
        <v>2</v>
      </c>
      <c r="EI268">
        <v>2028</v>
      </c>
      <c r="EJ268">
        <v>2</v>
      </c>
      <c r="EK268">
        <v>26</v>
      </c>
      <c r="EL268">
        <v>1.1000000000000001</v>
      </c>
      <c r="EM268">
        <v>1</v>
      </c>
      <c r="EN268">
        <v>1.24146</v>
      </c>
      <c r="EO268">
        <v>2.5268600000000001</v>
      </c>
      <c r="EP268">
        <v>1.39893</v>
      </c>
      <c r="EQ268">
        <v>2.3278799999999999</v>
      </c>
      <c r="ER268">
        <v>1.49902</v>
      </c>
      <c r="ES268">
        <v>2.3315399999999999</v>
      </c>
      <c r="ET268">
        <v>32.244599999999998</v>
      </c>
      <c r="EU268">
        <v>15.4016</v>
      </c>
      <c r="EV268">
        <v>18</v>
      </c>
      <c r="EW268">
        <v>503.70800000000003</v>
      </c>
      <c r="EX268">
        <v>556.25199999999995</v>
      </c>
      <c r="EY268" s="2">
        <v>27.9998</v>
      </c>
      <c r="EZ268">
        <v>31.145800000000001</v>
      </c>
      <c r="FA268">
        <v>29.9999</v>
      </c>
      <c r="FB268">
        <v>31.133700000000001</v>
      </c>
      <c r="FC268">
        <v>31.1189</v>
      </c>
      <c r="FD268">
        <v>24.831399999999999</v>
      </c>
      <c r="FE268">
        <v>34.427300000000002</v>
      </c>
      <c r="FF268">
        <v>98.488799999999998</v>
      </c>
      <c r="FG268">
        <v>28</v>
      </c>
      <c r="FH268">
        <v>475</v>
      </c>
      <c r="FI268">
        <v>18.536999999999999</v>
      </c>
      <c r="FJ268">
        <v>99.904200000000003</v>
      </c>
      <c r="FK268">
        <v>102.018</v>
      </c>
      <c r="FL268" t="s">
        <v>1466</v>
      </c>
      <c r="FM268">
        <v>3</v>
      </c>
      <c r="FN268" t="s">
        <v>881</v>
      </c>
      <c r="FO268">
        <v>22</v>
      </c>
    </row>
    <row r="269" spans="1:171" x14ac:dyDescent="0.2">
      <c r="A269">
        <v>71</v>
      </c>
      <c r="B269">
        <v>1665421712</v>
      </c>
      <c r="C269">
        <v>6386.5</v>
      </c>
      <c r="D269" t="s">
        <v>1092</v>
      </c>
      <c r="E269" t="s">
        <v>1093</v>
      </c>
      <c r="F269" t="s">
        <v>284</v>
      </c>
      <c r="G269">
        <v>1665421712</v>
      </c>
      <c r="H269">
        <v>3.8427008681100939E-3</v>
      </c>
      <c r="I269">
        <v>3.8427008681100938</v>
      </c>
      <c r="J269">
        <v>14.181296788242802</v>
      </c>
      <c r="K269">
        <v>455.91500000000002</v>
      </c>
      <c r="L269">
        <v>355.97578242367831</v>
      </c>
      <c r="M269">
        <v>35.515571033443543</v>
      </c>
      <c r="N269">
        <v>45.486469493705002</v>
      </c>
      <c r="O269">
        <v>0.26240180425910631</v>
      </c>
      <c r="P269">
        <v>2.9184777406313587</v>
      </c>
      <c r="Q269">
        <v>0.25046673196033531</v>
      </c>
      <c r="R269">
        <v>0.15756991957457278</v>
      </c>
      <c r="S269">
        <v>51.320682389999995</v>
      </c>
      <c r="T269">
        <v>28.056207455689695</v>
      </c>
      <c r="U269">
        <v>27.943100000000001</v>
      </c>
      <c r="V269">
        <v>3.7822701128129803</v>
      </c>
      <c r="W269">
        <v>57.800000286143685</v>
      </c>
      <c r="X269">
        <v>2.2922969729892997</v>
      </c>
      <c r="Y269">
        <v>3.9659116983409932</v>
      </c>
      <c r="Z269">
        <v>1.4899731398236806</v>
      </c>
      <c r="AA269">
        <v>-170.13566730528956</v>
      </c>
      <c r="AB269">
        <v>128.29582853040924</v>
      </c>
      <c r="AC269">
        <v>9.6157950754810049</v>
      </c>
      <c r="AD269">
        <v>19.096638690600685</v>
      </c>
      <c r="AE269">
        <v>0</v>
      </c>
      <c r="AF269">
        <v>0</v>
      </c>
      <c r="AG269">
        <v>1</v>
      </c>
      <c r="AH269">
        <v>0</v>
      </c>
      <c r="AI269">
        <v>52244.304090360347</v>
      </c>
      <c r="AJ269" t="s">
        <v>285</v>
      </c>
      <c r="AK269" t="s">
        <v>285</v>
      </c>
      <c r="AL269">
        <v>0</v>
      </c>
      <c r="AM269">
        <v>0</v>
      </c>
      <c r="AN269" t="e">
        <v>#DIV/0!</v>
      </c>
      <c r="AO269">
        <v>0</v>
      </c>
      <c r="AP269" t="s">
        <v>285</v>
      </c>
      <c r="AQ269" t="s">
        <v>285</v>
      </c>
      <c r="AR269">
        <v>0</v>
      </c>
      <c r="AS269">
        <v>0</v>
      </c>
      <c r="AT269" t="e">
        <v>#DIV/0!</v>
      </c>
      <c r="AU269">
        <v>0.5</v>
      </c>
      <c r="AV269">
        <v>261.58374299999997</v>
      </c>
      <c r="AW269">
        <v>14.181296788242802</v>
      </c>
      <c r="AX269" t="e">
        <v>#DIV/0!</v>
      </c>
      <c r="AY269">
        <v>5.4213219161111263E-2</v>
      </c>
      <c r="AZ269" t="e">
        <v>#DIV/0!</v>
      </c>
      <c r="BA269" t="e">
        <v>#DIV/0!</v>
      </c>
      <c r="BB269" t="s">
        <v>285</v>
      </c>
      <c r="BC269">
        <v>0</v>
      </c>
      <c r="BD269" t="e">
        <v>#DIV/0!</v>
      </c>
      <c r="BE269" t="e">
        <v>#DIV/0!</v>
      </c>
      <c r="BF269" t="e">
        <v>#DIV/0!</v>
      </c>
      <c r="BG269" t="e">
        <v>#DIV/0!</v>
      </c>
      <c r="BH269" t="e">
        <v>#DIV/0!</v>
      </c>
      <c r="BI269" t="e">
        <v>#DIV/0!</v>
      </c>
      <c r="BJ269" t="e">
        <v>#DIV/0!</v>
      </c>
      <c r="BK269" t="e">
        <v>#DIV/0!</v>
      </c>
      <c r="BL269">
        <v>310.30099999999999</v>
      </c>
      <c r="BM269">
        <v>261.58374299999997</v>
      </c>
      <c r="BN269">
        <v>0.84299999999999997</v>
      </c>
      <c r="BO269">
        <v>0.16538999999999998</v>
      </c>
      <c r="BP269">
        <v>6</v>
      </c>
      <c r="BQ269">
        <v>0.6</v>
      </c>
      <c r="BR269" t="s">
        <v>286</v>
      </c>
      <c r="BS269">
        <v>2</v>
      </c>
      <c r="BT269">
        <v>1665421804</v>
      </c>
      <c r="BU269">
        <v>455.91500000000002</v>
      </c>
      <c r="BV269">
        <v>475.03699999999998</v>
      </c>
      <c r="BW269">
        <v>22.975899999999999</v>
      </c>
      <c r="BX269">
        <v>18.4542</v>
      </c>
      <c r="BY269">
        <v>454.04</v>
      </c>
      <c r="BZ269">
        <v>22.878900000000002</v>
      </c>
      <c r="CA269">
        <v>500.16300000000001</v>
      </c>
      <c r="CB269">
        <v>99.669200000000004</v>
      </c>
      <c r="CC269">
        <v>0.100427</v>
      </c>
      <c r="CD269">
        <v>28.758500000000002</v>
      </c>
      <c r="CE269">
        <v>27.943100000000001</v>
      </c>
      <c r="CF269">
        <v>999.9</v>
      </c>
      <c r="CG269">
        <v>0</v>
      </c>
      <c r="CH269">
        <v>0</v>
      </c>
      <c r="CI269">
        <v>9970</v>
      </c>
      <c r="CJ269">
        <v>0</v>
      </c>
      <c r="CK269">
        <v>342.27499999999998</v>
      </c>
      <c r="CL269">
        <v>310.30099999999999</v>
      </c>
      <c r="CM269">
        <v>0.90000800000000003</v>
      </c>
      <c r="CN269">
        <v>9.9992399999999995E-2</v>
      </c>
      <c r="CO269">
        <v>0</v>
      </c>
      <c r="CP269">
        <v>3.0345</v>
      </c>
      <c r="CQ269">
        <v>0</v>
      </c>
      <c r="CR269">
        <v>2954.11</v>
      </c>
      <c r="CS269">
        <v>2660.78</v>
      </c>
      <c r="CT269">
        <v>34.875</v>
      </c>
      <c r="CU269">
        <v>38.125</v>
      </c>
      <c r="CV269">
        <v>36.186999999999998</v>
      </c>
      <c r="CW269">
        <v>37.186999999999998</v>
      </c>
      <c r="CX269">
        <v>35.311999999999998</v>
      </c>
      <c r="CY269">
        <v>279.27</v>
      </c>
      <c r="CZ269">
        <v>31.03</v>
      </c>
      <c r="DA269">
        <v>0</v>
      </c>
      <c r="DB269">
        <v>1665421842.8</v>
      </c>
      <c r="DC269">
        <v>0</v>
      </c>
      <c r="DD269">
        <v>3.24396</v>
      </c>
      <c r="DE269">
        <v>-0.23600769851148609</v>
      </c>
      <c r="DF269">
        <v>-0.26923084628770533</v>
      </c>
      <c r="DG269">
        <v>2951.1763999999998</v>
      </c>
      <c r="DH269">
        <v>15</v>
      </c>
      <c r="DI269">
        <v>1665421831</v>
      </c>
      <c r="DJ269" t="s">
        <v>1097</v>
      </c>
      <c r="DK269">
        <v>1665421831</v>
      </c>
      <c r="DL269">
        <v>1665421828</v>
      </c>
      <c r="DM269">
        <v>72</v>
      </c>
      <c r="DN269">
        <v>-3.4000000000000002E-2</v>
      </c>
      <c r="DO269">
        <v>-2E-3</v>
      </c>
      <c r="DP269">
        <v>1.875</v>
      </c>
      <c r="DQ269">
        <v>9.7000000000000003E-2</v>
      </c>
      <c r="DR269">
        <v>475</v>
      </c>
      <c r="DS269">
        <v>18</v>
      </c>
      <c r="DT269">
        <v>0.19</v>
      </c>
      <c r="DU269">
        <v>0.03</v>
      </c>
      <c r="DV269">
        <v>100</v>
      </c>
      <c r="DW269">
        <v>100</v>
      </c>
      <c r="DX269">
        <v>1.875</v>
      </c>
      <c r="DY269">
        <v>9.7000000000000003E-2</v>
      </c>
      <c r="DZ269">
        <v>2.2783667141701831</v>
      </c>
      <c r="EA269">
        <v>-6.7132856166521554E-4</v>
      </c>
      <c r="EB269">
        <v>-2.681329234238156E-7</v>
      </c>
      <c r="EC269">
        <v>8.1307759810197942E-11</v>
      </c>
      <c r="ED269">
        <v>-2.0555941499105449E-2</v>
      </c>
      <c r="EE269">
        <v>1.9805995112736431E-4</v>
      </c>
      <c r="EF269">
        <v>3.7201658972467829E-4</v>
      </c>
      <c r="EG269">
        <v>-1.4214358037409139E-6</v>
      </c>
      <c r="EH269">
        <v>2</v>
      </c>
      <c r="EI269">
        <v>2028</v>
      </c>
      <c r="EJ269">
        <v>2</v>
      </c>
      <c r="EK269">
        <v>26</v>
      </c>
      <c r="EL269">
        <v>1.2</v>
      </c>
      <c r="EM269">
        <v>1</v>
      </c>
      <c r="EN269">
        <v>1.24146</v>
      </c>
      <c r="EO269">
        <v>2.52441</v>
      </c>
      <c r="EP269">
        <v>1.39893</v>
      </c>
      <c r="EQ269">
        <v>2.3278799999999999</v>
      </c>
      <c r="ER269">
        <v>1.49902</v>
      </c>
      <c r="ES269">
        <v>2.4572799999999999</v>
      </c>
      <c r="ET269">
        <v>32.244599999999998</v>
      </c>
      <c r="EU269">
        <v>15.392899999999999</v>
      </c>
      <c r="EV269">
        <v>18</v>
      </c>
      <c r="EW269">
        <v>503.173</v>
      </c>
      <c r="EX269">
        <v>556.15700000000004</v>
      </c>
      <c r="EY269" s="2">
        <v>27.9998</v>
      </c>
      <c r="EZ269">
        <v>31.1295</v>
      </c>
      <c r="FA269">
        <v>30</v>
      </c>
      <c r="FB269">
        <v>31.1175</v>
      </c>
      <c r="FC269">
        <v>31.102699999999999</v>
      </c>
      <c r="FD269">
        <v>24.828099999999999</v>
      </c>
      <c r="FE269">
        <v>35.231499999999997</v>
      </c>
      <c r="FF269">
        <v>97.323899999999995</v>
      </c>
      <c r="FG269">
        <v>28</v>
      </c>
      <c r="FH269">
        <v>475</v>
      </c>
      <c r="FI269">
        <v>18.419</v>
      </c>
      <c r="FJ269">
        <v>99.906599999999997</v>
      </c>
      <c r="FK269">
        <v>102.017</v>
      </c>
      <c r="FL269" t="s">
        <v>1466</v>
      </c>
      <c r="FM269">
        <v>3</v>
      </c>
      <c r="FN269" t="s">
        <v>881</v>
      </c>
      <c r="FO269">
        <v>23</v>
      </c>
    </row>
    <row r="270" spans="1:171" x14ac:dyDescent="0.2">
      <c r="A270">
        <v>72</v>
      </c>
      <c r="B270">
        <v>1665421804</v>
      </c>
      <c r="C270">
        <v>6478.5</v>
      </c>
      <c r="D270" t="s">
        <v>1095</v>
      </c>
      <c r="E270" t="s">
        <v>1096</v>
      </c>
      <c r="F270" t="s">
        <v>284</v>
      </c>
      <c r="G270">
        <v>1665421804</v>
      </c>
      <c r="H270">
        <v>3.8579516395757271E-3</v>
      </c>
      <c r="I270">
        <v>3.857951639575727</v>
      </c>
      <c r="J270">
        <v>14.16148464916381</v>
      </c>
      <c r="K270">
        <v>455.84300000000002</v>
      </c>
      <c r="L270">
        <v>357.59880468096463</v>
      </c>
      <c r="M270">
        <v>35.675451747910088</v>
      </c>
      <c r="N270">
        <v>45.476675923543006</v>
      </c>
      <c r="O270">
        <v>0.26735102218385048</v>
      </c>
      <c r="P270">
        <v>2.9185988540819023</v>
      </c>
      <c r="Q270">
        <v>0.25497310152865338</v>
      </c>
      <c r="R270">
        <v>0.16042373071181523</v>
      </c>
      <c r="S270">
        <v>51.263854437011226</v>
      </c>
      <c r="T270">
        <v>28.018695479086205</v>
      </c>
      <c r="U270">
        <v>27.905100000000001</v>
      </c>
      <c r="V270">
        <v>3.7738959186097518</v>
      </c>
      <c r="W270">
        <v>57.603113343364008</v>
      </c>
      <c r="X270">
        <v>2.2821191881552001</v>
      </c>
      <c r="Y270">
        <v>3.9617983398775869</v>
      </c>
      <c r="Z270">
        <v>1.4917767304545517</v>
      </c>
      <c r="AA270">
        <v>-173.4000177744951</v>
      </c>
      <c r="AB270">
        <v>131.46383743746563</v>
      </c>
      <c r="AC270">
        <v>9.8500886592913783</v>
      </c>
      <c r="AD270">
        <v>19.177762759273136</v>
      </c>
      <c r="AE270">
        <v>0</v>
      </c>
      <c r="AF270">
        <v>0</v>
      </c>
      <c r="AG270">
        <v>1</v>
      </c>
      <c r="AH270">
        <v>0</v>
      </c>
      <c r="AI270">
        <v>52250.754896094149</v>
      </c>
      <c r="AJ270" t="s">
        <v>285</v>
      </c>
      <c r="AK270" t="s">
        <v>285</v>
      </c>
      <c r="AL270">
        <v>0</v>
      </c>
      <c r="AM270">
        <v>0</v>
      </c>
      <c r="AN270" t="e">
        <v>#DIV/0!</v>
      </c>
      <c r="AO270">
        <v>0</v>
      </c>
      <c r="AP270" t="s">
        <v>285</v>
      </c>
      <c r="AQ270" t="s">
        <v>285</v>
      </c>
      <c r="AR270">
        <v>0</v>
      </c>
      <c r="AS270">
        <v>0</v>
      </c>
      <c r="AT270" t="e">
        <v>#DIV/0!</v>
      </c>
      <c r="AU270">
        <v>0.5</v>
      </c>
      <c r="AV270">
        <v>261.29302799845141</v>
      </c>
      <c r="AW270">
        <v>14.16148464916381</v>
      </c>
      <c r="AX270" t="e">
        <v>#DIV/0!</v>
      </c>
      <c r="AY270">
        <v>5.419771341640138E-2</v>
      </c>
      <c r="AZ270" t="e">
        <v>#DIV/0!</v>
      </c>
      <c r="BA270" t="e">
        <v>#DIV/0!</v>
      </c>
      <c r="BB270" t="s">
        <v>285</v>
      </c>
      <c r="BC270">
        <v>0</v>
      </c>
      <c r="BD270" t="e">
        <v>#DIV/0!</v>
      </c>
      <c r="BE270" t="e">
        <v>#DIV/0!</v>
      </c>
      <c r="BF270" t="e">
        <v>#DIV/0!</v>
      </c>
      <c r="BG270" t="e">
        <v>#DIV/0!</v>
      </c>
      <c r="BH270" t="e">
        <v>#DIV/0!</v>
      </c>
      <c r="BI270" t="e">
        <v>#DIV/0!</v>
      </c>
      <c r="BJ270" t="e">
        <v>#DIV/0!</v>
      </c>
      <c r="BK270" t="e">
        <v>#DIV/0!</v>
      </c>
      <c r="BL270">
        <v>309.95600000000002</v>
      </c>
      <c r="BM270">
        <v>261.29302799845141</v>
      </c>
      <c r="BN270">
        <v>0.84300038714672854</v>
      </c>
      <c r="BO270">
        <v>0.16539074719318619</v>
      </c>
      <c r="BP270">
        <v>6</v>
      </c>
      <c r="BQ270">
        <v>0.6</v>
      </c>
      <c r="BR270" t="s">
        <v>286</v>
      </c>
      <c r="BS270">
        <v>2</v>
      </c>
      <c r="BT270">
        <v>1665421892</v>
      </c>
      <c r="BU270">
        <v>455.84300000000002</v>
      </c>
      <c r="BV270">
        <v>474.98</v>
      </c>
      <c r="BW270">
        <v>22.8752</v>
      </c>
      <c r="BX270">
        <v>18.2666</v>
      </c>
      <c r="BY270">
        <v>453.98399999999998</v>
      </c>
      <c r="BZ270">
        <v>22.776199999999999</v>
      </c>
      <c r="CA270">
        <v>500.19900000000001</v>
      </c>
      <c r="CB270">
        <v>99.663600000000002</v>
      </c>
      <c r="CC270">
        <v>0.100301</v>
      </c>
      <c r="CD270">
        <v>28.740600000000001</v>
      </c>
      <c r="CE270">
        <v>27.905100000000001</v>
      </c>
      <c r="CF270">
        <v>999.9</v>
      </c>
      <c r="CG270">
        <v>0</v>
      </c>
      <c r="CH270">
        <v>0</v>
      </c>
      <c r="CI270">
        <v>9971.25</v>
      </c>
      <c r="CJ270">
        <v>0</v>
      </c>
      <c r="CK270">
        <v>342.3</v>
      </c>
      <c r="CL270">
        <v>309.95600000000002</v>
      </c>
      <c r="CM270">
        <v>0.89999799999999996</v>
      </c>
      <c r="CN270">
        <v>0.10000199999999999</v>
      </c>
      <c r="CO270">
        <v>0</v>
      </c>
      <c r="CP270">
        <v>3.5377999999999998</v>
      </c>
      <c r="CQ270">
        <v>0</v>
      </c>
      <c r="CR270">
        <v>2952.08</v>
      </c>
      <c r="CS270">
        <v>2657.82</v>
      </c>
      <c r="CT270">
        <v>34.875</v>
      </c>
      <c r="CU270">
        <v>38.061999999999998</v>
      </c>
      <c r="CV270">
        <v>36.186999999999998</v>
      </c>
      <c r="CW270">
        <v>37.125</v>
      </c>
      <c r="CX270">
        <v>35.25</v>
      </c>
      <c r="CY270">
        <v>278.95999999999998</v>
      </c>
      <c r="CZ270">
        <v>31</v>
      </c>
      <c r="DA270">
        <v>0</v>
      </c>
      <c r="DB270">
        <v>1665421931</v>
      </c>
      <c r="DC270">
        <v>0</v>
      </c>
      <c r="DD270">
        <v>3.2508346153846159</v>
      </c>
      <c r="DE270">
        <v>0.31041708106556409</v>
      </c>
      <c r="DF270">
        <v>3.8492307914379151</v>
      </c>
      <c r="DG270">
        <v>2952.2165384615382</v>
      </c>
      <c r="DH270">
        <v>15</v>
      </c>
      <c r="DI270">
        <v>1665421922.5</v>
      </c>
      <c r="DJ270" t="s">
        <v>1100</v>
      </c>
      <c r="DK270">
        <v>1665421912.5</v>
      </c>
      <c r="DL270">
        <v>1665421922.5</v>
      </c>
      <c r="DM270">
        <v>73</v>
      </c>
      <c r="DN270">
        <v>-1.7000000000000001E-2</v>
      </c>
      <c r="DO270">
        <v>4.0000000000000001E-3</v>
      </c>
      <c r="DP270">
        <v>1.859</v>
      </c>
      <c r="DQ270">
        <v>9.9000000000000005E-2</v>
      </c>
      <c r="DR270">
        <v>475</v>
      </c>
      <c r="DS270">
        <v>18</v>
      </c>
      <c r="DT270">
        <v>0.14000000000000001</v>
      </c>
      <c r="DU270">
        <v>0.02</v>
      </c>
      <c r="DV270">
        <v>100</v>
      </c>
      <c r="DW270">
        <v>100</v>
      </c>
      <c r="DX270">
        <v>1.859</v>
      </c>
      <c r="DY270">
        <v>9.9000000000000005E-2</v>
      </c>
      <c r="DZ270">
        <v>2.2442640954241631</v>
      </c>
      <c r="EA270">
        <v>-6.7132856166521554E-4</v>
      </c>
      <c r="EB270">
        <v>-2.681329234238156E-7</v>
      </c>
      <c r="EC270">
        <v>8.1307759810197942E-11</v>
      </c>
      <c r="ED270">
        <v>-2.3026131113874221E-2</v>
      </c>
      <c r="EE270">
        <v>1.9805995112736431E-4</v>
      </c>
      <c r="EF270">
        <v>3.7201658972467829E-4</v>
      </c>
      <c r="EG270">
        <v>-1.4214358037409139E-6</v>
      </c>
      <c r="EH270">
        <v>2</v>
      </c>
      <c r="EI270">
        <v>2028</v>
      </c>
      <c r="EJ270">
        <v>2</v>
      </c>
      <c r="EK270">
        <v>26</v>
      </c>
      <c r="EL270">
        <v>1</v>
      </c>
      <c r="EM270">
        <v>1.1000000000000001</v>
      </c>
      <c r="EN270">
        <v>1.24146</v>
      </c>
      <c r="EO270">
        <v>2.5293000000000001</v>
      </c>
      <c r="EP270">
        <v>1.39893</v>
      </c>
      <c r="EQ270">
        <v>2.32666</v>
      </c>
      <c r="ER270">
        <v>1.49902</v>
      </c>
      <c r="ES270">
        <v>2.4377399999999998</v>
      </c>
      <c r="ET270">
        <v>32.266599999999997</v>
      </c>
      <c r="EU270">
        <v>15.3841</v>
      </c>
      <c r="EV270">
        <v>18</v>
      </c>
      <c r="EW270">
        <v>502.93599999999998</v>
      </c>
      <c r="EX270">
        <v>555.71500000000003</v>
      </c>
      <c r="EY270" s="2">
        <v>27.9998</v>
      </c>
      <c r="EZ270">
        <v>31.112500000000001</v>
      </c>
      <c r="FA270">
        <v>30</v>
      </c>
      <c r="FB270">
        <v>31.101299999999998</v>
      </c>
      <c r="FC270">
        <v>31.087399999999999</v>
      </c>
      <c r="FD270">
        <v>24.8262</v>
      </c>
      <c r="FE270">
        <v>36.152999999999999</v>
      </c>
      <c r="FF270">
        <v>95.996399999999994</v>
      </c>
      <c r="FG270">
        <v>28</v>
      </c>
      <c r="FH270">
        <v>475</v>
      </c>
      <c r="FI270">
        <v>18.307400000000001</v>
      </c>
      <c r="FJ270">
        <v>99.913300000000007</v>
      </c>
      <c r="FK270">
        <v>102.01900000000001</v>
      </c>
      <c r="FL270" t="s">
        <v>1466</v>
      </c>
      <c r="FM270">
        <v>3</v>
      </c>
      <c r="FN270" t="s">
        <v>881</v>
      </c>
      <c r="FO270">
        <v>24</v>
      </c>
    </row>
    <row r="271" spans="1:171" x14ac:dyDescent="0.2">
      <c r="A271">
        <v>73</v>
      </c>
      <c r="B271">
        <v>1665421892</v>
      </c>
      <c r="C271">
        <v>6566.5</v>
      </c>
      <c r="D271" t="s">
        <v>1098</v>
      </c>
      <c r="E271" t="s">
        <v>1099</v>
      </c>
      <c r="F271" t="s">
        <v>284</v>
      </c>
      <c r="G271">
        <v>1665421892</v>
      </c>
      <c r="H271">
        <v>3.9319731921654217E-3</v>
      </c>
      <c r="I271">
        <v>3.9319731921654215</v>
      </c>
      <c r="J271">
        <v>14.208363989160416</v>
      </c>
      <c r="K271">
        <v>455.72</v>
      </c>
      <c r="L271">
        <v>340.66580077950061</v>
      </c>
      <c r="M271">
        <v>33.985593256464945</v>
      </c>
      <c r="N271">
        <v>45.463661228680003</v>
      </c>
      <c r="O271">
        <v>0.22597363695451086</v>
      </c>
      <c r="P271">
        <v>2.9237222443199071</v>
      </c>
      <c r="Q271">
        <v>0.21707868351743606</v>
      </c>
      <c r="R271">
        <v>0.13644491590383762</v>
      </c>
      <c r="S271">
        <v>51.255957000000002</v>
      </c>
      <c r="T271">
        <v>29.837187434068252</v>
      </c>
      <c r="U271">
        <v>29.589400000000001</v>
      </c>
      <c r="V271">
        <v>4.1609957799583643</v>
      </c>
      <c r="W271">
        <v>56.961715723862362</v>
      </c>
      <c r="X271">
        <v>2.4985160984242998</v>
      </c>
      <c r="Y271">
        <v>4.3863076571228055</v>
      </c>
      <c r="Z271">
        <v>1.6624796815340646</v>
      </c>
      <c r="AA271">
        <v>-165.03977769688507</v>
      </c>
      <c r="AB271">
        <v>144.76161860309537</v>
      </c>
      <c r="AC271">
        <v>11.014540127898744</v>
      </c>
      <c r="AD271">
        <v>41.992338034109054</v>
      </c>
      <c r="AE271">
        <v>0</v>
      </c>
      <c r="AF271">
        <v>0</v>
      </c>
      <c r="AG271">
        <v>1</v>
      </c>
      <c r="AH271">
        <v>0</v>
      </c>
      <c r="AI271">
        <v>52092.484910299609</v>
      </c>
      <c r="AJ271" t="s">
        <v>285</v>
      </c>
      <c r="AK271" t="s">
        <v>285</v>
      </c>
      <c r="AL271">
        <v>0</v>
      </c>
      <c r="AM271">
        <v>0</v>
      </c>
      <c r="AN271" t="e">
        <v>#DIV/0!</v>
      </c>
      <c r="AO271">
        <v>0</v>
      </c>
      <c r="AP271" t="s">
        <v>285</v>
      </c>
      <c r="AQ271" t="s">
        <v>285</v>
      </c>
      <c r="AR271">
        <v>0</v>
      </c>
      <c r="AS271">
        <v>0</v>
      </c>
      <c r="AT271" t="e">
        <v>#DIV/0!</v>
      </c>
      <c r="AU271">
        <v>0.5</v>
      </c>
      <c r="AV271">
        <v>261.25409999999999</v>
      </c>
      <c r="AW271">
        <v>14.208363989160416</v>
      </c>
      <c r="AX271" t="e">
        <v>#DIV/0!</v>
      </c>
      <c r="AY271">
        <v>5.4385228745349512E-2</v>
      </c>
      <c r="AZ271" t="e">
        <v>#DIV/0!</v>
      </c>
      <c r="BA271" t="e">
        <v>#DIV/0!</v>
      </c>
      <c r="BB271" t="s">
        <v>285</v>
      </c>
      <c r="BC271">
        <v>0</v>
      </c>
      <c r="BD271" t="e">
        <v>#DIV/0!</v>
      </c>
      <c r="BE271" t="e">
        <v>#DIV/0!</v>
      </c>
      <c r="BF271" t="e">
        <v>#DIV/0!</v>
      </c>
      <c r="BG271" t="e">
        <v>#DIV/0!</v>
      </c>
      <c r="BH271" t="e">
        <v>#DIV/0!</v>
      </c>
      <c r="BI271" t="e">
        <v>#DIV/0!</v>
      </c>
      <c r="BJ271" t="e">
        <v>#DIV/0!</v>
      </c>
      <c r="BK271" t="e">
        <v>#DIV/0!</v>
      </c>
      <c r="BL271">
        <v>309.91000000000003</v>
      </c>
      <c r="BM271">
        <v>261.25409999999999</v>
      </c>
      <c r="BN271">
        <v>0.84299990319770246</v>
      </c>
      <c r="BO271">
        <v>0.16538981317156592</v>
      </c>
      <c r="BP271">
        <v>6</v>
      </c>
      <c r="BQ271">
        <v>0.6</v>
      </c>
      <c r="BR271" t="s">
        <v>286</v>
      </c>
      <c r="BS271">
        <v>2</v>
      </c>
      <c r="BT271">
        <v>1665421983.5</v>
      </c>
      <c r="BU271">
        <v>455.72</v>
      </c>
      <c r="BV271">
        <v>474.80700000000002</v>
      </c>
      <c r="BW271">
        <v>25.044699999999999</v>
      </c>
      <c r="BX271">
        <v>20.668500000000002</v>
      </c>
      <c r="BY271">
        <v>453.86099999999999</v>
      </c>
      <c r="BZ271">
        <v>24.896699999999999</v>
      </c>
      <c r="CA271">
        <v>500.25200000000001</v>
      </c>
      <c r="CB271">
        <v>99.662199999999999</v>
      </c>
      <c r="CC271">
        <v>0.10006900000000001</v>
      </c>
      <c r="CD271">
        <v>30.5078</v>
      </c>
      <c r="CE271">
        <v>29.589400000000001</v>
      </c>
      <c r="CF271">
        <v>999.9</v>
      </c>
      <c r="CG271">
        <v>0</v>
      </c>
      <c r="CH271">
        <v>0</v>
      </c>
      <c r="CI271">
        <v>10000.6</v>
      </c>
      <c r="CJ271">
        <v>0</v>
      </c>
      <c r="CK271">
        <v>343.31799999999998</v>
      </c>
      <c r="CL271">
        <v>309.91000000000003</v>
      </c>
      <c r="CM271">
        <v>0.89999799999999996</v>
      </c>
      <c r="CN271">
        <v>0.10000199999999999</v>
      </c>
      <c r="CO271">
        <v>0</v>
      </c>
      <c r="CP271">
        <v>3.488</v>
      </c>
      <c r="CQ271">
        <v>0</v>
      </c>
      <c r="CR271">
        <v>2890.75</v>
      </c>
      <c r="CS271">
        <v>2657.42</v>
      </c>
      <c r="CT271">
        <v>34.811999999999998</v>
      </c>
      <c r="CU271">
        <v>38.061999999999998</v>
      </c>
      <c r="CV271">
        <v>36.125</v>
      </c>
      <c r="CW271">
        <v>37.061999999999998</v>
      </c>
      <c r="CX271">
        <v>35.25</v>
      </c>
      <c r="CY271">
        <v>278.92</v>
      </c>
      <c r="CZ271">
        <v>30.99</v>
      </c>
      <c r="DA271">
        <v>0</v>
      </c>
      <c r="DB271">
        <v>1665422022.2</v>
      </c>
      <c r="DC271">
        <v>0</v>
      </c>
      <c r="DD271">
        <v>3.2819846153846148</v>
      </c>
      <c r="DE271">
        <v>0.64988033923987465</v>
      </c>
      <c r="DF271">
        <v>-79.336752077519023</v>
      </c>
      <c r="DG271">
        <v>2901.685384615384</v>
      </c>
      <c r="DH271">
        <v>15</v>
      </c>
      <c r="DI271">
        <v>1665422008</v>
      </c>
      <c r="DJ271" t="s">
        <v>1103</v>
      </c>
      <c r="DK271">
        <v>1665422008</v>
      </c>
      <c r="DL271">
        <v>1665422005</v>
      </c>
      <c r="DM271">
        <v>74</v>
      </c>
      <c r="DN271">
        <v>0</v>
      </c>
      <c r="DO271">
        <v>1.0999999999999999E-2</v>
      </c>
      <c r="DP271">
        <v>1.859</v>
      </c>
      <c r="DQ271">
        <v>0.14799999999999999</v>
      </c>
      <c r="DR271">
        <v>475</v>
      </c>
      <c r="DS271">
        <v>21</v>
      </c>
      <c r="DT271">
        <v>0.18</v>
      </c>
      <c r="DU271">
        <v>0.03</v>
      </c>
      <c r="DV271">
        <v>100</v>
      </c>
      <c r="DW271">
        <v>100</v>
      </c>
      <c r="DX271">
        <v>1.859</v>
      </c>
      <c r="DY271">
        <v>0.14799999999999999</v>
      </c>
      <c r="DZ271">
        <v>2.2276759857142601</v>
      </c>
      <c r="EA271">
        <v>-6.7132856166521554E-4</v>
      </c>
      <c r="EB271">
        <v>-2.681329234238156E-7</v>
      </c>
      <c r="EC271">
        <v>8.1307759810197942E-11</v>
      </c>
      <c r="ED271">
        <v>-1.8959732690758801E-2</v>
      </c>
      <c r="EE271">
        <v>1.9805995112736431E-4</v>
      </c>
      <c r="EF271">
        <v>3.7201658972467829E-4</v>
      </c>
      <c r="EG271">
        <v>-1.4214358037409139E-6</v>
      </c>
      <c r="EH271">
        <v>2</v>
      </c>
      <c r="EI271">
        <v>2028</v>
      </c>
      <c r="EJ271">
        <v>2</v>
      </c>
      <c r="EK271">
        <v>26</v>
      </c>
      <c r="EL271">
        <v>1.2</v>
      </c>
      <c r="EM271">
        <v>1</v>
      </c>
      <c r="EN271">
        <v>1.24268</v>
      </c>
      <c r="EO271">
        <v>2.5366200000000001</v>
      </c>
      <c r="EP271">
        <v>1.39893</v>
      </c>
      <c r="EQ271">
        <v>2.32666</v>
      </c>
      <c r="ER271">
        <v>1.49902</v>
      </c>
      <c r="ES271">
        <v>2.2387700000000001</v>
      </c>
      <c r="ET271">
        <v>32.288699999999999</v>
      </c>
      <c r="EU271">
        <v>15.2615</v>
      </c>
      <c r="EV271">
        <v>18</v>
      </c>
      <c r="EW271">
        <v>503.18599999999998</v>
      </c>
      <c r="EX271">
        <v>558.27599999999995</v>
      </c>
      <c r="EY271" s="2">
        <v>39.4773</v>
      </c>
      <c r="EZ271">
        <v>31.096900000000002</v>
      </c>
      <c r="FA271">
        <v>29.9999</v>
      </c>
      <c r="FB271">
        <v>31.0931</v>
      </c>
      <c r="FC271">
        <v>31.078399999999998</v>
      </c>
      <c r="FD271">
        <v>24.873000000000001</v>
      </c>
      <c r="FE271">
        <v>19.45</v>
      </c>
      <c r="FF271">
        <v>96.076800000000006</v>
      </c>
      <c r="FG271">
        <v>42</v>
      </c>
      <c r="FH271">
        <v>475</v>
      </c>
      <c r="FI271">
        <v>21.4544</v>
      </c>
      <c r="FJ271">
        <v>99.9148</v>
      </c>
      <c r="FK271">
        <v>102.021</v>
      </c>
      <c r="FL271" t="s">
        <v>1466</v>
      </c>
      <c r="FM271">
        <v>3</v>
      </c>
      <c r="FN271" t="s">
        <v>881</v>
      </c>
      <c r="FO271">
        <v>25</v>
      </c>
    </row>
    <row r="272" spans="1:171" x14ac:dyDescent="0.2">
      <c r="A272">
        <v>74</v>
      </c>
      <c r="B272">
        <v>1665421983.5</v>
      </c>
      <c r="C272">
        <v>6658</v>
      </c>
      <c r="D272" t="s">
        <v>1101</v>
      </c>
      <c r="E272" t="s">
        <v>1102</v>
      </c>
      <c r="F272" t="s">
        <v>284</v>
      </c>
      <c r="G272">
        <v>1665421983.5</v>
      </c>
      <c r="H272">
        <v>3.742398587230954E-3</v>
      </c>
      <c r="I272">
        <v>3.7423985872309542</v>
      </c>
      <c r="J272">
        <v>13.082508544081781</v>
      </c>
      <c r="K272">
        <v>456.34399999999999</v>
      </c>
      <c r="L272">
        <v>362.8730804276513</v>
      </c>
      <c r="M272">
        <v>36.199579121094779</v>
      </c>
      <c r="N272">
        <v>45.524073361872006</v>
      </c>
      <c r="O272">
        <v>0.27335198753220036</v>
      </c>
      <c r="P272">
        <v>2.9185004821503271</v>
      </c>
      <c r="Q272">
        <v>0.26042582263274811</v>
      </c>
      <c r="R272">
        <v>0.1638778344358241</v>
      </c>
      <c r="S272">
        <v>51.309865832239552</v>
      </c>
      <c r="T272">
        <v>31.754125149743729</v>
      </c>
      <c r="U272">
        <v>31.615100000000002</v>
      </c>
      <c r="V272">
        <v>4.6720366107069662</v>
      </c>
      <c r="W272">
        <v>53.005826146563884</v>
      </c>
      <c r="X272">
        <v>2.6584273569906003</v>
      </c>
      <c r="Y272">
        <v>5.0153493497863977</v>
      </c>
      <c r="Z272">
        <v>2.0136092537163659</v>
      </c>
      <c r="AA272">
        <v>-240.66118631556768</v>
      </c>
      <c r="AB272">
        <v>197.46445848207884</v>
      </c>
      <c r="AC272">
        <v>15.380754660819321</v>
      </c>
      <c r="AD272">
        <v>23.493892659570037</v>
      </c>
      <c r="AE272">
        <v>0</v>
      </c>
      <c r="AF272">
        <v>0</v>
      </c>
      <c r="AG272">
        <v>1</v>
      </c>
      <c r="AH272">
        <v>0</v>
      </c>
      <c r="AI272">
        <v>51542.430093457573</v>
      </c>
      <c r="AJ272" t="s">
        <v>285</v>
      </c>
      <c r="AK272" t="s">
        <v>285</v>
      </c>
      <c r="AL272">
        <v>0</v>
      </c>
      <c r="AM272">
        <v>0</v>
      </c>
      <c r="AN272" t="e">
        <v>#DIV/0!</v>
      </c>
      <c r="AO272">
        <v>0</v>
      </c>
      <c r="AP272" t="s">
        <v>285</v>
      </c>
      <c r="AQ272" t="s">
        <v>285</v>
      </c>
      <c r="AR272">
        <v>0</v>
      </c>
      <c r="AS272">
        <v>0</v>
      </c>
      <c r="AT272" t="e">
        <v>#DIV/0!</v>
      </c>
      <c r="AU272">
        <v>0.5</v>
      </c>
      <c r="AV272">
        <v>261.52967100116035</v>
      </c>
      <c r="AW272">
        <v>13.082508544081781</v>
      </c>
      <c r="AX272" t="e">
        <v>#DIV/0!</v>
      </c>
      <c r="AY272">
        <v>5.0023037516166713E-2</v>
      </c>
      <c r="AZ272" t="e">
        <v>#DIV/0!</v>
      </c>
      <c r="BA272" t="e">
        <v>#DIV/0!</v>
      </c>
      <c r="BB272" t="s">
        <v>285</v>
      </c>
      <c r="BC272">
        <v>0</v>
      </c>
      <c r="BD272" t="e">
        <v>#DIV/0!</v>
      </c>
      <c r="BE272" t="e">
        <v>#DIV/0!</v>
      </c>
      <c r="BF272" t="e">
        <v>#DIV/0!</v>
      </c>
      <c r="BG272" t="e">
        <v>#DIV/0!</v>
      </c>
      <c r="BH272" t="e">
        <v>#DIV/0!</v>
      </c>
      <c r="BI272" t="e">
        <v>#DIV/0!</v>
      </c>
      <c r="BJ272" t="e">
        <v>#DIV/0!</v>
      </c>
      <c r="BK272" t="e">
        <v>#DIV/0!</v>
      </c>
      <c r="BL272">
        <v>310.23700000000002</v>
      </c>
      <c r="BM272">
        <v>261.52967100116035</v>
      </c>
      <c r="BN272">
        <v>0.84299961320268169</v>
      </c>
      <c r="BO272">
        <v>0.16538925348117584</v>
      </c>
      <c r="BP272">
        <v>6</v>
      </c>
      <c r="BQ272">
        <v>0.6</v>
      </c>
      <c r="BR272" t="s">
        <v>286</v>
      </c>
      <c r="BS272">
        <v>2</v>
      </c>
      <c r="BT272">
        <v>1665422069</v>
      </c>
      <c r="BU272">
        <v>456.34399999999999</v>
      </c>
      <c r="BV272">
        <v>475.02499999999998</v>
      </c>
      <c r="BW272">
        <v>26.648700000000002</v>
      </c>
      <c r="BX272">
        <v>20.276800000000001</v>
      </c>
      <c r="BY272">
        <v>454.44900000000001</v>
      </c>
      <c r="BZ272">
        <v>26.524699999999999</v>
      </c>
      <c r="CA272">
        <v>500.17200000000003</v>
      </c>
      <c r="CB272">
        <v>99.658000000000001</v>
      </c>
      <c r="CC272">
        <v>0.10023799999999999</v>
      </c>
      <c r="CD272">
        <v>32.870100000000001</v>
      </c>
      <c r="CE272">
        <v>31.615100000000002</v>
      </c>
      <c r="CF272">
        <v>999.9</v>
      </c>
      <c r="CG272">
        <v>0</v>
      </c>
      <c r="CH272">
        <v>0</v>
      </c>
      <c r="CI272">
        <v>9971.25</v>
      </c>
      <c r="CJ272">
        <v>0</v>
      </c>
      <c r="CK272">
        <v>342.303</v>
      </c>
      <c r="CL272">
        <v>310.23700000000002</v>
      </c>
      <c r="CM272">
        <v>0.90000800000000003</v>
      </c>
      <c r="CN272">
        <v>9.9992399999999995E-2</v>
      </c>
      <c r="CO272">
        <v>0</v>
      </c>
      <c r="CP272">
        <v>3.1924000000000001</v>
      </c>
      <c r="CQ272">
        <v>0</v>
      </c>
      <c r="CR272">
        <v>2842.33</v>
      </c>
      <c r="CS272">
        <v>2660.23</v>
      </c>
      <c r="CT272">
        <v>34.811999999999998</v>
      </c>
      <c r="CU272">
        <v>38</v>
      </c>
      <c r="CV272">
        <v>36.125</v>
      </c>
      <c r="CW272">
        <v>37.125</v>
      </c>
      <c r="CX272">
        <v>35.436999999999998</v>
      </c>
      <c r="CY272">
        <v>279.22000000000003</v>
      </c>
      <c r="CZ272">
        <v>31.02</v>
      </c>
      <c r="DA272">
        <v>0</v>
      </c>
      <c r="DB272">
        <v>1665422108</v>
      </c>
      <c r="DC272">
        <v>0</v>
      </c>
      <c r="DD272">
        <v>3.260872</v>
      </c>
      <c r="DE272">
        <v>0.47157691724122391</v>
      </c>
      <c r="DF272">
        <v>-2.974615395827036</v>
      </c>
      <c r="DG272">
        <v>2841.5243999999998</v>
      </c>
      <c r="DH272">
        <v>15</v>
      </c>
      <c r="DI272">
        <v>1665422098</v>
      </c>
      <c r="DJ272" t="s">
        <v>1106</v>
      </c>
      <c r="DK272">
        <v>1665422086</v>
      </c>
      <c r="DL272">
        <v>1665422098</v>
      </c>
      <c r="DM272">
        <v>75</v>
      </c>
      <c r="DN272">
        <v>3.5999999999999997E-2</v>
      </c>
      <c r="DO272">
        <v>-0.01</v>
      </c>
      <c r="DP272">
        <v>1.895</v>
      </c>
      <c r="DQ272">
        <v>0.124</v>
      </c>
      <c r="DR272">
        <v>475</v>
      </c>
      <c r="DS272">
        <v>20</v>
      </c>
      <c r="DT272">
        <v>0.18</v>
      </c>
      <c r="DU272">
        <v>0.01</v>
      </c>
      <c r="DV272">
        <v>100</v>
      </c>
      <c r="DW272">
        <v>100</v>
      </c>
      <c r="DX272">
        <v>1.895</v>
      </c>
      <c r="DY272">
        <v>0.124</v>
      </c>
      <c r="DZ272">
        <v>2.2279737390221288</v>
      </c>
      <c r="EA272">
        <v>-6.7132856166521554E-4</v>
      </c>
      <c r="EB272">
        <v>-2.681329234238156E-7</v>
      </c>
      <c r="EC272">
        <v>8.1307759810197942E-11</v>
      </c>
      <c r="ED272">
        <v>-8.2937123782522437E-3</v>
      </c>
      <c r="EE272">
        <v>1.9805995112736431E-4</v>
      </c>
      <c r="EF272">
        <v>3.7201658972467829E-4</v>
      </c>
      <c r="EG272">
        <v>-1.4214358037409139E-6</v>
      </c>
      <c r="EH272">
        <v>2</v>
      </c>
      <c r="EI272">
        <v>2028</v>
      </c>
      <c r="EJ272">
        <v>2</v>
      </c>
      <c r="EK272">
        <v>26</v>
      </c>
      <c r="EL272">
        <v>1</v>
      </c>
      <c r="EM272">
        <v>1.1000000000000001</v>
      </c>
      <c r="EN272">
        <v>1.24268</v>
      </c>
      <c r="EO272">
        <v>2.5317400000000001</v>
      </c>
      <c r="EP272">
        <v>1.39893</v>
      </c>
      <c r="EQ272">
        <v>2.32666</v>
      </c>
      <c r="ER272">
        <v>1.49902</v>
      </c>
      <c r="ES272">
        <v>2.34619</v>
      </c>
      <c r="ET272">
        <v>32.332799999999999</v>
      </c>
      <c r="EU272">
        <v>15.2966</v>
      </c>
      <c r="EV272">
        <v>18</v>
      </c>
      <c r="EW272">
        <v>503.31099999999998</v>
      </c>
      <c r="EX272">
        <v>557.16099999999994</v>
      </c>
      <c r="EY272" s="2">
        <v>41.988500000000002</v>
      </c>
      <c r="EZ272">
        <v>31.127500000000001</v>
      </c>
      <c r="FA272">
        <v>30.000499999999999</v>
      </c>
      <c r="FB272">
        <v>31.097000000000001</v>
      </c>
      <c r="FC272">
        <v>31.075700000000001</v>
      </c>
      <c r="FD272">
        <v>24.8644</v>
      </c>
      <c r="FE272">
        <v>25.068999999999999</v>
      </c>
      <c r="FF272">
        <v>95.622200000000007</v>
      </c>
      <c r="FG272">
        <v>42</v>
      </c>
      <c r="FH272">
        <v>475</v>
      </c>
      <c r="FI272">
        <v>20.110499999999998</v>
      </c>
      <c r="FJ272">
        <v>99.912800000000004</v>
      </c>
      <c r="FK272">
        <v>102.02</v>
      </c>
      <c r="FL272" t="s">
        <v>1466</v>
      </c>
      <c r="FM272">
        <v>3</v>
      </c>
      <c r="FN272" t="s">
        <v>881</v>
      </c>
      <c r="FO272">
        <v>26</v>
      </c>
    </row>
    <row r="273" spans="1:171" x14ac:dyDescent="0.2">
      <c r="A273">
        <v>75</v>
      </c>
      <c r="B273">
        <v>1665422069</v>
      </c>
      <c r="C273">
        <v>6743.5</v>
      </c>
      <c r="D273" t="s">
        <v>1104</v>
      </c>
      <c r="E273" t="s">
        <v>1105</v>
      </c>
      <c r="F273" t="s">
        <v>284</v>
      </c>
      <c r="G273">
        <v>1665422069</v>
      </c>
      <c r="H273">
        <v>5.4571697577226229E-3</v>
      </c>
      <c r="I273">
        <v>5.4571697577226228</v>
      </c>
      <c r="J273">
        <v>12.702016585111016</v>
      </c>
      <c r="K273">
        <v>456.86900000000003</v>
      </c>
      <c r="L273">
        <v>363.77077492009676</v>
      </c>
      <c r="M273">
        <v>36.2875251301814</v>
      </c>
      <c r="N273">
        <v>45.574428903318001</v>
      </c>
      <c r="O273">
        <v>0.2664999368978665</v>
      </c>
      <c r="P273">
        <v>2.9210518716478018</v>
      </c>
      <c r="Q273">
        <v>0.25420862945147432</v>
      </c>
      <c r="R273">
        <v>0.15993865707135524</v>
      </c>
      <c r="S273">
        <v>51.247480827757698</v>
      </c>
      <c r="T273">
        <v>33.101782059594896</v>
      </c>
      <c r="U273">
        <v>32.7151</v>
      </c>
      <c r="V273">
        <v>4.9717938816622551</v>
      </c>
      <c r="W273">
        <v>54.881632107466871</v>
      </c>
      <c r="X273">
        <v>2.9625289072848</v>
      </c>
      <c r="Y273">
        <v>5.398033537857807</v>
      </c>
      <c r="Z273">
        <v>2.0092649743774551</v>
      </c>
      <c r="AA273">
        <v>-235.15870479415889</v>
      </c>
      <c r="AB273">
        <v>231.29050662823033</v>
      </c>
      <c r="AC273">
        <v>18.214144539254015</v>
      </c>
      <c r="AD273">
        <v>65.593427201083159</v>
      </c>
      <c r="AE273">
        <v>0</v>
      </c>
      <c r="AF273">
        <v>0</v>
      </c>
      <c r="AG273">
        <v>1</v>
      </c>
      <c r="AH273">
        <v>0</v>
      </c>
      <c r="AI273">
        <v>51393.718483635246</v>
      </c>
      <c r="AJ273" t="s">
        <v>285</v>
      </c>
      <c r="AK273" t="s">
        <v>285</v>
      </c>
      <c r="AL273">
        <v>0</v>
      </c>
      <c r="AM273">
        <v>0</v>
      </c>
      <c r="AN273" t="e">
        <v>#DIV/0!</v>
      </c>
      <c r="AO273">
        <v>0</v>
      </c>
      <c r="AP273" t="s">
        <v>285</v>
      </c>
      <c r="AQ273" t="s">
        <v>285</v>
      </c>
      <c r="AR273">
        <v>0</v>
      </c>
      <c r="AS273">
        <v>0</v>
      </c>
      <c r="AT273" t="e">
        <v>#DIV/0!</v>
      </c>
      <c r="AU273">
        <v>0.5</v>
      </c>
      <c r="AV273">
        <v>261.20957099883822</v>
      </c>
      <c r="AW273">
        <v>12.702016585111016</v>
      </c>
      <c r="AX273" t="e">
        <v>#DIV/0!</v>
      </c>
      <c r="AY273">
        <v>4.8627684416538898E-2</v>
      </c>
      <c r="AZ273" t="e">
        <v>#DIV/0!</v>
      </c>
      <c r="BA273" t="e">
        <v>#DIV/0!</v>
      </c>
      <c r="BB273" t="s">
        <v>285</v>
      </c>
      <c r="BC273">
        <v>0</v>
      </c>
      <c r="BD273" t="e">
        <v>#DIV/0!</v>
      </c>
      <c r="BE273" t="e">
        <v>#DIV/0!</v>
      </c>
      <c r="BF273" t="e">
        <v>#DIV/0!</v>
      </c>
      <c r="BG273" t="e">
        <v>#DIV/0!</v>
      </c>
      <c r="BH273" t="e">
        <v>#DIV/0!</v>
      </c>
      <c r="BI273" t="e">
        <v>#DIV/0!</v>
      </c>
      <c r="BJ273" t="e">
        <v>#DIV/0!</v>
      </c>
      <c r="BK273" t="e">
        <v>#DIV/0!</v>
      </c>
      <c r="BL273">
        <v>309.85700000000003</v>
      </c>
      <c r="BM273">
        <v>261.20957099883822</v>
      </c>
      <c r="BN273">
        <v>0.84300038727167104</v>
      </c>
      <c r="BO273">
        <v>0.16539074743432516</v>
      </c>
      <c r="BP273">
        <v>6</v>
      </c>
      <c r="BQ273">
        <v>0.6</v>
      </c>
      <c r="BR273" t="s">
        <v>286</v>
      </c>
      <c r="BS273">
        <v>2</v>
      </c>
      <c r="BT273">
        <v>1665422159</v>
      </c>
      <c r="BU273">
        <v>456.86900000000003</v>
      </c>
      <c r="BV273">
        <v>475.02100000000002</v>
      </c>
      <c r="BW273">
        <v>29.698399999999999</v>
      </c>
      <c r="BX273">
        <v>23.494299999999999</v>
      </c>
      <c r="BY273">
        <v>455.02100000000002</v>
      </c>
      <c r="BZ273">
        <v>29.526399999999999</v>
      </c>
      <c r="CA273">
        <v>500.38200000000001</v>
      </c>
      <c r="CB273">
        <v>99.653400000000005</v>
      </c>
      <c r="CC273">
        <v>0.100422</v>
      </c>
      <c r="CD273">
        <v>34.183799999999998</v>
      </c>
      <c r="CE273">
        <v>32.7151</v>
      </c>
      <c r="CF273">
        <v>999.9</v>
      </c>
      <c r="CG273">
        <v>0</v>
      </c>
      <c r="CH273">
        <v>0</v>
      </c>
      <c r="CI273">
        <v>9986.25</v>
      </c>
      <c r="CJ273">
        <v>0</v>
      </c>
      <c r="CK273">
        <v>348.93700000000001</v>
      </c>
      <c r="CL273">
        <v>309.85700000000003</v>
      </c>
      <c r="CM273">
        <v>0.89999799999999996</v>
      </c>
      <c r="CN273">
        <v>0.10000199999999999</v>
      </c>
      <c r="CO273">
        <v>0</v>
      </c>
      <c r="CP273">
        <v>3.5185</v>
      </c>
      <c r="CQ273">
        <v>0</v>
      </c>
      <c r="CR273">
        <v>2822.77</v>
      </c>
      <c r="CS273">
        <v>2656.97</v>
      </c>
      <c r="CT273">
        <v>34.875</v>
      </c>
      <c r="CU273">
        <v>38</v>
      </c>
      <c r="CV273">
        <v>36.125</v>
      </c>
      <c r="CW273">
        <v>37.186999999999998</v>
      </c>
      <c r="CX273">
        <v>35.625</v>
      </c>
      <c r="CY273">
        <v>278.87</v>
      </c>
      <c r="CZ273">
        <v>30.99</v>
      </c>
      <c r="DA273">
        <v>0</v>
      </c>
      <c r="DB273">
        <v>1665422198</v>
      </c>
      <c r="DC273">
        <v>0</v>
      </c>
      <c r="DD273">
        <v>3.2721600000000008</v>
      </c>
      <c r="DE273">
        <v>-0.5380538466892113</v>
      </c>
      <c r="DF273">
        <v>-0.95615386494653987</v>
      </c>
      <c r="DG273">
        <v>2824.0243999999998</v>
      </c>
      <c r="DH273">
        <v>15</v>
      </c>
      <c r="DI273">
        <v>1665422189</v>
      </c>
      <c r="DJ273" t="s">
        <v>1109</v>
      </c>
      <c r="DK273">
        <v>1665422180.5</v>
      </c>
      <c r="DL273">
        <v>1665422189</v>
      </c>
      <c r="DM273">
        <v>76</v>
      </c>
      <c r="DN273">
        <v>-4.7E-2</v>
      </c>
      <c r="DO273">
        <v>1E-3</v>
      </c>
      <c r="DP273">
        <v>1.8480000000000001</v>
      </c>
      <c r="DQ273">
        <v>0.17199999999999999</v>
      </c>
      <c r="DR273">
        <v>475</v>
      </c>
      <c r="DS273">
        <v>24</v>
      </c>
      <c r="DT273">
        <v>0.12</v>
      </c>
      <c r="DU273">
        <v>0.02</v>
      </c>
      <c r="DV273">
        <v>100</v>
      </c>
      <c r="DW273">
        <v>100</v>
      </c>
      <c r="DX273">
        <v>1.8480000000000001</v>
      </c>
      <c r="DY273">
        <v>0.17199999999999999</v>
      </c>
      <c r="DZ273">
        <v>2.2640908112236451</v>
      </c>
      <c r="EA273">
        <v>-6.7132856166521554E-4</v>
      </c>
      <c r="EB273">
        <v>-2.681329234238156E-7</v>
      </c>
      <c r="EC273">
        <v>8.1307759810197942E-11</v>
      </c>
      <c r="ED273">
        <v>0.21115778462828699</v>
      </c>
      <c r="EE273">
        <v>0</v>
      </c>
      <c r="EF273">
        <v>0</v>
      </c>
      <c r="EG273">
        <v>0</v>
      </c>
      <c r="EH273">
        <v>2</v>
      </c>
      <c r="EI273">
        <v>2028</v>
      </c>
      <c r="EJ273">
        <v>2</v>
      </c>
      <c r="EK273">
        <v>26</v>
      </c>
      <c r="EL273">
        <v>1.2</v>
      </c>
      <c r="EM273">
        <v>1</v>
      </c>
      <c r="EN273">
        <v>1.24756</v>
      </c>
      <c r="EO273">
        <v>2.5341800000000001</v>
      </c>
      <c r="EP273">
        <v>1.39893</v>
      </c>
      <c r="EQ273">
        <v>2.32544</v>
      </c>
      <c r="ER273">
        <v>1.49902</v>
      </c>
      <c r="ES273">
        <v>2.3107899999999999</v>
      </c>
      <c r="ET273">
        <v>32.354900000000001</v>
      </c>
      <c r="EU273">
        <v>15.287800000000001</v>
      </c>
      <c r="EV273">
        <v>18</v>
      </c>
      <c r="EW273">
        <v>502.14499999999998</v>
      </c>
      <c r="EX273">
        <v>559.90200000000004</v>
      </c>
      <c r="EY273" s="2">
        <v>42.003999999999998</v>
      </c>
      <c r="EZ273">
        <v>31.228899999999999</v>
      </c>
      <c r="FA273">
        <v>30.000299999999999</v>
      </c>
      <c r="FB273">
        <v>31.1342</v>
      </c>
      <c r="FC273">
        <v>31.105399999999999</v>
      </c>
      <c r="FD273">
        <v>24.938199999999998</v>
      </c>
      <c r="FE273">
        <v>0</v>
      </c>
      <c r="FF273">
        <v>100</v>
      </c>
      <c r="FG273">
        <v>42</v>
      </c>
      <c r="FH273">
        <v>475</v>
      </c>
      <c r="FI273">
        <v>26.106200000000001</v>
      </c>
      <c r="FJ273">
        <v>99.904499999999999</v>
      </c>
      <c r="FK273">
        <v>102.012</v>
      </c>
      <c r="FL273" t="s">
        <v>1466</v>
      </c>
      <c r="FM273">
        <v>3</v>
      </c>
      <c r="FN273" t="s">
        <v>881</v>
      </c>
      <c r="FO273">
        <v>27</v>
      </c>
    </row>
    <row r="274" spans="1:171" x14ac:dyDescent="0.2">
      <c r="A274">
        <v>76</v>
      </c>
      <c r="B274">
        <v>1665422159</v>
      </c>
      <c r="C274">
        <v>6833.5</v>
      </c>
      <c r="D274" t="s">
        <v>1107</v>
      </c>
      <c r="E274" t="s">
        <v>1108</v>
      </c>
      <c r="F274" t="s">
        <v>284</v>
      </c>
      <c r="G274">
        <v>1665422159</v>
      </c>
      <c r="H274">
        <v>5.3323969341079113E-3</v>
      </c>
      <c r="I274">
        <v>5.3323969341079112</v>
      </c>
      <c r="J274">
        <v>12.395478218841131</v>
      </c>
      <c r="K274">
        <v>456.96699999999998</v>
      </c>
      <c r="L274">
        <v>366.20043085726149</v>
      </c>
      <c r="M274">
        <v>36.530523156580465</v>
      </c>
      <c r="N274">
        <v>45.5849916293513</v>
      </c>
      <c r="O274">
        <v>0.2710929718098723</v>
      </c>
      <c r="P274">
        <v>2.9244821549549549</v>
      </c>
      <c r="Q274">
        <v>0.25839910066171218</v>
      </c>
      <c r="R274">
        <v>0.16259163394510714</v>
      </c>
      <c r="S274">
        <v>51.298941777386602</v>
      </c>
      <c r="T274">
        <v>33.756719116606732</v>
      </c>
      <c r="U274">
        <v>33.306100000000001</v>
      </c>
      <c r="V274">
        <v>5.1396520133877051</v>
      </c>
      <c r="W274">
        <v>53.537891303175144</v>
      </c>
      <c r="X274">
        <v>3.0143531722438603</v>
      </c>
      <c r="Y274">
        <v>5.6303173301580696</v>
      </c>
      <c r="Z274">
        <v>2.1252988411438447</v>
      </c>
      <c r="AA274">
        <v>-253.12500383420993</v>
      </c>
      <c r="AB274">
        <v>257.95518611864969</v>
      </c>
      <c r="AC274">
        <v>20.424502160629071</v>
      </c>
      <c r="AD274">
        <v>76.553626222455421</v>
      </c>
      <c r="AE274">
        <v>0</v>
      </c>
      <c r="AF274">
        <v>0</v>
      </c>
      <c r="AG274">
        <v>1</v>
      </c>
      <c r="AH274">
        <v>0</v>
      </c>
      <c r="AI274">
        <v>51363.564228039031</v>
      </c>
      <c r="AJ274" t="s">
        <v>285</v>
      </c>
      <c r="AK274" t="s">
        <v>285</v>
      </c>
      <c r="AL274">
        <v>0</v>
      </c>
      <c r="AM274">
        <v>0</v>
      </c>
      <c r="AN274" t="e">
        <v>#DIV/0!</v>
      </c>
      <c r="AO274">
        <v>0</v>
      </c>
      <c r="AP274" t="s">
        <v>285</v>
      </c>
      <c r="AQ274" t="s">
        <v>285</v>
      </c>
      <c r="AR274">
        <v>0</v>
      </c>
      <c r="AS274">
        <v>0</v>
      </c>
      <c r="AT274" t="e">
        <v>#DIV/0!</v>
      </c>
      <c r="AU274">
        <v>0.5</v>
      </c>
      <c r="AV274">
        <v>261.47478599864593</v>
      </c>
      <c r="AW274">
        <v>12.395478218841131</v>
      </c>
      <c r="AX274" t="e">
        <v>#DIV/0!</v>
      </c>
      <c r="AY274">
        <v>4.7406017262809123E-2</v>
      </c>
      <c r="AZ274" t="e">
        <v>#DIV/0!</v>
      </c>
      <c r="BA274" t="e">
        <v>#DIV/0!</v>
      </c>
      <c r="BB274" t="s">
        <v>285</v>
      </c>
      <c r="BC274">
        <v>0</v>
      </c>
      <c r="BD274" t="e">
        <v>#DIV/0!</v>
      </c>
      <c r="BE274" t="e">
        <v>#DIV/0!</v>
      </c>
      <c r="BF274" t="e">
        <v>#DIV/0!</v>
      </c>
      <c r="BG274" t="e">
        <v>#DIV/0!</v>
      </c>
      <c r="BH274" t="e">
        <v>#DIV/0!</v>
      </c>
      <c r="BI274" t="e">
        <v>#DIV/0!</v>
      </c>
      <c r="BJ274" t="e">
        <v>#DIV/0!</v>
      </c>
      <c r="BK274" t="e">
        <v>#DIV/0!</v>
      </c>
      <c r="BL274">
        <v>310.17200000000003</v>
      </c>
      <c r="BM274">
        <v>261.47478599864593</v>
      </c>
      <c r="BN274">
        <v>0.84299932295192959</v>
      </c>
      <c r="BO274">
        <v>0.16538869329722411</v>
      </c>
      <c r="BP274">
        <v>6</v>
      </c>
      <c r="BQ274">
        <v>0.6</v>
      </c>
      <c r="BR274" t="s">
        <v>286</v>
      </c>
      <c r="BS274">
        <v>2</v>
      </c>
      <c r="BT274">
        <v>1665422250</v>
      </c>
      <c r="BU274">
        <v>456.96699999999998</v>
      </c>
      <c r="BV274">
        <v>474.97899999999998</v>
      </c>
      <c r="BW274">
        <v>30.217400000000001</v>
      </c>
      <c r="BX274">
        <v>23.541499999999999</v>
      </c>
      <c r="BY274">
        <v>455.08699999999999</v>
      </c>
      <c r="BZ274">
        <v>30.0474</v>
      </c>
      <c r="CA274">
        <v>500.279</v>
      </c>
      <c r="CB274">
        <v>99.655600000000007</v>
      </c>
      <c r="CC274">
        <v>9.9943900000000002E-2</v>
      </c>
      <c r="CD274">
        <v>34.9422</v>
      </c>
      <c r="CE274">
        <v>33.306100000000001</v>
      </c>
      <c r="CF274">
        <v>999.9</v>
      </c>
      <c r="CG274">
        <v>0</v>
      </c>
      <c r="CH274">
        <v>0</v>
      </c>
      <c r="CI274">
        <v>10005.6</v>
      </c>
      <c r="CJ274">
        <v>0</v>
      </c>
      <c r="CK274">
        <v>342.31700000000001</v>
      </c>
      <c r="CL274">
        <v>310.17200000000003</v>
      </c>
      <c r="CM274">
        <v>0.90000800000000003</v>
      </c>
      <c r="CN274">
        <v>9.9992399999999995E-2</v>
      </c>
      <c r="CO274">
        <v>0</v>
      </c>
      <c r="CP274">
        <v>3.4247000000000001</v>
      </c>
      <c r="CQ274">
        <v>0</v>
      </c>
      <c r="CR274">
        <v>2834.06</v>
      </c>
      <c r="CS274">
        <v>2659.67</v>
      </c>
      <c r="CT274">
        <v>34.936999999999998</v>
      </c>
      <c r="CU274">
        <v>38</v>
      </c>
      <c r="CV274">
        <v>36.186999999999998</v>
      </c>
      <c r="CW274">
        <v>37.25</v>
      </c>
      <c r="CX274">
        <v>35.811999999999998</v>
      </c>
      <c r="CY274">
        <v>279.16000000000003</v>
      </c>
      <c r="CZ274">
        <v>31.01</v>
      </c>
      <c r="DA274">
        <v>0</v>
      </c>
      <c r="DB274">
        <v>1665422289.2</v>
      </c>
      <c r="DC274">
        <v>0</v>
      </c>
      <c r="DD274">
        <v>3.2851279999999998</v>
      </c>
      <c r="DE274">
        <v>-0.37359999242500369</v>
      </c>
      <c r="DF274">
        <v>8.4723077480637254</v>
      </c>
      <c r="DG274">
        <v>2831.3915999999999</v>
      </c>
      <c r="DH274">
        <v>15</v>
      </c>
      <c r="DI274">
        <v>1665422281.5</v>
      </c>
      <c r="DJ274" t="s">
        <v>1112</v>
      </c>
      <c r="DK274">
        <v>1665422271.5</v>
      </c>
      <c r="DL274">
        <v>1665422281.5</v>
      </c>
      <c r="DM274">
        <v>77</v>
      </c>
      <c r="DN274">
        <v>3.2000000000000001E-2</v>
      </c>
      <c r="DO274">
        <v>-2E-3</v>
      </c>
      <c r="DP274">
        <v>1.88</v>
      </c>
      <c r="DQ274">
        <v>0.17</v>
      </c>
      <c r="DR274">
        <v>475</v>
      </c>
      <c r="DS274">
        <v>24</v>
      </c>
      <c r="DT274">
        <v>0.12</v>
      </c>
      <c r="DU274">
        <v>0.02</v>
      </c>
      <c r="DV274">
        <v>100</v>
      </c>
      <c r="DW274">
        <v>100</v>
      </c>
      <c r="DX274">
        <v>1.88</v>
      </c>
      <c r="DY274">
        <v>0.17</v>
      </c>
      <c r="DZ274">
        <v>2.2169781558279111</v>
      </c>
      <c r="EA274">
        <v>-6.7132856166521554E-4</v>
      </c>
      <c r="EB274">
        <v>-2.681329234238156E-7</v>
      </c>
      <c r="EC274">
        <v>8.1307759810197942E-11</v>
      </c>
      <c r="ED274">
        <v>0.21184492676946809</v>
      </c>
      <c r="EE274">
        <v>0</v>
      </c>
      <c r="EF274">
        <v>0</v>
      </c>
      <c r="EG274">
        <v>0</v>
      </c>
      <c r="EH274">
        <v>2</v>
      </c>
      <c r="EI274">
        <v>2028</v>
      </c>
      <c r="EJ274">
        <v>2</v>
      </c>
      <c r="EK274">
        <v>26</v>
      </c>
      <c r="EL274">
        <v>1.2</v>
      </c>
      <c r="EM274">
        <v>1</v>
      </c>
      <c r="EN274">
        <v>1.24634</v>
      </c>
      <c r="EO274">
        <v>2.50854</v>
      </c>
      <c r="EP274">
        <v>1.39893</v>
      </c>
      <c r="EQ274">
        <v>2.32666</v>
      </c>
      <c r="ER274">
        <v>1.49902</v>
      </c>
      <c r="ES274">
        <v>2.4682599999999999</v>
      </c>
      <c r="ET274">
        <v>32.354900000000001</v>
      </c>
      <c r="EU274">
        <v>15.287800000000001</v>
      </c>
      <c r="EV274">
        <v>18</v>
      </c>
      <c r="EW274">
        <v>501.34699999999998</v>
      </c>
      <c r="EX274">
        <v>559.87800000000004</v>
      </c>
      <c r="EY274" s="2">
        <v>42.002200000000002</v>
      </c>
      <c r="EZ274">
        <v>31.334900000000001</v>
      </c>
      <c r="FA274">
        <v>30.000399999999999</v>
      </c>
      <c r="FB274">
        <v>31.1844</v>
      </c>
      <c r="FC274">
        <v>31.146999999999998</v>
      </c>
      <c r="FD274">
        <v>24.946100000000001</v>
      </c>
      <c r="FE274">
        <v>0</v>
      </c>
      <c r="FF274">
        <v>100</v>
      </c>
      <c r="FG274">
        <v>42</v>
      </c>
      <c r="FH274">
        <v>475</v>
      </c>
      <c r="FI274">
        <v>26.106200000000001</v>
      </c>
      <c r="FJ274">
        <v>99.898399999999995</v>
      </c>
      <c r="FK274">
        <v>102.00700000000001</v>
      </c>
      <c r="FL274" t="s">
        <v>1466</v>
      </c>
      <c r="FM274">
        <v>3</v>
      </c>
      <c r="FN274" t="s">
        <v>881</v>
      </c>
      <c r="FO274">
        <v>28</v>
      </c>
    </row>
    <row r="275" spans="1:171" x14ac:dyDescent="0.2">
      <c r="A275">
        <v>77</v>
      </c>
      <c r="B275">
        <v>1665422250</v>
      </c>
      <c r="C275">
        <v>6924.5</v>
      </c>
      <c r="D275" t="s">
        <v>1110</v>
      </c>
      <c r="E275" t="s">
        <v>1111</v>
      </c>
      <c r="F275" t="s">
        <v>284</v>
      </c>
      <c r="G275">
        <v>1665422250</v>
      </c>
      <c r="H275">
        <v>5.7397960053108829E-3</v>
      </c>
      <c r="I275">
        <v>5.7397960053108825</v>
      </c>
      <c r="J275">
        <v>12.295562394496688</v>
      </c>
      <c r="K275">
        <v>457.00799999999998</v>
      </c>
      <c r="L275">
        <v>366.58636240643727</v>
      </c>
      <c r="M275">
        <v>36.564875473172847</v>
      </c>
      <c r="N275">
        <v>45.583912343462401</v>
      </c>
      <c r="O275">
        <v>0.27198455286733469</v>
      </c>
      <c r="P275">
        <v>2.9270196901255217</v>
      </c>
      <c r="Q275">
        <v>0.25921964065165432</v>
      </c>
      <c r="R275">
        <v>0.16311047185750099</v>
      </c>
      <c r="S275">
        <v>51.237491219999995</v>
      </c>
      <c r="T275">
        <v>34.145540505117445</v>
      </c>
      <c r="U275">
        <v>33.648099999999999</v>
      </c>
      <c r="V275">
        <v>5.2390226959918058</v>
      </c>
      <c r="W275">
        <v>52.716734276102827</v>
      </c>
      <c r="X275">
        <v>3.0419297909714396</v>
      </c>
      <c r="Y275">
        <v>5.7703304894407799</v>
      </c>
      <c r="Z275">
        <v>2.1970929050203662</v>
      </c>
      <c r="AA275">
        <v>-262.71202862684135</v>
      </c>
      <c r="AB275">
        <v>274.2905421552806</v>
      </c>
      <c r="AC275">
        <v>21.78251895476896</v>
      </c>
      <c r="AD275">
        <v>84.59852370320823</v>
      </c>
      <c r="AE275">
        <v>0</v>
      </c>
      <c r="AF275">
        <v>0</v>
      </c>
      <c r="AG275">
        <v>1</v>
      </c>
      <c r="AH275">
        <v>0</v>
      </c>
      <c r="AI275">
        <v>51360.597213928602</v>
      </c>
      <c r="AJ275" t="s">
        <v>285</v>
      </c>
      <c r="AK275" t="s">
        <v>285</v>
      </c>
      <c r="AL275">
        <v>0</v>
      </c>
      <c r="AM275">
        <v>0</v>
      </c>
      <c r="AN275" t="e">
        <v>#DIV/0!</v>
      </c>
      <c r="AO275">
        <v>0</v>
      </c>
      <c r="AP275" t="s">
        <v>285</v>
      </c>
      <c r="AQ275" t="s">
        <v>285</v>
      </c>
      <c r="AR275">
        <v>0</v>
      </c>
      <c r="AS275">
        <v>0</v>
      </c>
      <c r="AT275" t="e">
        <v>#DIV/0!</v>
      </c>
      <c r="AU275">
        <v>0.5</v>
      </c>
      <c r="AV275">
        <v>261.15971399999995</v>
      </c>
      <c r="AW275">
        <v>12.295562394496688</v>
      </c>
      <c r="AX275" t="e">
        <v>#DIV/0!</v>
      </c>
      <c r="AY275">
        <v>4.7080624366500456E-2</v>
      </c>
      <c r="AZ275" t="e">
        <v>#DIV/0!</v>
      </c>
      <c r="BA275" t="e">
        <v>#DIV/0!</v>
      </c>
      <c r="BB275" t="s">
        <v>285</v>
      </c>
      <c r="BC275">
        <v>0</v>
      </c>
      <c r="BD275" t="e">
        <v>#DIV/0!</v>
      </c>
      <c r="BE275" t="e">
        <v>#DIV/0!</v>
      </c>
      <c r="BF275" t="e">
        <v>#DIV/0!</v>
      </c>
      <c r="BG275" t="e">
        <v>#DIV/0!</v>
      </c>
      <c r="BH275" t="e">
        <v>#DIV/0!</v>
      </c>
      <c r="BI275" t="e">
        <v>#DIV/0!</v>
      </c>
      <c r="BJ275" t="e">
        <v>#DIV/0!</v>
      </c>
      <c r="BK275" t="e">
        <v>#DIV/0!</v>
      </c>
      <c r="BL275">
        <v>309.798</v>
      </c>
      <c r="BM275">
        <v>261.15971399999995</v>
      </c>
      <c r="BN275">
        <v>0.84299999999999986</v>
      </c>
      <c r="BO275">
        <v>0.16538999999999998</v>
      </c>
      <c r="BP275">
        <v>6</v>
      </c>
      <c r="BQ275">
        <v>0.6</v>
      </c>
      <c r="BR275" t="s">
        <v>286</v>
      </c>
      <c r="BS275">
        <v>2</v>
      </c>
      <c r="BT275">
        <v>1665422342.5</v>
      </c>
      <c r="BU275">
        <v>457.00799999999998</v>
      </c>
      <c r="BV275">
        <v>475.02</v>
      </c>
      <c r="BW275">
        <v>30.497299999999999</v>
      </c>
      <c r="BX275">
        <v>23.570399999999999</v>
      </c>
      <c r="BY275">
        <v>455.11599999999999</v>
      </c>
      <c r="BZ275">
        <v>30.330300000000001</v>
      </c>
      <c r="CA275">
        <v>500.26799999999997</v>
      </c>
      <c r="CB275">
        <v>99.644599999999997</v>
      </c>
      <c r="CC275">
        <v>9.9632799999999994E-2</v>
      </c>
      <c r="CD275">
        <v>35.386299999999999</v>
      </c>
      <c r="CE275">
        <v>33.648099999999999</v>
      </c>
      <c r="CF275">
        <v>999.9</v>
      </c>
      <c r="CG275">
        <v>0</v>
      </c>
      <c r="CH275">
        <v>0</v>
      </c>
      <c r="CI275">
        <v>10021.200000000001</v>
      </c>
      <c r="CJ275">
        <v>0</v>
      </c>
      <c r="CK275">
        <v>342.34399999999999</v>
      </c>
      <c r="CL275">
        <v>309.798</v>
      </c>
      <c r="CM275">
        <v>0.89999799999999996</v>
      </c>
      <c r="CN275">
        <v>0.10000199999999999</v>
      </c>
      <c r="CO275">
        <v>0</v>
      </c>
      <c r="CP275">
        <v>2.9516</v>
      </c>
      <c r="CQ275">
        <v>0</v>
      </c>
      <c r="CR275">
        <v>2838.42</v>
      </c>
      <c r="CS275">
        <v>2656.46</v>
      </c>
      <c r="CT275">
        <v>35.061999999999998</v>
      </c>
      <c r="CU275">
        <v>38.061999999999998</v>
      </c>
      <c r="CV275">
        <v>36.186999999999998</v>
      </c>
      <c r="CW275">
        <v>37.311999999999998</v>
      </c>
      <c r="CX275">
        <v>36</v>
      </c>
      <c r="CY275">
        <v>278.82</v>
      </c>
      <c r="CZ275">
        <v>30.98</v>
      </c>
      <c r="DA275">
        <v>0</v>
      </c>
      <c r="DB275">
        <v>1665422381.5999999</v>
      </c>
      <c r="DC275">
        <v>0</v>
      </c>
      <c r="DD275">
        <v>3.2266720000000002</v>
      </c>
      <c r="DE275">
        <v>-0.61563076927853211</v>
      </c>
      <c r="DF275">
        <v>1.3738462501788631</v>
      </c>
      <c r="DG275">
        <v>2839.4908</v>
      </c>
      <c r="DH275">
        <v>15</v>
      </c>
      <c r="DI275">
        <v>1665422372.5</v>
      </c>
      <c r="DJ275" t="s">
        <v>1115</v>
      </c>
      <c r="DK275">
        <v>1665422366.5</v>
      </c>
      <c r="DL275">
        <v>1665422372.5</v>
      </c>
      <c r="DM275">
        <v>78</v>
      </c>
      <c r="DN275">
        <v>1.0999999999999999E-2</v>
      </c>
      <c r="DO275">
        <v>-3.0000000000000001E-3</v>
      </c>
      <c r="DP275">
        <v>1.8919999999999999</v>
      </c>
      <c r="DQ275">
        <v>0.16700000000000001</v>
      </c>
      <c r="DR275">
        <v>475</v>
      </c>
      <c r="DS275">
        <v>24</v>
      </c>
      <c r="DT275">
        <v>0.14000000000000001</v>
      </c>
      <c r="DU275">
        <v>0.01</v>
      </c>
      <c r="DV275">
        <v>100</v>
      </c>
      <c r="DW275">
        <v>100</v>
      </c>
      <c r="DX275">
        <v>1.8919999999999999</v>
      </c>
      <c r="DY275">
        <v>0.16700000000000001</v>
      </c>
      <c r="DZ275">
        <v>2.249189639932732</v>
      </c>
      <c r="EA275">
        <v>-6.7132856166521554E-4</v>
      </c>
      <c r="EB275">
        <v>-2.681329234238156E-7</v>
      </c>
      <c r="EC275">
        <v>8.1307759810197942E-11</v>
      </c>
      <c r="ED275">
        <v>0.2095244921293192</v>
      </c>
      <c r="EE275">
        <v>0</v>
      </c>
      <c r="EF275">
        <v>0</v>
      </c>
      <c r="EG275">
        <v>0</v>
      </c>
      <c r="EH275">
        <v>2</v>
      </c>
      <c r="EI275">
        <v>2028</v>
      </c>
      <c r="EJ275">
        <v>2</v>
      </c>
      <c r="EK275">
        <v>26</v>
      </c>
      <c r="EL275">
        <v>1.2</v>
      </c>
      <c r="EM275">
        <v>1</v>
      </c>
      <c r="EN275">
        <v>1.24756</v>
      </c>
      <c r="EO275">
        <v>2.5329600000000001</v>
      </c>
      <c r="EP275">
        <v>1.39893</v>
      </c>
      <c r="EQ275">
        <v>2.32544</v>
      </c>
      <c r="ER275">
        <v>1.49902</v>
      </c>
      <c r="ES275">
        <v>2.4694799999999999</v>
      </c>
      <c r="ET275">
        <v>32.377000000000002</v>
      </c>
      <c r="EU275">
        <v>15.2791</v>
      </c>
      <c r="EV275">
        <v>18</v>
      </c>
      <c r="EW275">
        <v>500.65800000000002</v>
      </c>
      <c r="EX275">
        <v>559.755</v>
      </c>
      <c r="EY275" s="2">
        <v>42.001199999999997</v>
      </c>
      <c r="EZ275">
        <v>31.430700000000002</v>
      </c>
      <c r="FA275">
        <v>30.000399999999999</v>
      </c>
      <c r="FB275">
        <v>31.2423</v>
      </c>
      <c r="FC275">
        <v>31.1981</v>
      </c>
      <c r="FD275">
        <v>24.950500000000002</v>
      </c>
      <c r="FE275">
        <v>0</v>
      </c>
      <c r="FF275">
        <v>100</v>
      </c>
      <c r="FG275">
        <v>42</v>
      </c>
      <c r="FH275">
        <v>475</v>
      </c>
      <c r="FI275">
        <v>26.106200000000001</v>
      </c>
      <c r="FJ275">
        <v>99.886899999999997</v>
      </c>
      <c r="FK275">
        <v>101.994</v>
      </c>
      <c r="FL275" t="s">
        <v>1466</v>
      </c>
      <c r="FM275">
        <v>3</v>
      </c>
      <c r="FN275" t="s">
        <v>881</v>
      </c>
      <c r="FO275">
        <v>29</v>
      </c>
    </row>
    <row r="276" spans="1:171" x14ac:dyDescent="0.2">
      <c r="A276">
        <v>78</v>
      </c>
      <c r="B276">
        <v>1665422342.5</v>
      </c>
      <c r="C276">
        <v>7017</v>
      </c>
      <c r="D276" t="s">
        <v>1113</v>
      </c>
      <c r="E276" t="s">
        <v>1114</v>
      </c>
      <c r="F276" t="s">
        <v>284</v>
      </c>
      <c r="G276">
        <v>1665422342.5</v>
      </c>
      <c r="H276">
        <v>5.9571888577515048E-3</v>
      </c>
      <c r="I276">
        <v>5.9571888577515049</v>
      </c>
      <c r="J276">
        <v>12.165999236318655</v>
      </c>
      <c r="K276">
        <v>456.97</v>
      </c>
      <c r="L276">
        <v>367.43935381781301</v>
      </c>
      <c r="M276">
        <v>36.650613502138</v>
      </c>
      <c r="N276">
        <v>45.580939216370005</v>
      </c>
      <c r="O276">
        <v>0.27354481674928321</v>
      </c>
      <c r="P276">
        <v>2.9275080117854113</v>
      </c>
      <c r="Q276">
        <v>0.26063871871501743</v>
      </c>
      <c r="R276">
        <v>0.16400928089266725</v>
      </c>
      <c r="S276">
        <v>51.235564439252386</v>
      </c>
      <c r="T276">
        <v>34.361871087930666</v>
      </c>
      <c r="U276">
        <v>33.858199999999997</v>
      </c>
      <c r="V276">
        <v>5.3008938829019039</v>
      </c>
      <c r="W276">
        <v>52.310507283433552</v>
      </c>
      <c r="X276">
        <v>3.0612552575005001</v>
      </c>
      <c r="Y276">
        <v>5.852084822870725</v>
      </c>
      <c r="Z276">
        <v>2.2396386254014038</v>
      </c>
      <c r="AA276">
        <v>-269.37472840305401</v>
      </c>
      <c r="AB276">
        <v>281.4227714548357</v>
      </c>
      <c r="AC276">
        <v>22.395931084364214</v>
      </c>
      <c r="AD276">
        <v>85.679538575398283</v>
      </c>
      <c r="AE276">
        <v>0</v>
      </c>
      <c r="AF276">
        <v>0</v>
      </c>
      <c r="AG276">
        <v>1</v>
      </c>
      <c r="AH276">
        <v>0</v>
      </c>
      <c r="AI276">
        <v>51331.904785969942</v>
      </c>
      <c r="AJ276" t="s">
        <v>285</v>
      </c>
      <c r="AK276" t="s">
        <v>285</v>
      </c>
      <c r="AL276">
        <v>0</v>
      </c>
      <c r="AM276">
        <v>0</v>
      </c>
      <c r="AN276" t="e">
        <v>#DIV/0!</v>
      </c>
      <c r="AO276">
        <v>0</v>
      </c>
      <c r="AP276" t="s">
        <v>285</v>
      </c>
      <c r="AQ276" t="s">
        <v>285</v>
      </c>
      <c r="AR276">
        <v>0</v>
      </c>
      <c r="AS276">
        <v>0</v>
      </c>
      <c r="AT276" t="e">
        <v>#DIV/0!</v>
      </c>
      <c r="AU276">
        <v>0.5</v>
      </c>
      <c r="AV276">
        <v>261.14962799961262</v>
      </c>
      <c r="AW276">
        <v>12.165999236318655</v>
      </c>
      <c r="AX276" t="e">
        <v>#DIV/0!</v>
      </c>
      <c r="AY276">
        <v>4.6586316547755913E-2</v>
      </c>
      <c r="AZ276" t="e">
        <v>#DIV/0!</v>
      </c>
      <c r="BA276" t="e">
        <v>#DIV/0!</v>
      </c>
      <c r="BB276" t="s">
        <v>285</v>
      </c>
      <c r="BC276">
        <v>0</v>
      </c>
      <c r="BD276" t="e">
        <v>#DIV/0!</v>
      </c>
      <c r="BE276" t="e">
        <v>#DIV/0!</v>
      </c>
      <c r="BF276" t="e">
        <v>#DIV/0!</v>
      </c>
      <c r="BG276" t="e">
        <v>#DIV/0!</v>
      </c>
      <c r="BH276" t="e">
        <v>#DIV/0!</v>
      </c>
      <c r="BI276" t="e">
        <v>#DIV/0!</v>
      </c>
      <c r="BJ276" t="e">
        <v>#DIV/0!</v>
      </c>
      <c r="BK276" t="e">
        <v>#DIV/0!</v>
      </c>
      <c r="BL276">
        <v>309.786</v>
      </c>
      <c r="BM276">
        <v>261.14962799961262</v>
      </c>
      <c r="BN276">
        <v>0.8430000968397946</v>
      </c>
      <c r="BO276">
        <v>0.16539018690080373</v>
      </c>
      <c r="BP276">
        <v>6</v>
      </c>
      <c r="BQ276">
        <v>0.6</v>
      </c>
      <c r="BR276" t="s">
        <v>286</v>
      </c>
      <c r="BS276">
        <v>2</v>
      </c>
      <c r="BT276">
        <v>1665422433.5</v>
      </c>
      <c r="BU276">
        <v>456.97</v>
      </c>
      <c r="BV276">
        <v>474.91</v>
      </c>
      <c r="BW276">
        <v>30.6905</v>
      </c>
      <c r="BX276">
        <v>23.588999999999999</v>
      </c>
      <c r="BY276">
        <v>455.053</v>
      </c>
      <c r="BZ276">
        <v>30.5245</v>
      </c>
      <c r="CA276">
        <v>500.24400000000003</v>
      </c>
      <c r="CB276">
        <v>99.646500000000003</v>
      </c>
      <c r="CC276">
        <v>9.9520999999999998E-2</v>
      </c>
      <c r="CD276">
        <v>35.641300000000001</v>
      </c>
      <c r="CE276">
        <v>33.858199999999997</v>
      </c>
      <c r="CF276">
        <v>999.9</v>
      </c>
      <c r="CG276">
        <v>0</v>
      </c>
      <c r="CH276">
        <v>0</v>
      </c>
      <c r="CI276">
        <v>10023.799999999999</v>
      </c>
      <c r="CJ276">
        <v>0</v>
      </c>
      <c r="CK276">
        <v>342.31700000000001</v>
      </c>
      <c r="CL276">
        <v>309.786</v>
      </c>
      <c r="CM276">
        <v>0.89999700000000005</v>
      </c>
      <c r="CN276">
        <v>0.10000299999999999</v>
      </c>
      <c r="CO276">
        <v>0</v>
      </c>
      <c r="CP276">
        <v>3.3201000000000001</v>
      </c>
      <c r="CQ276">
        <v>0</v>
      </c>
      <c r="CR276">
        <v>2842.16</v>
      </c>
      <c r="CS276">
        <v>2656.36</v>
      </c>
      <c r="CT276">
        <v>35.125</v>
      </c>
      <c r="CU276">
        <v>38.061999999999998</v>
      </c>
      <c r="CV276">
        <v>36.311999999999998</v>
      </c>
      <c r="CW276">
        <v>37.375</v>
      </c>
      <c r="CX276">
        <v>36.061999999999998</v>
      </c>
      <c r="CY276">
        <v>278.81</v>
      </c>
      <c r="CZ276">
        <v>30.98</v>
      </c>
      <c r="DA276">
        <v>0</v>
      </c>
      <c r="DB276">
        <v>1665422472.2</v>
      </c>
      <c r="DC276">
        <v>0</v>
      </c>
      <c r="DD276">
        <v>3.219846153846154</v>
      </c>
      <c r="DE276">
        <v>0.17398974538271181</v>
      </c>
      <c r="DF276">
        <v>-0.50735040420236555</v>
      </c>
      <c r="DG276">
        <v>2844.4038461538462</v>
      </c>
      <c r="DH276">
        <v>15</v>
      </c>
      <c r="DI276">
        <v>1665422465.5</v>
      </c>
      <c r="DJ276" t="s">
        <v>1118</v>
      </c>
      <c r="DK276">
        <v>1665422452</v>
      </c>
      <c r="DL276">
        <v>1665422465.5</v>
      </c>
      <c r="DM276">
        <v>79</v>
      </c>
      <c r="DN276">
        <v>2.5000000000000001E-2</v>
      </c>
      <c r="DO276">
        <v>-1E-3</v>
      </c>
      <c r="DP276">
        <v>1.917</v>
      </c>
      <c r="DQ276">
        <v>0.16600000000000001</v>
      </c>
      <c r="DR276">
        <v>475</v>
      </c>
      <c r="DS276">
        <v>24</v>
      </c>
      <c r="DT276">
        <v>0.13</v>
      </c>
      <c r="DU276">
        <v>0.01</v>
      </c>
      <c r="DV276">
        <v>100</v>
      </c>
      <c r="DW276">
        <v>100</v>
      </c>
      <c r="DX276">
        <v>1.917</v>
      </c>
      <c r="DY276">
        <v>0.16600000000000001</v>
      </c>
      <c r="DZ276">
        <v>2.260551517576483</v>
      </c>
      <c r="EA276">
        <v>-6.7132856166521554E-4</v>
      </c>
      <c r="EB276">
        <v>-2.681329234238156E-7</v>
      </c>
      <c r="EC276">
        <v>8.1307759810197942E-11</v>
      </c>
      <c r="ED276">
        <v>0.20622730750438881</v>
      </c>
      <c r="EE276">
        <v>0</v>
      </c>
      <c r="EF276">
        <v>0</v>
      </c>
      <c r="EG276">
        <v>0</v>
      </c>
      <c r="EH276">
        <v>2</v>
      </c>
      <c r="EI276">
        <v>2028</v>
      </c>
      <c r="EJ276">
        <v>2</v>
      </c>
      <c r="EK276">
        <v>26</v>
      </c>
      <c r="EL276">
        <v>1.1000000000000001</v>
      </c>
      <c r="EM276">
        <v>1</v>
      </c>
      <c r="EN276">
        <v>1.24756</v>
      </c>
      <c r="EO276">
        <v>2.52563</v>
      </c>
      <c r="EP276">
        <v>1.39893</v>
      </c>
      <c r="EQ276">
        <v>2.32544</v>
      </c>
      <c r="ER276">
        <v>1.49902</v>
      </c>
      <c r="ES276">
        <v>2.2778299999999998</v>
      </c>
      <c r="ET276">
        <v>32.377000000000002</v>
      </c>
      <c r="EU276">
        <v>15.2615</v>
      </c>
      <c r="EV276">
        <v>18</v>
      </c>
      <c r="EW276">
        <v>500.18799999999999</v>
      </c>
      <c r="EX276">
        <v>559.60400000000004</v>
      </c>
      <c r="EY276" s="2">
        <v>42.000900000000001</v>
      </c>
      <c r="EZ276">
        <v>31.5093</v>
      </c>
      <c r="FA276">
        <v>30.000499999999999</v>
      </c>
      <c r="FB276">
        <v>31.298400000000001</v>
      </c>
      <c r="FC276">
        <v>31.250299999999999</v>
      </c>
      <c r="FD276">
        <v>24.9573</v>
      </c>
      <c r="FE276">
        <v>0</v>
      </c>
      <c r="FF276">
        <v>100</v>
      </c>
      <c r="FG276">
        <v>42</v>
      </c>
      <c r="FH276">
        <v>475</v>
      </c>
      <c r="FI276">
        <v>26.106200000000001</v>
      </c>
      <c r="FJ276">
        <v>99.880799999999994</v>
      </c>
      <c r="FK276">
        <v>101.98699999999999</v>
      </c>
      <c r="FL276" t="s">
        <v>1466</v>
      </c>
      <c r="FM276">
        <v>3</v>
      </c>
      <c r="FN276" t="s">
        <v>881</v>
      </c>
      <c r="FO276">
        <v>30</v>
      </c>
    </row>
    <row r="277" spans="1:171" x14ac:dyDescent="0.2">
      <c r="A277">
        <v>79</v>
      </c>
      <c r="B277">
        <v>1665422433.5</v>
      </c>
      <c r="C277">
        <v>7108</v>
      </c>
      <c r="D277" t="s">
        <v>1116</v>
      </c>
      <c r="E277" t="s">
        <v>1117</v>
      </c>
      <c r="F277" t="s">
        <v>284</v>
      </c>
      <c r="G277">
        <v>1665422433.5</v>
      </c>
      <c r="H277">
        <v>6.1082704853300225E-3</v>
      </c>
      <c r="I277">
        <v>6.1082704853300225</v>
      </c>
      <c r="J277">
        <v>12.335664304082142</v>
      </c>
      <c r="K277">
        <v>456.80700000000002</v>
      </c>
      <c r="L277">
        <v>366.99952211343697</v>
      </c>
      <c r="M277">
        <v>36.608045989018926</v>
      </c>
      <c r="N277">
        <v>45.566303650218003</v>
      </c>
      <c r="O277">
        <v>0.27675761701352081</v>
      </c>
      <c r="P277">
        <v>2.9196675762738353</v>
      </c>
      <c r="Q277">
        <v>0.26352056027979792</v>
      </c>
      <c r="R277">
        <v>0.16583819909616426</v>
      </c>
      <c r="S277">
        <v>51.232041656635566</v>
      </c>
      <c r="T277">
        <v>34.4786769699462</v>
      </c>
      <c r="U277">
        <v>33.943300000000001</v>
      </c>
      <c r="V277">
        <v>5.326134746564601</v>
      </c>
      <c r="W277">
        <v>52.115913324659779</v>
      </c>
      <c r="X277">
        <v>3.0745312446150006</v>
      </c>
      <c r="Y277">
        <v>5.8994096974987089</v>
      </c>
      <c r="Z277">
        <v>2.2516035019496003</v>
      </c>
      <c r="AA277">
        <v>-273.85316750285682</v>
      </c>
      <c r="AB277">
        <v>290.28651930178091</v>
      </c>
      <c r="AC277">
        <v>23.189490826576939</v>
      </c>
      <c r="AD277">
        <v>90.854884282136595</v>
      </c>
      <c r="AE277">
        <v>0</v>
      </c>
      <c r="AF277">
        <v>0</v>
      </c>
      <c r="AG277">
        <v>1</v>
      </c>
      <c r="AH277">
        <v>0</v>
      </c>
      <c r="AI277">
        <v>51087.958521075503</v>
      </c>
      <c r="AJ277" t="s">
        <v>285</v>
      </c>
      <c r="AK277" t="s">
        <v>285</v>
      </c>
      <c r="AL277">
        <v>0</v>
      </c>
      <c r="AM277">
        <v>0</v>
      </c>
      <c r="AN277" t="e">
        <v>#DIV/0!</v>
      </c>
      <c r="AO277">
        <v>0</v>
      </c>
      <c r="AP277" t="s">
        <v>285</v>
      </c>
      <c r="AQ277" t="s">
        <v>285</v>
      </c>
      <c r="AR277">
        <v>0</v>
      </c>
      <c r="AS277">
        <v>0</v>
      </c>
      <c r="AT277" t="e">
        <v>#DIV/0!</v>
      </c>
      <c r="AU277">
        <v>0.5</v>
      </c>
      <c r="AV277">
        <v>261.13114199825674</v>
      </c>
      <c r="AW277">
        <v>12.335664304082142</v>
      </c>
      <c r="AX277" t="e">
        <v>#DIV/0!</v>
      </c>
      <c r="AY277">
        <v>4.7239345754343208E-2</v>
      </c>
      <c r="AZ277" t="e">
        <v>#DIV/0!</v>
      </c>
      <c r="BA277" t="e">
        <v>#DIV/0!</v>
      </c>
      <c r="BB277" t="s">
        <v>285</v>
      </c>
      <c r="BC277">
        <v>0</v>
      </c>
      <c r="BD277" t="e">
        <v>#DIV/0!</v>
      </c>
      <c r="BE277" t="e">
        <v>#DIV/0!</v>
      </c>
      <c r="BF277" t="e">
        <v>#DIV/0!</v>
      </c>
      <c r="BG277" t="e">
        <v>#DIV/0!</v>
      </c>
      <c r="BH277" t="e">
        <v>#DIV/0!</v>
      </c>
      <c r="BI277" t="e">
        <v>#DIV/0!</v>
      </c>
      <c r="BJ277" t="e">
        <v>#DIV/0!</v>
      </c>
      <c r="BK277" t="e">
        <v>#DIV/0!</v>
      </c>
      <c r="BL277">
        <v>309.76400000000001</v>
      </c>
      <c r="BM277">
        <v>261.13114199825674</v>
      </c>
      <c r="BN277">
        <v>0.84300029053814107</v>
      </c>
      <c r="BO277">
        <v>0.1653905607386125</v>
      </c>
      <c r="BP277">
        <v>6</v>
      </c>
      <c r="BQ277">
        <v>0.6</v>
      </c>
      <c r="BR277" t="s">
        <v>286</v>
      </c>
      <c r="BS277">
        <v>2</v>
      </c>
      <c r="BT277">
        <v>1665422526.5</v>
      </c>
      <c r="BU277">
        <v>456.80700000000002</v>
      </c>
      <c r="BV277">
        <v>475.00599999999997</v>
      </c>
      <c r="BW277">
        <v>30.822500000000002</v>
      </c>
      <c r="BX277">
        <v>23.6035</v>
      </c>
      <c r="BY277">
        <v>454.93799999999999</v>
      </c>
      <c r="BZ277">
        <v>30.6585</v>
      </c>
      <c r="CA277">
        <v>500.21499999999997</v>
      </c>
      <c r="CB277">
        <v>99.649500000000003</v>
      </c>
      <c r="CC277">
        <v>0.100074</v>
      </c>
      <c r="CD277">
        <v>35.787500000000001</v>
      </c>
      <c r="CE277">
        <v>33.943300000000001</v>
      </c>
      <c r="CF277">
        <v>999.9</v>
      </c>
      <c r="CG277">
        <v>0</v>
      </c>
      <c r="CH277">
        <v>0</v>
      </c>
      <c r="CI277">
        <v>9978.75</v>
      </c>
      <c r="CJ277">
        <v>0</v>
      </c>
      <c r="CK277">
        <v>342.37200000000001</v>
      </c>
      <c r="CL277">
        <v>309.76400000000001</v>
      </c>
      <c r="CM277">
        <v>0.89999799999999996</v>
      </c>
      <c r="CN277">
        <v>0.10000199999999999</v>
      </c>
      <c r="CO277">
        <v>0</v>
      </c>
      <c r="CP277">
        <v>3.1915</v>
      </c>
      <c r="CQ277">
        <v>0</v>
      </c>
      <c r="CR277">
        <v>2845.12</v>
      </c>
      <c r="CS277">
        <v>2656.17</v>
      </c>
      <c r="CT277">
        <v>35.186999999999998</v>
      </c>
      <c r="CU277">
        <v>38.125</v>
      </c>
      <c r="CV277">
        <v>36.311999999999998</v>
      </c>
      <c r="CW277">
        <v>37.436999999999998</v>
      </c>
      <c r="CX277">
        <v>36.186999999999998</v>
      </c>
      <c r="CY277">
        <v>278.79000000000002</v>
      </c>
      <c r="CZ277">
        <v>30.98</v>
      </c>
      <c r="DA277">
        <v>0</v>
      </c>
      <c r="DB277">
        <v>1665422565.2</v>
      </c>
      <c r="DC277">
        <v>0</v>
      </c>
      <c r="DD277">
        <v>3.2492800000000011</v>
      </c>
      <c r="DE277">
        <v>-0.90400000062661423</v>
      </c>
      <c r="DF277">
        <v>2.3992307687397139</v>
      </c>
      <c r="DG277">
        <v>2847.713999999999</v>
      </c>
      <c r="DH277">
        <v>15</v>
      </c>
      <c r="DI277">
        <v>1665422556</v>
      </c>
      <c r="DJ277" t="s">
        <v>1121</v>
      </c>
      <c r="DK277">
        <v>1665422545.5</v>
      </c>
      <c r="DL277">
        <v>1665422556</v>
      </c>
      <c r="DM277">
        <v>80</v>
      </c>
      <c r="DN277">
        <v>-4.8000000000000001E-2</v>
      </c>
      <c r="DO277">
        <v>-3.0000000000000001E-3</v>
      </c>
      <c r="DP277">
        <v>1.869</v>
      </c>
      <c r="DQ277">
        <v>0.16400000000000001</v>
      </c>
      <c r="DR277">
        <v>475</v>
      </c>
      <c r="DS277">
        <v>24</v>
      </c>
      <c r="DT277">
        <v>0.09</v>
      </c>
      <c r="DU277">
        <v>0.01</v>
      </c>
      <c r="DV277">
        <v>100</v>
      </c>
      <c r="DW277">
        <v>100</v>
      </c>
      <c r="DX277">
        <v>1.869</v>
      </c>
      <c r="DY277">
        <v>0.16400000000000001</v>
      </c>
      <c r="DZ277">
        <v>2.285748177543792</v>
      </c>
      <c r="EA277">
        <v>-6.7132856166521554E-4</v>
      </c>
      <c r="EB277">
        <v>-2.681329234238156E-7</v>
      </c>
      <c r="EC277">
        <v>8.1307759810197942E-11</v>
      </c>
      <c r="ED277">
        <v>0.20503418826038031</v>
      </c>
      <c r="EE277">
        <v>0</v>
      </c>
      <c r="EF277">
        <v>0</v>
      </c>
      <c r="EG277">
        <v>0</v>
      </c>
      <c r="EH277">
        <v>2</v>
      </c>
      <c r="EI277">
        <v>2028</v>
      </c>
      <c r="EJ277">
        <v>2</v>
      </c>
      <c r="EK277">
        <v>26</v>
      </c>
      <c r="EL277">
        <v>1.2</v>
      </c>
      <c r="EM277">
        <v>1</v>
      </c>
      <c r="EN277">
        <v>1.24756</v>
      </c>
      <c r="EO277">
        <v>2.5317400000000001</v>
      </c>
      <c r="EP277">
        <v>1.39893</v>
      </c>
      <c r="EQ277">
        <v>2.32666</v>
      </c>
      <c r="ER277">
        <v>1.49902</v>
      </c>
      <c r="ES277">
        <v>2.4548299999999998</v>
      </c>
      <c r="ET277">
        <v>32.399099999999997</v>
      </c>
      <c r="EU277">
        <v>15.2615</v>
      </c>
      <c r="EV277">
        <v>18</v>
      </c>
      <c r="EW277">
        <v>499.65300000000002</v>
      </c>
      <c r="EX277">
        <v>559.40300000000002</v>
      </c>
      <c r="EY277" s="2">
        <v>42.000500000000002</v>
      </c>
      <c r="EZ277">
        <v>31.578399999999998</v>
      </c>
      <c r="FA277">
        <v>30.000399999999999</v>
      </c>
      <c r="FB277">
        <v>31.354199999999999</v>
      </c>
      <c r="FC277">
        <v>31.3033</v>
      </c>
      <c r="FD277">
        <v>24.959299999999999</v>
      </c>
      <c r="FE277">
        <v>0</v>
      </c>
      <c r="FF277">
        <v>100</v>
      </c>
      <c r="FG277">
        <v>42</v>
      </c>
      <c r="FH277">
        <v>475</v>
      </c>
      <c r="FI277">
        <v>26.106200000000001</v>
      </c>
      <c r="FJ277">
        <v>99.878600000000006</v>
      </c>
      <c r="FK277">
        <v>101.97799999999999</v>
      </c>
      <c r="FL277" t="s">
        <v>1466</v>
      </c>
      <c r="FM277">
        <v>3</v>
      </c>
      <c r="FN277" t="s">
        <v>881</v>
      </c>
      <c r="FO277">
        <v>31</v>
      </c>
    </row>
    <row r="278" spans="1:171" x14ac:dyDescent="0.2">
      <c r="A278">
        <v>80</v>
      </c>
      <c r="B278">
        <v>1665422526.5</v>
      </c>
      <c r="C278">
        <v>7201</v>
      </c>
      <c r="D278" t="s">
        <v>1119</v>
      </c>
      <c r="E278" t="s">
        <v>1120</v>
      </c>
      <c r="F278" t="s">
        <v>284</v>
      </c>
      <c r="G278">
        <v>1665422526.5</v>
      </c>
      <c r="H278">
        <v>6.2098223923550298E-3</v>
      </c>
      <c r="I278">
        <v>6.2098223923550302</v>
      </c>
      <c r="J278">
        <v>12.36477276580718</v>
      </c>
      <c r="K278">
        <v>456.74900000000002</v>
      </c>
      <c r="L278">
        <v>367.4222669720811</v>
      </c>
      <c r="M278">
        <v>36.647062015302055</v>
      </c>
      <c r="N278">
        <v>45.556599131481299</v>
      </c>
      <c r="O278">
        <v>0.27950447347923385</v>
      </c>
      <c r="P278">
        <v>2.9248926370655108</v>
      </c>
      <c r="Q278">
        <v>0.26603295495037738</v>
      </c>
      <c r="R278">
        <v>0.16742819497876432</v>
      </c>
      <c r="S278">
        <v>51.285512219626561</v>
      </c>
      <c r="T278">
        <v>34.53308471979043</v>
      </c>
      <c r="U278">
        <v>33.998899999999999</v>
      </c>
      <c r="V278">
        <v>5.3426822333335355</v>
      </c>
      <c r="W278">
        <v>52.08515098563845</v>
      </c>
      <c r="X278">
        <v>3.0849191164454095</v>
      </c>
      <c r="Y278">
        <v>5.9228380029003285</v>
      </c>
      <c r="Z278">
        <v>2.257763116888126</v>
      </c>
      <c r="AA278">
        <v>-277.284367072289</v>
      </c>
      <c r="AB278">
        <v>293.39208212713442</v>
      </c>
      <c r="AC278">
        <v>23.410260847082935</v>
      </c>
      <c r="AD278">
        <v>90.803488121554892</v>
      </c>
      <c r="AE278">
        <v>0</v>
      </c>
      <c r="AF278">
        <v>0</v>
      </c>
      <c r="AG278">
        <v>1</v>
      </c>
      <c r="AH278">
        <v>0</v>
      </c>
      <c r="AI278">
        <v>51222.213276779483</v>
      </c>
      <c r="AJ278" t="s">
        <v>285</v>
      </c>
      <c r="AK278" t="s">
        <v>285</v>
      </c>
      <c r="AL278">
        <v>0</v>
      </c>
      <c r="AM278">
        <v>0</v>
      </c>
      <c r="AN278" t="e">
        <v>#DIV/0!</v>
      </c>
      <c r="AO278">
        <v>0</v>
      </c>
      <c r="AP278" t="s">
        <v>285</v>
      </c>
      <c r="AQ278" t="s">
        <v>285</v>
      </c>
      <c r="AR278">
        <v>0</v>
      </c>
      <c r="AS278">
        <v>0</v>
      </c>
      <c r="AT278" t="e">
        <v>#DIV/0!</v>
      </c>
      <c r="AU278">
        <v>0.5</v>
      </c>
      <c r="AV278">
        <v>261.40421399980647</v>
      </c>
      <c r="AW278">
        <v>12.36477276580718</v>
      </c>
      <c r="AX278" t="e">
        <v>#DIV/0!</v>
      </c>
      <c r="AY278">
        <v>4.7301352096092583E-2</v>
      </c>
      <c r="AZ278" t="e">
        <v>#DIV/0!</v>
      </c>
      <c r="BA278" t="e">
        <v>#DIV/0!</v>
      </c>
      <c r="BB278" t="s">
        <v>285</v>
      </c>
      <c r="BC278">
        <v>0</v>
      </c>
      <c r="BD278" t="e">
        <v>#DIV/0!</v>
      </c>
      <c r="BE278" t="e">
        <v>#DIV/0!</v>
      </c>
      <c r="BF278" t="e">
        <v>#DIV/0!</v>
      </c>
      <c r="BG278" t="e">
        <v>#DIV/0!</v>
      </c>
      <c r="BH278" t="e">
        <v>#DIV/0!</v>
      </c>
      <c r="BI278" t="e">
        <v>#DIV/0!</v>
      </c>
      <c r="BJ278" t="e">
        <v>#DIV/0!</v>
      </c>
      <c r="BK278" t="e">
        <v>#DIV/0!</v>
      </c>
      <c r="BL278">
        <v>310.08800000000002</v>
      </c>
      <c r="BM278">
        <v>261.40421399980647</v>
      </c>
      <c r="BN278">
        <v>0.84300009674610588</v>
      </c>
      <c r="BO278">
        <v>0.16539018671998451</v>
      </c>
      <c r="BP278">
        <v>6</v>
      </c>
      <c r="BQ278">
        <v>0.6</v>
      </c>
      <c r="BR278" t="s">
        <v>286</v>
      </c>
      <c r="BS278">
        <v>2</v>
      </c>
      <c r="BT278">
        <v>1665422617</v>
      </c>
      <c r="BU278">
        <v>456.74900000000002</v>
      </c>
      <c r="BV278">
        <v>475.02499999999998</v>
      </c>
      <c r="BW278">
        <v>30.929300000000001</v>
      </c>
      <c r="BX278">
        <v>23.620699999999999</v>
      </c>
      <c r="BY278">
        <v>454.84899999999999</v>
      </c>
      <c r="BZ278">
        <v>30.766300000000001</v>
      </c>
      <c r="CA278">
        <v>500.21800000000002</v>
      </c>
      <c r="CB278">
        <v>99.641099999999994</v>
      </c>
      <c r="CC278">
        <v>9.9893700000000002E-2</v>
      </c>
      <c r="CD278">
        <v>35.859499999999997</v>
      </c>
      <c r="CE278">
        <v>33.998899999999999</v>
      </c>
      <c r="CF278">
        <v>999.9</v>
      </c>
      <c r="CG278">
        <v>0</v>
      </c>
      <c r="CH278">
        <v>0</v>
      </c>
      <c r="CI278">
        <v>10009.4</v>
      </c>
      <c r="CJ278">
        <v>0</v>
      </c>
      <c r="CK278">
        <v>348.923</v>
      </c>
      <c r="CL278">
        <v>310.08800000000002</v>
      </c>
      <c r="CM278">
        <v>0.90000800000000003</v>
      </c>
      <c r="CN278">
        <v>9.9992399999999995E-2</v>
      </c>
      <c r="CO278">
        <v>0</v>
      </c>
      <c r="CP278">
        <v>3.2989000000000002</v>
      </c>
      <c r="CQ278">
        <v>0</v>
      </c>
      <c r="CR278">
        <v>2851.67</v>
      </c>
      <c r="CS278">
        <v>2658.95</v>
      </c>
      <c r="CT278">
        <v>35.25</v>
      </c>
      <c r="CU278">
        <v>38.186999999999998</v>
      </c>
      <c r="CV278">
        <v>36.375</v>
      </c>
      <c r="CW278">
        <v>37.5</v>
      </c>
      <c r="CX278">
        <v>36.25</v>
      </c>
      <c r="CY278">
        <v>279.08</v>
      </c>
      <c r="CZ278">
        <v>31.01</v>
      </c>
      <c r="DA278">
        <v>0</v>
      </c>
      <c r="DB278">
        <v>1665422655.8</v>
      </c>
      <c r="DC278">
        <v>0</v>
      </c>
      <c r="DD278">
        <v>3.29878076923077</v>
      </c>
      <c r="DE278">
        <v>-4.5678640199545067E-2</v>
      </c>
      <c r="DF278">
        <v>4.2536752720466211</v>
      </c>
      <c r="DG278">
        <v>2850.84</v>
      </c>
      <c r="DH278">
        <v>15</v>
      </c>
      <c r="DI278">
        <v>1665422645</v>
      </c>
      <c r="DJ278" t="s">
        <v>1124</v>
      </c>
      <c r="DK278">
        <v>1665422635</v>
      </c>
      <c r="DL278">
        <v>1665422645</v>
      </c>
      <c r="DM278">
        <v>81</v>
      </c>
      <c r="DN278">
        <v>3.1E-2</v>
      </c>
      <c r="DO278">
        <v>-1E-3</v>
      </c>
      <c r="DP278">
        <v>1.9</v>
      </c>
      <c r="DQ278">
        <v>0.16300000000000001</v>
      </c>
      <c r="DR278">
        <v>475</v>
      </c>
      <c r="DS278">
        <v>24</v>
      </c>
      <c r="DT278">
        <v>0.1</v>
      </c>
      <c r="DU278">
        <v>0.01</v>
      </c>
      <c r="DV278">
        <v>100</v>
      </c>
      <c r="DW278">
        <v>100</v>
      </c>
      <c r="DX278">
        <v>1.9</v>
      </c>
      <c r="DY278">
        <v>0.16300000000000001</v>
      </c>
      <c r="DZ278">
        <v>2.238077377327639</v>
      </c>
      <c r="EA278">
        <v>-6.7132856166521554E-4</v>
      </c>
      <c r="EB278">
        <v>-2.681329234238156E-7</v>
      </c>
      <c r="EC278">
        <v>8.1307759810197942E-11</v>
      </c>
      <c r="ED278">
        <v>0.20225647109550271</v>
      </c>
      <c r="EE278">
        <v>0</v>
      </c>
      <c r="EF278">
        <v>0</v>
      </c>
      <c r="EG278">
        <v>0</v>
      </c>
      <c r="EH278">
        <v>2</v>
      </c>
      <c r="EI278">
        <v>2028</v>
      </c>
      <c r="EJ278">
        <v>2</v>
      </c>
      <c r="EK278">
        <v>26</v>
      </c>
      <c r="EL278">
        <v>1.2</v>
      </c>
      <c r="EM278">
        <v>1</v>
      </c>
      <c r="EN278">
        <v>1.24756</v>
      </c>
      <c r="EO278">
        <v>2.5317400000000001</v>
      </c>
      <c r="EP278">
        <v>1.39893</v>
      </c>
      <c r="EQ278">
        <v>2.32544</v>
      </c>
      <c r="ER278">
        <v>1.49902</v>
      </c>
      <c r="ES278">
        <v>2.4352999999999998</v>
      </c>
      <c r="ET278">
        <v>32.399099999999997</v>
      </c>
      <c r="EU278">
        <v>15.244</v>
      </c>
      <c r="EV278">
        <v>18</v>
      </c>
      <c r="EW278">
        <v>499.642</v>
      </c>
      <c r="EX278">
        <v>559.23400000000004</v>
      </c>
      <c r="EY278" s="2">
        <v>41.999899999999997</v>
      </c>
      <c r="EZ278">
        <v>31.631499999999999</v>
      </c>
      <c r="FA278">
        <v>30.0002</v>
      </c>
      <c r="FB278">
        <v>31.401299999999999</v>
      </c>
      <c r="FC278">
        <v>31.349499999999999</v>
      </c>
      <c r="FD278">
        <v>24.960899999999999</v>
      </c>
      <c r="FE278">
        <v>0</v>
      </c>
      <c r="FF278">
        <v>100</v>
      </c>
      <c r="FG278">
        <v>42</v>
      </c>
      <c r="FH278">
        <v>475</v>
      </c>
      <c r="FI278">
        <v>26.106200000000001</v>
      </c>
      <c r="FJ278">
        <v>99.872299999999996</v>
      </c>
      <c r="FK278">
        <v>101.971</v>
      </c>
      <c r="FL278" t="s">
        <v>1466</v>
      </c>
      <c r="FM278">
        <v>3</v>
      </c>
      <c r="FN278" t="s">
        <v>881</v>
      </c>
      <c r="FO278">
        <v>32</v>
      </c>
    </row>
    <row r="279" spans="1:171" x14ac:dyDescent="0.2">
      <c r="A279">
        <v>81</v>
      </c>
      <c r="B279">
        <v>1665422617</v>
      </c>
      <c r="C279">
        <v>7291.5</v>
      </c>
      <c r="D279" t="s">
        <v>1122</v>
      </c>
      <c r="E279" t="s">
        <v>1123</v>
      </c>
      <c r="F279" t="s">
        <v>284</v>
      </c>
      <c r="G279">
        <v>1665422617</v>
      </c>
      <c r="H279">
        <v>6.2876273712537192E-3</v>
      </c>
      <c r="I279">
        <v>6.287627371253719</v>
      </c>
      <c r="J279">
        <v>12.338418109468609</v>
      </c>
      <c r="K279">
        <v>456.69600000000003</v>
      </c>
      <c r="L279">
        <v>368.48396313693218</v>
      </c>
      <c r="M279">
        <v>36.752947912721858</v>
      </c>
      <c r="N279">
        <v>45.551302035120003</v>
      </c>
      <c r="O279">
        <v>0.28326761900699265</v>
      </c>
      <c r="P279">
        <v>2.9188583461512785</v>
      </c>
      <c r="Q279">
        <v>0.26941318772500245</v>
      </c>
      <c r="R279">
        <v>0.16957294036783069</v>
      </c>
      <c r="S279">
        <v>51.28375082887964</v>
      </c>
      <c r="T279">
        <v>34.56280319034942</v>
      </c>
      <c r="U279">
        <v>34.006500000000003</v>
      </c>
      <c r="V279">
        <v>5.344947589507588</v>
      </c>
      <c r="W279">
        <v>52.091387976534712</v>
      </c>
      <c r="X279">
        <v>3.0935160550350003</v>
      </c>
      <c r="Y279">
        <v>5.9386324212142663</v>
      </c>
      <c r="Z279">
        <v>2.2514315344725877</v>
      </c>
      <c r="AA279">
        <v>-280.03606610838455</v>
      </c>
      <c r="AB279">
        <v>299.20713928726479</v>
      </c>
      <c r="AC279">
        <v>23.930147006887537</v>
      </c>
      <c r="AD279">
        <v>94.384971014647419</v>
      </c>
      <c r="AE279">
        <v>0</v>
      </c>
      <c r="AF279">
        <v>0</v>
      </c>
      <c r="AG279">
        <v>1</v>
      </c>
      <c r="AH279">
        <v>0</v>
      </c>
      <c r="AI279">
        <v>51045.223020063488</v>
      </c>
      <c r="AJ279" t="s">
        <v>285</v>
      </c>
      <c r="AK279" t="s">
        <v>285</v>
      </c>
      <c r="AL279">
        <v>0</v>
      </c>
      <c r="AM279">
        <v>0</v>
      </c>
      <c r="AN279" t="e">
        <v>#DIV/0!</v>
      </c>
      <c r="AO279">
        <v>0</v>
      </c>
      <c r="AP279" t="s">
        <v>285</v>
      </c>
      <c r="AQ279" t="s">
        <v>285</v>
      </c>
      <c r="AR279">
        <v>0</v>
      </c>
      <c r="AS279">
        <v>0</v>
      </c>
      <c r="AT279" t="e">
        <v>#DIV/0!</v>
      </c>
      <c r="AU279">
        <v>0.5</v>
      </c>
      <c r="AV279">
        <v>261.39497099941951</v>
      </c>
      <c r="AW279">
        <v>12.338418109468609</v>
      </c>
      <c r="AX279" t="e">
        <v>#DIV/0!</v>
      </c>
      <c r="AY279">
        <v>4.7202201566058477E-2</v>
      </c>
      <c r="AZ279" t="e">
        <v>#DIV/0!</v>
      </c>
      <c r="BA279" t="e">
        <v>#DIV/0!</v>
      </c>
      <c r="BB279" t="s">
        <v>285</v>
      </c>
      <c r="BC279">
        <v>0</v>
      </c>
      <c r="BD279" t="e">
        <v>#DIV/0!</v>
      </c>
      <c r="BE279" t="e">
        <v>#DIV/0!</v>
      </c>
      <c r="BF279" t="e">
        <v>#DIV/0!</v>
      </c>
      <c r="BG279" t="e">
        <v>#DIV/0!</v>
      </c>
      <c r="BH279" t="e">
        <v>#DIV/0!</v>
      </c>
      <c r="BI279" t="e">
        <v>#DIV/0!</v>
      </c>
      <c r="BJ279" t="e">
        <v>#DIV/0!</v>
      </c>
      <c r="BK279" t="e">
        <v>#DIV/0!</v>
      </c>
      <c r="BL279">
        <v>310.077</v>
      </c>
      <c r="BM279">
        <v>261.39497099941951</v>
      </c>
      <c r="BN279">
        <v>0.84300019349845201</v>
      </c>
      <c r="BO279">
        <v>0.16539037345201238</v>
      </c>
      <c r="BP279">
        <v>6</v>
      </c>
      <c r="BQ279">
        <v>0.6</v>
      </c>
      <c r="BR279" t="s">
        <v>286</v>
      </c>
      <c r="BS279">
        <v>2</v>
      </c>
      <c r="BT279">
        <v>1665422706.0999999</v>
      </c>
      <c r="BU279">
        <v>456.69600000000003</v>
      </c>
      <c r="BV279">
        <v>474.97300000000001</v>
      </c>
      <c r="BW279">
        <v>31.015499999999999</v>
      </c>
      <c r="BX279">
        <v>23.6355</v>
      </c>
      <c r="BY279">
        <v>454.77300000000002</v>
      </c>
      <c r="BZ279">
        <v>30.855499999999999</v>
      </c>
      <c r="CA279">
        <v>500.25</v>
      </c>
      <c r="CB279">
        <v>99.640900000000002</v>
      </c>
      <c r="CC279">
        <v>0.10007000000000001</v>
      </c>
      <c r="CD279">
        <v>35.907899999999998</v>
      </c>
      <c r="CE279">
        <v>34.006500000000003</v>
      </c>
      <c r="CF279">
        <v>999.9</v>
      </c>
      <c r="CG279">
        <v>0</v>
      </c>
      <c r="CH279">
        <v>0</v>
      </c>
      <c r="CI279">
        <v>9975</v>
      </c>
      <c r="CJ279">
        <v>0</v>
      </c>
      <c r="CK279">
        <v>342.31700000000001</v>
      </c>
      <c r="CL279">
        <v>310.077</v>
      </c>
      <c r="CM279">
        <v>0.90000800000000003</v>
      </c>
      <c r="CN279">
        <v>9.9992399999999995E-2</v>
      </c>
      <c r="CO279">
        <v>0</v>
      </c>
      <c r="CP279">
        <v>3.4788000000000001</v>
      </c>
      <c r="CQ279">
        <v>0</v>
      </c>
      <c r="CR279">
        <v>2853.11</v>
      </c>
      <c r="CS279">
        <v>2658.87</v>
      </c>
      <c r="CT279">
        <v>35.311999999999998</v>
      </c>
      <c r="CU279">
        <v>38.186999999999998</v>
      </c>
      <c r="CV279">
        <v>36.436999999999998</v>
      </c>
      <c r="CW279">
        <v>37.5</v>
      </c>
      <c r="CX279">
        <v>36.25</v>
      </c>
      <c r="CY279">
        <v>279.07</v>
      </c>
      <c r="CZ279">
        <v>31.01</v>
      </c>
      <c r="DA279">
        <v>0</v>
      </c>
      <c r="DB279">
        <v>1665422745.2</v>
      </c>
      <c r="DC279">
        <v>0</v>
      </c>
      <c r="DD279">
        <v>3.240812</v>
      </c>
      <c r="DE279">
        <v>0.741707685336086</v>
      </c>
      <c r="DF279">
        <v>-1.43153834159422</v>
      </c>
      <c r="DG279">
        <v>2852.7228</v>
      </c>
      <c r="DH279">
        <v>15</v>
      </c>
      <c r="DI279">
        <v>1665422731.0999999</v>
      </c>
      <c r="DJ279" t="s">
        <v>1127</v>
      </c>
      <c r="DK279">
        <v>1665422723.0999999</v>
      </c>
      <c r="DL279">
        <v>1665422731.0999999</v>
      </c>
      <c r="DM279">
        <v>82</v>
      </c>
      <c r="DN279">
        <v>2.3E-2</v>
      </c>
      <c r="DO279">
        <v>-3.0000000000000001E-3</v>
      </c>
      <c r="DP279">
        <v>1.923</v>
      </c>
      <c r="DQ279">
        <v>0.16</v>
      </c>
      <c r="DR279">
        <v>475</v>
      </c>
      <c r="DS279">
        <v>24</v>
      </c>
      <c r="DT279">
        <v>0.17</v>
      </c>
      <c r="DU279">
        <v>0.01</v>
      </c>
      <c r="DV279">
        <v>100</v>
      </c>
      <c r="DW279">
        <v>100</v>
      </c>
      <c r="DX279">
        <v>1.923</v>
      </c>
      <c r="DY279">
        <v>0.16</v>
      </c>
      <c r="DZ279">
        <v>2.2691029174183379</v>
      </c>
      <c r="EA279">
        <v>-6.7132856166521554E-4</v>
      </c>
      <c r="EB279">
        <v>-2.681329234238156E-7</v>
      </c>
      <c r="EC279">
        <v>8.1307759810197942E-11</v>
      </c>
      <c r="ED279">
        <v>0.20095981203926139</v>
      </c>
      <c r="EE279">
        <v>0</v>
      </c>
      <c r="EF279">
        <v>0</v>
      </c>
      <c r="EG279">
        <v>0</v>
      </c>
      <c r="EH279">
        <v>2</v>
      </c>
      <c r="EI279">
        <v>2028</v>
      </c>
      <c r="EJ279">
        <v>2</v>
      </c>
      <c r="EK279">
        <v>26</v>
      </c>
      <c r="EL279">
        <v>1.2</v>
      </c>
      <c r="EM279">
        <v>1</v>
      </c>
      <c r="EN279">
        <v>1.24756</v>
      </c>
      <c r="EO279">
        <v>2.5378400000000001</v>
      </c>
      <c r="EP279">
        <v>1.39893</v>
      </c>
      <c r="EQ279">
        <v>2.32544</v>
      </c>
      <c r="ER279">
        <v>1.49902</v>
      </c>
      <c r="ES279">
        <v>2.2314500000000002</v>
      </c>
      <c r="ET279">
        <v>32.399099999999997</v>
      </c>
      <c r="EU279">
        <v>15.2178</v>
      </c>
      <c r="EV279">
        <v>18</v>
      </c>
      <c r="EW279">
        <v>499.33699999999999</v>
      </c>
      <c r="EX279">
        <v>559.35599999999999</v>
      </c>
      <c r="EY279" s="2">
        <v>42</v>
      </c>
      <c r="EZ279">
        <v>31.664300000000001</v>
      </c>
      <c r="FA279">
        <v>30.0002</v>
      </c>
      <c r="FB279">
        <v>31.436399999999999</v>
      </c>
      <c r="FC279">
        <v>31.384899999999998</v>
      </c>
      <c r="FD279">
        <v>24.962299999999999</v>
      </c>
      <c r="FE279">
        <v>0</v>
      </c>
      <c r="FF279">
        <v>100</v>
      </c>
      <c r="FG279">
        <v>42</v>
      </c>
      <c r="FH279">
        <v>475</v>
      </c>
      <c r="FI279">
        <v>26.106200000000001</v>
      </c>
      <c r="FJ279">
        <v>99.869100000000003</v>
      </c>
      <c r="FK279">
        <v>101.96599999999999</v>
      </c>
      <c r="FL279" t="s">
        <v>1466</v>
      </c>
      <c r="FM279">
        <v>3</v>
      </c>
      <c r="FN279" t="s">
        <v>881</v>
      </c>
      <c r="FO279">
        <v>33</v>
      </c>
    </row>
    <row r="280" spans="1:171" x14ac:dyDescent="0.2">
      <c r="A280">
        <v>82</v>
      </c>
      <c r="B280">
        <v>1665422706.0999999</v>
      </c>
      <c r="C280">
        <v>7380.5999999046326</v>
      </c>
      <c r="D280" t="s">
        <v>1125</v>
      </c>
      <c r="E280" t="s">
        <v>1126</v>
      </c>
      <c r="F280" t="s">
        <v>284</v>
      </c>
      <c r="G280">
        <v>1665422706.0999999</v>
      </c>
      <c r="H280">
        <v>6.3500241747932997E-3</v>
      </c>
      <c r="I280">
        <v>6.3500241747933002</v>
      </c>
      <c r="J280">
        <v>12.445743820589794</v>
      </c>
      <c r="K280">
        <v>456.58</v>
      </c>
      <c r="L280">
        <v>368.58725752790332</v>
      </c>
      <c r="M280">
        <v>36.763524971827387</v>
      </c>
      <c r="N280">
        <v>45.540071960752002</v>
      </c>
      <c r="O280">
        <v>0.28663856621283934</v>
      </c>
      <c r="P280">
        <v>2.9251150734617242</v>
      </c>
      <c r="Q280">
        <v>0.27248983368973567</v>
      </c>
      <c r="R280">
        <v>0.17152059528293528</v>
      </c>
      <c r="S280">
        <v>51.282237388692877</v>
      </c>
      <c r="T280">
        <v>34.57190148992116</v>
      </c>
      <c r="U280">
        <v>34.026800000000001</v>
      </c>
      <c r="V280">
        <v>5.3510025707710929</v>
      </c>
      <c r="W280">
        <v>52.172159403782281</v>
      </c>
      <c r="X280">
        <v>3.1022864913260806</v>
      </c>
      <c r="Y280">
        <v>5.9462489702911876</v>
      </c>
      <c r="Z280">
        <v>2.2487160794450123</v>
      </c>
      <c r="AA280">
        <v>-282.9121641880746</v>
      </c>
      <c r="AB280">
        <v>300.32160203378743</v>
      </c>
      <c r="AC280">
        <v>23.972994674194254</v>
      </c>
      <c r="AD280">
        <v>92.664669908599961</v>
      </c>
      <c r="AE280">
        <v>0</v>
      </c>
      <c r="AF280">
        <v>0</v>
      </c>
      <c r="AG280">
        <v>1</v>
      </c>
      <c r="AH280">
        <v>0</v>
      </c>
      <c r="AI280">
        <v>51216.571931268074</v>
      </c>
      <c r="AJ280" t="s">
        <v>285</v>
      </c>
      <c r="AK280" t="s">
        <v>285</v>
      </c>
      <c r="AL280">
        <v>0</v>
      </c>
      <c r="AM280">
        <v>0</v>
      </c>
      <c r="AN280" t="e">
        <v>#DIV/0!</v>
      </c>
      <c r="AO280">
        <v>0</v>
      </c>
      <c r="AP280" t="s">
        <v>285</v>
      </c>
      <c r="AQ280" t="s">
        <v>285</v>
      </c>
      <c r="AR280">
        <v>0</v>
      </c>
      <c r="AS280">
        <v>0</v>
      </c>
      <c r="AT280" t="e">
        <v>#DIV/0!</v>
      </c>
      <c r="AU280">
        <v>0.5</v>
      </c>
      <c r="AV280">
        <v>261.38964299932275</v>
      </c>
      <c r="AW280">
        <v>12.445743820589794</v>
      </c>
      <c r="AX280" t="e">
        <v>#DIV/0!</v>
      </c>
      <c r="AY280">
        <v>4.761376035324414E-2</v>
      </c>
      <c r="AZ280" t="e">
        <v>#DIV/0!</v>
      </c>
      <c r="BA280" t="e">
        <v>#DIV/0!</v>
      </c>
      <c r="BB280" t="s">
        <v>285</v>
      </c>
      <c r="BC280">
        <v>0</v>
      </c>
      <c r="BD280" t="e">
        <v>#DIV/0!</v>
      </c>
      <c r="BE280" t="e">
        <v>#DIV/0!</v>
      </c>
      <c r="BF280" t="e">
        <v>#DIV/0!</v>
      </c>
      <c r="BG280" t="e">
        <v>#DIV/0!</v>
      </c>
      <c r="BH280" t="e">
        <v>#DIV/0!</v>
      </c>
      <c r="BI280" t="e">
        <v>#DIV/0!</v>
      </c>
      <c r="BJ280" t="e">
        <v>#DIV/0!</v>
      </c>
      <c r="BK280" t="e">
        <v>#DIV/0!</v>
      </c>
      <c r="BL280">
        <v>310.07100000000003</v>
      </c>
      <c r="BM280">
        <v>261.38964299932275</v>
      </c>
      <c r="BN280">
        <v>0.84299932273357625</v>
      </c>
      <c r="BO280">
        <v>0.16538869287580224</v>
      </c>
      <c r="BP280">
        <v>6</v>
      </c>
      <c r="BQ280">
        <v>0.6</v>
      </c>
      <c r="BR280" t="s">
        <v>286</v>
      </c>
      <c r="BS280">
        <v>2</v>
      </c>
      <c r="BT280">
        <v>1665422792.0999999</v>
      </c>
      <c r="BU280">
        <v>456.58</v>
      </c>
      <c r="BV280">
        <v>475.02100000000002</v>
      </c>
      <c r="BW280">
        <v>31.103200000000001</v>
      </c>
      <c r="BX280">
        <v>23.6479</v>
      </c>
      <c r="BY280">
        <v>454.72300000000001</v>
      </c>
      <c r="BZ280">
        <v>30.943200000000001</v>
      </c>
      <c r="CA280">
        <v>500.238</v>
      </c>
      <c r="CB280">
        <v>99.641800000000003</v>
      </c>
      <c r="CC280">
        <v>9.99144E-2</v>
      </c>
      <c r="CD280">
        <v>35.931199999999997</v>
      </c>
      <c r="CE280">
        <v>34.026800000000001</v>
      </c>
      <c r="CF280">
        <v>999.9</v>
      </c>
      <c r="CG280">
        <v>0</v>
      </c>
      <c r="CH280">
        <v>0</v>
      </c>
      <c r="CI280">
        <v>10010.6</v>
      </c>
      <c r="CJ280">
        <v>0</v>
      </c>
      <c r="CK280">
        <v>342.38600000000002</v>
      </c>
      <c r="CL280">
        <v>310.07100000000003</v>
      </c>
      <c r="CM280">
        <v>0.90000800000000003</v>
      </c>
      <c r="CN280">
        <v>9.9992399999999995E-2</v>
      </c>
      <c r="CO280">
        <v>0</v>
      </c>
      <c r="CP280">
        <v>3.1473</v>
      </c>
      <c r="CQ280">
        <v>0</v>
      </c>
      <c r="CR280">
        <v>2854.72</v>
      </c>
      <c r="CS280">
        <v>2658.81</v>
      </c>
      <c r="CT280">
        <v>35.311999999999998</v>
      </c>
      <c r="CU280">
        <v>38.186999999999998</v>
      </c>
      <c r="CV280">
        <v>36.436999999999998</v>
      </c>
      <c r="CW280">
        <v>37.561999999999998</v>
      </c>
      <c r="CX280">
        <v>36.311999999999998</v>
      </c>
      <c r="CY280">
        <v>279.07</v>
      </c>
      <c r="CZ280">
        <v>31</v>
      </c>
      <c r="DA280">
        <v>0</v>
      </c>
      <c r="DB280">
        <v>1665422831</v>
      </c>
      <c r="DC280">
        <v>0</v>
      </c>
      <c r="DD280">
        <v>3.233315384615385</v>
      </c>
      <c r="DE280">
        <v>0.60872479248122557</v>
      </c>
      <c r="DF280">
        <v>2.376752142967034</v>
      </c>
      <c r="DG280">
        <v>2854.22</v>
      </c>
      <c r="DH280">
        <v>15</v>
      </c>
      <c r="DI280">
        <v>1665422817.0999999</v>
      </c>
      <c r="DJ280" t="s">
        <v>1130</v>
      </c>
      <c r="DK280">
        <v>1665422810.0999999</v>
      </c>
      <c r="DL280">
        <v>1665422817.0999999</v>
      </c>
      <c r="DM280">
        <v>83</v>
      </c>
      <c r="DN280">
        <v>-6.6000000000000003E-2</v>
      </c>
      <c r="DO280">
        <v>0</v>
      </c>
      <c r="DP280">
        <v>1.857</v>
      </c>
      <c r="DQ280">
        <v>0.16</v>
      </c>
      <c r="DR280">
        <v>475</v>
      </c>
      <c r="DS280">
        <v>24</v>
      </c>
      <c r="DT280">
        <v>0.1</v>
      </c>
      <c r="DU280">
        <v>0.01</v>
      </c>
      <c r="DV280">
        <v>100</v>
      </c>
      <c r="DW280">
        <v>100</v>
      </c>
      <c r="DX280">
        <v>1.857</v>
      </c>
      <c r="DY280">
        <v>0.16</v>
      </c>
      <c r="DZ280">
        <v>2.2919616146671231</v>
      </c>
      <c r="EA280">
        <v>-6.7132856166521554E-4</v>
      </c>
      <c r="EB280">
        <v>-2.681329234238156E-7</v>
      </c>
      <c r="EC280">
        <v>8.1307759810197942E-11</v>
      </c>
      <c r="ED280">
        <v>0.1981436437333455</v>
      </c>
      <c r="EE280">
        <v>0</v>
      </c>
      <c r="EF280">
        <v>0</v>
      </c>
      <c r="EG280">
        <v>0</v>
      </c>
      <c r="EH280">
        <v>2</v>
      </c>
      <c r="EI280">
        <v>2028</v>
      </c>
      <c r="EJ280">
        <v>2</v>
      </c>
      <c r="EK280">
        <v>26</v>
      </c>
      <c r="EL280">
        <v>1.1000000000000001</v>
      </c>
      <c r="EM280">
        <v>1</v>
      </c>
      <c r="EN280">
        <v>1.24756</v>
      </c>
      <c r="EO280">
        <v>2.5390600000000001</v>
      </c>
      <c r="EP280">
        <v>1.39893</v>
      </c>
      <c r="EQ280">
        <v>2.32544</v>
      </c>
      <c r="ER280">
        <v>1.49902</v>
      </c>
      <c r="ES280">
        <v>2.2595200000000002</v>
      </c>
      <c r="ET280">
        <v>32.421199999999999</v>
      </c>
      <c r="EU280">
        <v>15.209</v>
      </c>
      <c r="EV280">
        <v>18</v>
      </c>
      <c r="EW280">
        <v>498.904</v>
      </c>
      <c r="EX280">
        <v>559.28499999999997</v>
      </c>
      <c r="EY280" s="2">
        <v>42</v>
      </c>
      <c r="EZ280">
        <v>31.6845</v>
      </c>
      <c r="FA280">
        <v>30.0001</v>
      </c>
      <c r="FB280">
        <v>31.461099999999998</v>
      </c>
      <c r="FC280">
        <v>31.409500000000001</v>
      </c>
      <c r="FD280">
        <v>24.9618</v>
      </c>
      <c r="FE280">
        <v>0</v>
      </c>
      <c r="FF280">
        <v>100</v>
      </c>
      <c r="FG280">
        <v>42</v>
      </c>
      <c r="FH280">
        <v>475</v>
      </c>
      <c r="FI280">
        <v>26.106200000000001</v>
      </c>
      <c r="FJ280">
        <v>99.864199999999997</v>
      </c>
      <c r="FK280">
        <v>101.964</v>
      </c>
      <c r="FL280" t="s">
        <v>1466</v>
      </c>
      <c r="FM280">
        <v>3</v>
      </c>
      <c r="FN280" t="s">
        <v>881</v>
      </c>
      <c r="FO280">
        <v>34</v>
      </c>
    </row>
    <row r="281" spans="1:171" x14ac:dyDescent="0.2">
      <c r="A281">
        <v>83</v>
      </c>
      <c r="B281">
        <v>1665422792.0999999</v>
      </c>
      <c r="C281">
        <v>7466.5999999046326</v>
      </c>
      <c r="D281" t="s">
        <v>1128</v>
      </c>
      <c r="E281" t="s">
        <v>1129</v>
      </c>
      <c r="F281" t="s">
        <v>284</v>
      </c>
      <c r="G281">
        <v>1665422792.0999999</v>
      </c>
      <c r="H281">
        <v>6.4152418183236869E-3</v>
      </c>
      <c r="I281">
        <v>6.415241818323687</v>
      </c>
      <c r="J281">
        <v>12.462277317556463</v>
      </c>
      <c r="K281">
        <v>456.50700000000001</v>
      </c>
      <c r="L281">
        <v>369.46003180506239</v>
      </c>
      <c r="M281">
        <v>36.849017335937184</v>
      </c>
      <c r="N281">
        <v>45.530863716951004</v>
      </c>
      <c r="O281">
        <v>0.29085848083043053</v>
      </c>
      <c r="P281">
        <v>2.9126377768773102</v>
      </c>
      <c r="Q281">
        <v>0.2762420889667484</v>
      </c>
      <c r="R281">
        <v>0.17390483347103675</v>
      </c>
      <c r="S281">
        <v>51.223871338878297</v>
      </c>
      <c r="T281">
        <v>34.559282891073288</v>
      </c>
      <c r="U281">
        <v>34.025599999999997</v>
      </c>
      <c r="V281">
        <v>5.3506444750386422</v>
      </c>
      <c r="W281">
        <v>52.286249266103781</v>
      </c>
      <c r="X281">
        <v>3.110712669177</v>
      </c>
      <c r="Y281">
        <v>5.9493895868212867</v>
      </c>
      <c r="Z281">
        <v>2.2399318058616422</v>
      </c>
      <c r="AA281">
        <v>-285.71225959242821</v>
      </c>
      <c r="AB281">
        <v>300.7364400142896</v>
      </c>
      <c r="AC281">
        <v>24.109936355864967</v>
      </c>
      <c r="AD281">
        <v>90.357988116604645</v>
      </c>
      <c r="AE281">
        <v>0</v>
      </c>
      <c r="AF281">
        <v>0</v>
      </c>
      <c r="AG281">
        <v>1</v>
      </c>
      <c r="AH281">
        <v>0</v>
      </c>
      <c r="AI281">
        <v>50865.781975777798</v>
      </c>
      <c r="AJ281" t="s">
        <v>285</v>
      </c>
      <c r="AK281" t="s">
        <v>285</v>
      </c>
      <c r="AL281">
        <v>0</v>
      </c>
      <c r="AM281">
        <v>0</v>
      </c>
      <c r="AN281" t="e">
        <v>#DIV/0!</v>
      </c>
      <c r="AO281">
        <v>0</v>
      </c>
      <c r="AP281" t="s">
        <v>285</v>
      </c>
      <c r="AQ281" t="s">
        <v>285</v>
      </c>
      <c r="AR281">
        <v>0</v>
      </c>
      <c r="AS281">
        <v>0</v>
      </c>
      <c r="AT281" t="e">
        <v>#DIV/0!</v>
      </c>
      <c r="AU281">
        <v>0.5</v>
      </c>
      <c r="AV281">
        <v>261.09055799941882</v>
      </c>
      <c r="AW281">
        <v>12.462277317556463</v>
      </c>
      <c r="AX281" t="e">
        <v>#DIV/0!</v>
      </c>
      <c r="AY281">
        <v>4.7731627727358124E-2</v>
      </c>
      <c r="AZ281" t="e">
        <v>#DIV/0!</v>
      </c>
      <c r="BA281" t="e">
        <v>#DIV/0!</v>
      </c>
      <c r="BB281" t="s">
        <v>285</v>
      </c>
      <c r="BC281">
        <v>0</v>
      </c>
      <c r="BD281" t="e">
        <v>#DIV/0!</v>
      </c>
      <c r="BE281" t="e">
        <v>#DIV/0!</v>
      </c>
      <c r="BF281" t="e">
        <v>#DIV/0!</v>
      </c>
      <c r="BG281" t="e">
        <v>#DIV/0!</v>
      </c>
      <c r="BH281" t="e">
        <v>#DIV/0!</v>
      </c>
      <c r="BI281" t="e">
        <v>#DIV/0!</v>
      </c>
      <c r="BJ281" t="e">
        <v>#DIV/0!</v>
      </c>
      <c r="BK281" t="e">
        <v>#DIV/0!</v>
      </c>
      <c r="BL281">
        <v>309.71600000000001</v>
      </c>
      <c r="BM281">
        <v>261.09055799941882</v>
      </c>
      <c r="BN281">
        <v>0.84299990313519091</v>
      </c>
      <c r="BO281">
        <v>0.16538981305091857</v>
      </c>
      <c r="BP281">
        <v>6</v>
      </c>
      <c r="BQ281">
        <v>0.6</v>
      </c>
      <c r="BR281" t="s">
        <v>286</v>
      </c>
      <c r="BS281">
        <v>2</v>
      </c>
      <c r="BT281">
        <v>1665422878.0999999</v>
      </c>
      <c r="BU281">
        <v>456.50700000000001</v>
      </c>
      <c r="BV281">
        <v>475.00099999999998</v>
      </c>
      <c r="BW281">
        <v>31.189</v>
      </c>
      <c r="BX281">
        <v>23.661000000000001</v>
      </c>
      <c r="BY281">
        <v>454.62900000000002</v>
      </c>
      <c r="BZ281">
        <v>31.029</v>
      </c>
      <c r="CA281">
        <v>500.26600000000002</v>
      </c>
      <c r="CB281">
        <v>99.636899999999997</v>
      </c>
      <c r="CC281">
        <v>0.100593</v>
      </c>
      <c r="CD281">
        <v>35.940800000000003</v>
      </c>
      <c r="CE281">
        <v>34.025599999999997</v>
      </c>
      <c r="CF281">
        <v>999.9</v>
      </c>
      <c r="CG281">
        <v>0</v>
      </c>
      <c r="CH281">
        <v>0</v>
      </c>
      <c r="CI281">
        <v>9940</v>
      </c>
      <c r="CJ281">
        <v>0</v>
      </c>
      <c r="CK281">
        <v>342.358</v>
      </c>
      <c r="CL281">
        <v>309.71600000000001</v>
      </c>
      <c r="CM281">
        <v>0.89999799999999996</v>
      </c>
      <c r="CN281">
        <v>0.10000199999999999</v>
      </c>
      <c r="CO281">
        <v>0</v>
      </c>
      <c r="CP281">
        <v>3.3792</v>
      </c>
      <c r="CQ281">
        <v>0</v>
      </c>
      <c r="CR281">
        <v>2853.27</v>
      </c>
      <c r="CS281">
        <v>2655.76</v>
      </c>
      <c r="CT281">
        <v>35.311999999999998</v>
      </c>
      <c r="CU281">
        <v>38.25</v>
      </c>
      <c r="CV281">
        <v>36.5</v>
      </c>
      <c r="CW281">
        <v>37.561999999999998</v>
      </c>
      <c r="CX281">
        <v>36.311999999999998</v>
      </c>
      <c r="CY281">
        <v>278.74</v>
      </c>
      <c r="CZ281">
        <v>30.97</v>
      </c>
      <c r="DA281">
        <v>0</v>
      </c>
      <c r="DB281">
        <v>1665422916.8</v>
      </c>
      <c r="DC281">
        <v>0</v>
      </c>
      <c r="DD281">
        <v>3.296387999999999</v>
      </c>
      <c r="DE281">
        <v>-6.2376915599067932E-2</v>
      </c>
      <c r="DF281">
        <v>-6.2046154454593934</v>
      </c>
      <c r="DG281">
        <v>2855.7944000000002</v>
      </c>
      <c r="DH281">
        <v>15</v>
      </c>
      <c r="DI281">
        <v>1665422905.5999999</v>
      </c>
      <c r="DJ281" t="s">
        <v>1133</v>
      </c>
      <c r="DK281">
        <v>1665422897.5999999</v>
      </c>
      <c r="DL281">
        <v>1665422905.5999999</v>
      </c>
      <c r="DM281">
        <v>84</v>
      </c>
      <c r="DN281">
        <v>2.1000000000000001E-2</v>
      </c>
      <c r="DO281">
        <v>-1E-3</v>
      </c>
      <c r="DP281">
        <v>1.8779999999999999</v>
      </c>
      <c r="DQ281">
        <v>0.16</v>
      </c>
      <c r="DR281">
        <v>475</v>
      </c>
      <c r="DS281">
        <v>24</v>
      </c>
      <c r="DT281">
        <v>0.14000000000000001</v>
      </c>
      <c r="DU281">
        <v>0.01</v>
      </c>
      <c r="DV281">
        <v>100</v>
      </c>
      <c r="DW281">
        <v>100</v>
      </c>
      <c r="DX281">
        <v>1.8779999999999999</v>
      </c>
      <c r="DY281">
        <v>0.16</v>
      </c>
      <c r="DZ281">
        <v>2.2263384243831048</v>
      </c>
      <c r="EA281">
        <v>-6.7132856166521554E-4</v>
      </c>
      <c r="EB281">
        <v>-2.681329234238156E-7</v>
      </c>
      <c r="EC281">
        <v>8.1307759810197942E-11</v>
      </c>
      <c r="ED281">
        <v>0.1982921043661468</v>
      </c>
      <c r="EE281">
        <v>0</v>
      </c>
      <c r="EF281">
        <v>0</v>
      </c>
      <c r="EG281">
        <v>0</v>
      </c>
      <c r="EH281">
        <v>2</v>
      </c>
      <c r="EI281">
        <v>2028</v>
      </c>
      <c r="EJ281">
        <v>2</v>
      </c>
      <c r="EK281">
        <v>26</v>
      </c>
      <c r="EL281">
        <v>1.1000000000000001</v>
      </c>
      <c r="EM281">
        <v>1</v>
      </c>
      <c r="EN281">
        <v>1.24878</v>
      </c>
      <c r="EO281">
        <v>2.5390600000000001</v>
      </c>
      <c r="EP281">
        <v>1.39893</v>
      </c>
      <c r="EQ281">
        <v>2.32544</v>
      </c>
      <c r="ER281">
        <v>1.49902</v>
      </c>
      <c r="ES281">
        <v>2.32056</v>
      </c>
      <c r="ET281">
        <v>32.421199999999999</v>
      </c>
      <c r="EU281">
        <v>15.2003</v>
      </c>
      <c r="EV281">
        <v>18</v>
      </c>
      <c r="EW281">
        <v>498.49700000000001</v>
      </c>
      <c r="EX281">
        <v>559.226</v>
      </c>
      <c r="EY281" s="2">
        <v>42.000100000000003</v>
      </c>
      <c r="EZ281">
        <v>31.703199999999999</v>
      </c>
      <c r="FA281">
        <v>30.0002</v>
      </c>
      <c r="FB281">
        <v>31.4831</v>
      </c>
      <c r="FC281">
        <v>31.4314</v>
      </c>
      <c r="FD281">
        <v>24.962499999999999</v>
      </c>
      <c r="FE281">
        <v>0</v>
      </c>
      <c r="FF281">
        <v>100</v>
      </c>
      <c r="FG281">
        <v>42</v>
      </c>
      <c r="FH281">
        <v>475</v>
      </c>
      <c r="FI281">
        <v>26.106200000000001</v>
      </c>
      <c r="FJ281">
        <v>99.865499999999997</v>
      </c>
      <c r="FK281">
        <v>101.96</v>
      </c>
      <c r="FL281" t="s">
        <v>1466</v>
      </c>
      <c r="FM281">
        <v>3</v>
      </c>
      <c r="FN281" t="s">
        <v>881</v>
      </c>
      <c r="FO281">
        <v>35</v>
      </c>
    </row>
    <row r="282" spans="1:171" x14ac:dyDescent="0.2">
      <c r="A282">
        <v>84</v>
      </c>
      <c r="B282">
        <v>1665422878.0999999</v>
      </c>
      <c r="C282">
        <v>7552.5999999046326</v>
      </c>
      <c r="D282" t="s">
        <v>1131</v>
      </c>
      <c r="E282" t="s">
        <v>1132</v>
      </c>
      <c r="F282" t="s">
        <v>284</v>
      </c>
      <c r="G282">
        <v>1665422878.0999999</v>
      </c>
      <c r="H282">
        <v>6.478736045179778E-3</v>
      </c>
      <c r="I282">
        <v>6.4787360451797777</v>
      </c>
      <c r="J282">
        <v>12.49227364820919</v>
      </c>
      <c r="K282">
        <v>456.423</v>
      </c>
      <c r="L282">
        <v>370.23738124536459</v>
      </c>
      <c r="M282">
        <v>36.924784039176245</v>
      </c>
      <c r="N282">
        <v>45.520310911943994</v>
      </c>
      <c r="O282">
        <v>0.29506565735765561</v>
      </c>
      <c r="P282">
        <v>2.9222221379125615</v>
      </c>
      <c r="Q282">
        <v>0.28008148586343495</v>
      </c>
      <c r="R282">
        <v>0.17633535050850657</v>
      </c>
      <c r="S282">
        <v>51.280203112530231</v>
      </c>
      <c r="T282">
        <v>34.56002347150401</v>
      </c>
      <c r="U282">
        <v>34.026200000000003</v>
      </c>
      <c r="V282">
        <v>5.3508235202998975</v>
      </c>
      <c r="W282">
        <v>52.389796101270591</v>
      </c>
      <c r="X282">
        <v>3.1191709880184</v>
      </c>
      <c r="Y282">
        <v>5.9537757734139225</v>
      </c>
      <c r="Z282">
        <v>2.2316525322814975</v>
      </c>
      <c r="AA282">
        <v>-288.63999967348838</v>
      </c>
      <c r="AB282">
        <v>303.74259532554538</v>
      </c>
      <c r="AC282">
        <v>24.2727302142216</v>
      </c>
      <c r="AD282">
        <v>90.655528978808832</v>
      </c>
      <c r="AE282">
        <v>0</v>
      </c>
      <c r="AF282">
        <v>0</v>
      </c>
      <c r="AG282">
        <v>1</v>
      </c>
      <c r="AH282">
        <v>0</v>
      </c>
      <c r="AI282">
        <v>51131.546568822072</v>
      </c>
      <c r="AJ282" t="s">
        <v>285</v>
      </c>
      <c r="AK282" t="s">
        <v>285</v>
      </c>
      <c r="AL282">
        <v>0</v>
      </c>
      <c r="AM282">
        <v>0</v>
      </c>
      <c r="AN282" t="e">
        <v>#DIV/0!</v>
      </c>
      <c r="AO282">
        <v>0</v>
      </c>
      <c r="AP282" t="s">
        <v>285</v>
      </c>
      <c r="AQ282" t="s">
        <v>285</v>
      </c>
      <c r="AR282">
        <v>0</v>
      </c>
      <c r="AS282">
        <v>0</v>
      </c>
      <c r="AT282" t="e">
        <v>#DIV/0!</v>
      </c>
      <c r="AU282">
        <v>0.5</v>
      </c>
      <c r="AV282">
        <v>261.37874399612963</v>
      </c>
      <c r="AW282">
        <v>12.49227364820919</v>
      </c>
      <c r="AX282" t="e">
        <v>#DIV/0!</v>
      </c>
      <c r="AY282">
        <v>4.7793762634325651E-2</v>
      </c>
      <c r="AZ282" t="e">
        <v>#DIV/0!</v>
      </c>
      <c r="BA282" t="e">
        <v>#DIV/0!</v>
      </c>
      <c r="BB282" t="s">
        <v>285</v>
      </c>
      <c r="BC282">
        <v>0</v>
      </c>
      <c r="BD282" t="e">
        <v>#DIV/0!</v>
      </c>
      <c r="BE282" t="e">
        <v>#DIV/0!</v>
      </c>
      <c r="BF282" t="e">
        <v>#DIV/0!</v>
      </c>
      <c r="BG282" t="e">
        <v>#DIV/0!</v>
      </c>
      <c r="BH282" t="e">
        <v>#DIV/0!</v>
      </c>
      <c r="BI282" t="e">
        <v>#DIV/0!</v>
      </c>
      <c r="BJ282" t="e">
        <v>#DIV/0!</v>
      </c>
      <c r="BK282" t="e">
        <v>#DIV/0!</v>
      </c>
      <c r="BL282">
        <v>310.05799999999999</v>
      </c>
      <c r="BM282">
        <v>261.37874399612963</v>
      </c>
      <c r="BN282">
        <v>0.84299951620706326</v>
      </c>
      <c r="BO282">
        <v>0.16538906627963229</v>
      </c>
      <c r="BP282">
        <v>6</v>
      </c>
      <c r="BQ282">
        <v>0.6</v>
      </c>
      <c r="BR282" t="s">
        <v>286</v>
      </c>
      <c r="BS282">
        <v>2</v>
      </c>
      <c r="BT282">
        <v>1665422966.5999999</v>
      </c>
      <c r="BU282">
        <v>456.423</v>
      </c>
      <c r="BV282">
        <v>474.98899999999998</v>
      </c>
      <c r="BW282">
        <v>31.275300000000001</v>
      </c>
      <c r="BX282">
        <v>23.6707</v>
      </c>
      <c r="BY282">
        <v>454.56</v>
      </c>
      <c r="BZ282">
        <v>31.112300000000001</v>
      </c>
      <c r="CA282">
        <v>500.25700000000001</v>
      </c>
      <c r="CB282">
        <v>99.6327</v>
      </c>
      <c r="CC282">
        <v>0.10002800000000001</v>
      </c>
      <c r="CD282">
        <v>35.9542</v>
      </c>
      <c r="CE282">
        <v>34.026200000000003</v>
      </c>
      <c r="CF282">
        <v>999.9</v>
      </c>
      <c r="CG282">
        <v>0</v>
      </c>
      <c r="CH282">
        <v>0</v>
      </c>
      <c r="CI282">
        <v>9995</v>
      </c>
      <c r="CJ282">
        <v>0</v>
      </c>
      <c r="CK282">
        <v>342.358</v>
      </c>
      <c r="CL282">
        <v>310.05799999999999</v>
      </c>
      <c r="CM282">
        <v>0.90000800000000003</v>
      </c>
      <c r="CN282">
        <v>9.9992399999999995E-2</v>
      </c>
      <c r="CO282">
        <v>0</v>
      </c>
      <c r="CP282">
        <v>3.5274000000000001</v>
      </c>
      <c r="CQ282">
        <v>0</v>
      </c>
      <c r="CR282">
        <v>2858.35</v>
      </c>
      <c r="CS282">
        <v>2658.7</v>
      </c>
      <c r="CT282">
        <v>35.375</v>
      </c>
      <c r="CU282">
        <v>38.25</v>
      </c>
      <c r="CV282">
        <v>36.5</v>
      </c>
      <c r="CW282">
        <v>37.561999999999998</v>
      </c>
      <c r="CX282">
        <v>36.311999999999998</v>
      </c>
      <c r="CY282">
        <v>279.05</v>
      </c>
      <c r="CZ282">
        <v>31</v>
      </c>
      <c r="DA282">
        <v>0</v>
      </c>
      <c r="DB282">
        <v>1665423005.5999999</v>
      </c>
      <c r="DC282">
        <v>0</v>
      </c>
      <c r="DD282">
        <v>3.2022840000000001</v>
      </c>
      <c r="DE282">
        <v>0.35689231135078647</v>
      </c>
      <c r="DF282">
        <v>3.6615384023646791</v>
      </c>
      <c r="DG282">
        <v>2857.7087999999999</v>
      </c>
      <c r="DH282">
        <v>15</v>
      </c>
      <c r="DI282">
        <v>1665423000.5999999</v>
      </c>
      <c r="DJ282" t="s">
        <v>1136</v>
      </c>
      <c r="DK282">
        <v>1665422988.5999999</v>
      </c>
      <c r="DL282">
        <v>1665423000.5999999</v>
      </c>
      <c r="DM282">
        <v>85</v>
      </c>
      <c r="DN282">
        <v>-1.6E-2</v>
      </c>
      <c r="DO282">
        <v>3.0000000000000001E-3</v>
      </c>
      <c r="DP282">
        <v>1.863</v>
      </c>
      <c r="DQ282">
        <v>0.16300000000000001</v>
      </c>
      <c r="DR282">
        <v>475</v>
      </c>
      <c r="DS282">
        <v>24</v>
      </c>
      <c r="DT282">
        <v>0.11</v>
      </c>
      <c r="DU282">
        <v>0.02</v>
      </c>
      <c r="DV282">
        <v>100</v>
      </c>
      <c r="DW282">
        <v>100</v>
      </c>
      <c r="DX282">
        <v>1.863</v>
      </c>
      <c r="DY282">
        <v>0.16300000000000001</v>
      </c>
      <c r="DZ282">
        <v>2.247330383119297</v>
      </c>
      <c r="EA282">
        <v>-6.7132856166521554E-4</v>
      </c>
      <c r="EB282">
        <v>-2.681329234238156E-7</v>
      </c>
      <c r="EC282">
        <v>8.1307759810197942E-11</v>
      </c>
      <c r="ED282">
        <v>0.19777985794130079</v>
      </c>
      <c r="EE282">
        <v>0</v>
      </c>
      <c r="EF282">
        <v>0</v>
      </c>
      <c r="EG282">
        <v>0</v>
      </c>
      <c r="EH282">
        <v>2</v>
      </c>
      <c r="EI282">
        <v>2028</v>
      </c>
      <c r="EJ282">
        <v>2</v>
      </c>
      <c r="EK282">
        <v>26</v>
      </c>
      <c r="EL282">
        <v>1.1000000000000001</v>
      </c>
      <c r="EM282">
        <v>1</v>
      </c>
      <c r="EN282">
        <v>1.24756</v>
      </c>
      <c r="EO282">
        <v>2.5329600000000001</v>
      </c>
      <c r="EP282">
        <v>1.39893</v>
      </c>
      <c r="EQ282">
        <v>2.32544</v>
      </c>
      <c r="ER282">
        <v>1.49902</v>
      </c>
      <c r="ES282">
        <v>2.2277800000000001</v>
      </c>
      <c r="ET282">
        <v>32.421199999999999</v>
      </c>
      <c r="EU282">
        <v>15.1915</v>
      </c>
      <c r="EV282">
        <v>18</v>
      </c>
      <c r="EW282">
        <v>498.48099999999999</v>
      </c>
      <c r="EX282">
        <v>559.21100000000001</v>
      </c>
      <c r="EY282" s="2">
        <v>42.000100000000003</v>
      </c>
      <c r="EZ282">
        <v>31.725100000000001</v>
      </c>
      <c r="FA282">
        <v>30.0001</v>
      </c>
      <c r="FB282">
        <v>31.505500000000001</v>
      </c>
      <c r="FC282">
        <v>31.456099999999999</v>
      </c>
      <c r="FD282">
        <v>24.965</v>
      </c>
      <c r="FE282">
        <v>0</v>
      </c>
      <c r="FF282">
        <v>100</v>
      </c>
      <c r="FG282">
        <v>42</v>
      </c>
      <c r="FH282">
        <v>475</v>
      </c>
      <c r="FI282">
        <v>26.106200000000001</v>
      </c>
      <c r="FJ282">
        <v>99.863500000000002</v>
      </c>
      <c r="FK282">
        <v>101.958</v>
      </c>
      <c r="FL282" t="s">
        <v>1466</v>
      </c>
      <c r="FM282">
        <v>3</v>
      </c>
      <c r="FN282" t="s">
        <v>881</v>
      </c>
      <c r="FO282">
        <v>36</v>
      </c>
    </row>
    <row r="283" spans="1:171" x14ac:dyDescent="0.2">
      <c r="A283">
        <v>85</v>
      </c>
      <c r="B283">
        <v>1665422966.5999999</v>
      </c>
      <c r="C283">
        <v>7641.0999999046326</v>
      </c>
      <c r="D283" t="s">
        <v>1134</v>
      </c>
      <c r="E283" t="s">
        <v>1135</v>
      </c>
      <c r="F283" t="s">
        <v>284</v>
      </c>
      <c r="G283">
        <v>1665422966.5999999</v>
      </c>
      <c r="H283">
        <v>6.5451247091493957E-3</v>
      </c>
      <c r="I283">
        <v>6.5451247091493956</v>
      </c>
      <c r="J283">
        <v>12.493835333358202</v>
      </c>
      <c r="K283">
        <v>456.44799999999998</v>
      </c>
      <c r="L283">
        <v>371.25131209087817</v>
      </c>
      <c r="M283">
        <v>37.024603815924984</v>
      </c>
      <c r="N283">
        <v>45.521203056204804</v>
      </c>
      <c r="O283">
        <v>0.29935525972076682</v>
      </c>
      <c r="P283">
        <v>2.9220536820847345</v>
      </c>
      <c r="Q283">
        <v>0.28394332574426173</v>
      </c>
      <c r="R283">
        <v>0.17878478626027</v>
      </c>
      <c r="S283">
        <v>51.279045389066269</v>
      </c>
      <c r="T283">
        <v>34.558595565780259</v>
      </c>
      <c r="U283">
        <v>34.034599999999998</v>
      </c>
      <c r="V283">
        <v>5.3533307010592885</v>
      </c>
      <c r="W283">
        <v>52.495806676846989</v>
      </c>
      <c r="X283">
        <v>3.1284059053169004</v>
      </c>
      <c r="Y283">
        <v>5.959344380732543</v>
      </c>
      <c r="Z283">
        <v>2.2249247957423881</v>
      </c>
      <c r="AA283">
        <v>-291.76634380894274</v>
      </c>
      <c r="AB283">
        <v>305.07987595302308</v>
      </c>
      <c r="AC283">
        <v>24.384018989073638</v>
      </c>
      <c r="AD283">
        <v>88.976596522220234</v>
      </c>
      <c r="AE283">
        <v>0</v>
      </c>
      <c r="AF283">
        <v>0</v>
      </c>
      <c r="AG283">
        <v>1</v>
      </c>
      <c r="AH283">
        <v>0</v>
      </c>
      <c r="AI283">
        <v>51123.946216328564</v>
      </c>
      <c r="AJ283" t="s">
        <v>285</v>
      </c>
      <c r="AK283" t="s">
        <v>285</v>
      </c>
      <c r="AL283">
        <v>0</v>
      </c>
      <c r="AM283">
        <v>0</v>
      </c>
      <c r="AN283" t="e">
        <v>#DIV/0!</v>
      </c>
      <c r="AO283">
        <v>0</v>
      </c>
      <c r="AP283" t="s">
        <v>285</v>
      </c>
      <c r="AQ283" t="s">
        <v>285</v>
      </c>
      <c r="AR283">
        <v>0</v>
      </c>
      <c r="AS283">
        <v>0</v>
      </c>
      <c r="AT283" t="e">
        <v>#DIV/0!</v>
      </c>
      <c r="AU283">
        <v>0.5</v>
      </c>
      <c r="AV283">
        <v>261.37284299951614</v>
      </c>
      <c r="AW283">
        <v>12.493835333358202</v>
      </c>
      <c r="AX283" t="e">
        <v>#DIV/0!</v>
      </c>
      <c r="AY283">
        <v>4.7800816603511216E-2</v>
      </c>
      <c r="AZ283" t="e">
        <v>#DIV/0!</v>
      </c>
      <c r="BA283" t="e">
        <v>#DIV/0!</v>
      </c>
      <c r="BB283" t="s">
        <v>285</v>
      </c>
      <c r="BC283">
        <v>0</v>
      </c>
      <c r="BD283" t="e">
        <v>#DIV/0!</v>
      </c>
      <c r="BE283" t="e">
        <v>#DIV/0!</v>
      </c>
      <c r="BF283" t="e">
        <v>#DIV/0!</v>
      </c>
      <c r="BG283" t="e">
        <v>#DIV/0!</v>
      </c>
      <c r="BH283" t="e">
        <v>#DIV/0!</v>
      </c>
      <c r="BI283" t="e">
        <v>#DIV/0!</v>
      </c>
      <c r="BJ283" t="e">
        <v>#DIV/0!</v>
      </c>
      <c r="BK283" t="e">
        <v>#DIV/0!</v>
      </c>
      <c r="BL283">
        <v>310.05099999999999</v>
      </c>
      <c r="BM283">
        <v>261.37284299951614</v>
      </c>
      <c r="BN283">
        <v>0.84299951620706326</v>
      </c>
      <c r="BO283">
        <v>0.16538906627963229</v>
      </c>
      <c r="BP283">
        <v>6</v>
      </c>
      <c r="BQ283">
        <v>0.6</v>
      </c>
      <c r="BR283" t="s">
        <v>286</v>
      </c>
      <c r="BS283">
        <v>2</v>
      </c>
      <c r="BT283">
        <v>1665423061.5999999</v>
      </c>
      <c r="BU283">
        <v>456.44799999999998</v>
      </c>
      <c r="BV283">
        <v>475.05700000000002</v>
      </c>
      <c r="BW283">
        <v>31.369</v>
      </c>
      <c r="BX283">
        <v>23.681899999999999</v>
      </c>
      <c r="BY283">
        <v>454.56099999999998</v>
      </c>
      <c r="BZ283">
        <v>31.206</v>
      </c>
      <c r="CA283">
        <v>500.2</v>
      </c>
      <c r="CB283">
        <v>99.629300000000001</v>
      </c>
      <c r="CC283">
        <v>9.9920099999999998E-2</v>
      </c>
      <c r="CD283">
        <v>35.971200000000003</v>
      </c>
      <c r="CE283">
        <v>34.034599999999998</v>
      </c>
      <c r="CF283">
        <v>999.9</v>
      </c>
      <c r="CG283">
        <v>0</v>
      </c>
      <c r="CH283">
        <v>0</v>
      </c>
      <c r="CI283">
        <v>9994.3799999999992</v>
      </c>
      <c r="CJ283">
        <v>0</v>
      </c>
      <c r="CK283">
        <v>348.93700000000001</v>
      </c>
      <c r="CL283">
        <v>310.05099999999999</v>
      </c>
      <c r="CM283">
        <v>0.90000800000000003</v>
      </c>
      <c r="CN283">
        <v>9.9992399999999995E-2</v>
      </c>
      <c r="CO283">
        <v>0</v>
      </c>
      <c r="CP283">
        <v>3.3174999999999999</v>
      </c>
      <c r="CQ283">
        <v>0</v>
      </c>
      <c r="CR283">
        <v>2860.83</v>
      </c>
      <c r="CS283">
        <v>2658.64</v>
      </c>
      <c r="CT283">
        <v>35.375</v>
      </c>
      <c r="CU283">
        <v>38.311999999999998</v>
      </c>
      <c r="CV283">
        <v>36.5</v>
      </c>
      <c r="CW283">
        <v>37.625</v>
      </c>
      <c r="CX283">
        <v>36.375</v>
      </c>
      <c r="CY283">
        <v>279.05</v>
      </c>
      <c r="CZ283">
        <v>31</v>
      </c>
      <c r="DA283">
        <v>0</v>
      </c>
      <c r="DB283">
        <v>1665423100.4000001</v>
      </c>
      <c r="DC283">
        <v>0</v>
      </c>
      <c r="DD283">
        <v>3.3508079999999989</v>
      </c>
      <c r="DE283">
        <v>-0.44332307548178229</v>
      </c>
      <c r="DF283">
        <v>-0.54846151250894515</v>
      </c>
      <c r="DG283">
        <v>2859.6884</v>
      </c>
      <c r="DH283">
        <v>15</v>
      </c>
      <c r="DI283">
        <v>1665423094.0999999</v>
      </c>
      <c r="DJ283" t="s">
        <v>1139</v>
      </c>
      <c r="DK283">
        <v>1665423079.5999999</v>
      </c>
      <c r="DL283">
        <v>1665423094.0999999</v>
      </c>
      <c r="DM283">
        <v>86</v>
      </c>
      <c r="DN283">
        <v>2.4E-2</v>
      </c>
      <c r="DO283">
        <v>0</v>
      </c>
      <c r="DP283">
        <v>1.887</v>
      </c>
      <c r="DQ283">
        <v>0.16300000000000001</v>
      </c>
      <c r="DR283">
        <v>475</v>
      </c>
      <c r="DS283">
        <v>24</v>
      </c>
      <c r="DT283">
        <v>0.08</v>
      </c>
      <c r="DU283">
        <v>0.01</v>
      </c>
      <c r="DV283">
        <v>100</v>
      </c>
      <c r="DW283">
        <v>100</v>
      </c>
      <c r="DX283">
        <v>1.887</v>
      </c>
      <c r="DY283">
        <v>0.16300000000000001</v>
      </c>
      <c r="DZ283">
        <v>2.2315745483222269</v>
      </c>
      <c r="EA283">
        <v>-6.7132856166521554E-4</v>
      </c>
      <c r="EB283">
        <v>-2.681329234238156E-7</v>
      </c>
      <c r="EC283">
        <v>8.1307759810197942E-11</v>
      </c>
      <c r="ED283">
        <v>0.20053782466868461</v>
      </c>
      <c r="EE283">
        <v>0</v>
      </c>
      <c r="EF283">
        <v>0</v>
      </c>
      <c r="EG283">
        <v>0</v>
      </c>
      <c r="EH283">
        <v>2</v>
      </c>
      <c r="EI283">
        <v>2028</v>
      </c>
      <c r="EJ283">
        <v>2</v>
      </c>
      <c r="EK283">
        <v>26</v>
      </c>
      <c r="EL283">
        <v>1.2</v>
      </c>
      <c r="EM283">
        <v>1</v>
      </c>
      <c r="EN283">
        <v>1.24756</v>
      </c>
      <c r="EO283">
        <v>2.5146500000000001</v>
      </c>
      <c r="EP283">
        <v>1.39893</v>
      </c>
      <c r="EQ283">
        <v>2.32544</v>
      </c>
      <c r="ER283">
        <v>1.49902</v>
      </c>
      <c r="ES283">
        <v>2.48047</v>
      </c>
      <c r="ET283">
        <v>32.443300000000001</v>
      </c>
      <c r="EU283">
        <v>15.1915</v>
      </c>
      <c r="EV283">
        <v>18</v>
      </c>
      <c r="EW283">
        <v>498.202</v>
      </c>
      <c r="EX283">
        <v>559.39700000000005</v>
      </c>
      <c r="EY283" s="2">
        <v>42.000300000000003</v>
      </c>
      <c r="EZ283">
        <v>31.748200000000001</v>
      </c>
      <c r="FA283">
        <v>30</v>
      </c>
      <c r="FB283">
        <v>31.529900000000001</v>
      </c>
      <c r="FC283">
        <v>31.478000000000002</v>
      </c>
      <c r="FD283">
        <v>24.967700000000001</v>
      </c>
      <c r="FE283">
        <v>0</v>
      </c>
      <c r="FF283">
        <v>100</v>
      </c>
      <c r="FG283">
        <v>42</v>
      </c>
      <c r="FH283">
        <v>475</v>
      </c>
      <c r="FI283">
        <v>26.106200000000001</v>
      </c>
      <c r="FJ283">
        <v>99.8596</v>
      </c>
      <c r="FK283">
        <v>101.95099999999999</v>
      </c>
      <c r="FL283" t="s">
        <v>1466</v>
      </c>
      <c r="FM283">
        <v>3</v>
      </c>
      <c r="FN283" t="s">
        <v>881</v>
      </c>
      <c r="FO283">
        <v>37</v>
      </c>
    </row>
    <row r="284" spans="1:171" x14ac:dyDescent="0.2">
      <c r="A284">
        <v>86</v>
      </c>
      <c r="B284">
        <v>1665423061.5999999</v>
      </c>
      <c r="C284">
        <v>7736.0999999046326</v>
      </c>
      <c r="D284" t="s">
        <v>1137</v>
      </c>
      <c r="E284" t="s">
        <v>1138</v>
      </c>
      <c r="F284" t="s">
        <v>284</v>
      </c>
      <c r="G284">
        <v>1665423061.5999999</v>
      </c>
      <c r="H284">
        <v>6.6160168664159353E-3</v>
      </c>
      <c r="I284">
        <v>6.6160168664159356</v>
      </c>
      <c r="J284">
        <v>12.401715031058083</v>
      </c>
      <c r="K284">
        <v>456.44799999999998</v>
      </c>
      <c r="L284">
        <v>372.87007054955399</v>
      </c>
      <c r="M284">
        <v>37.186170049287348</v>
      </c>
      <c r="N284">
        <v>45.521360622054402</v>
      </c>
      <c r="O284">
        <v>0.30414958586874069</v>
      </c>
      <c r="P284">
        <v>2.9278595159703689</v>
      </c>
      <c r="Q284">
        <v>0.28828356641586694</v>
      </c>
      <c r="R284">
        <v>0.18153545250889938</v>
      </c>
      <c r="S284">
        <v>51.225881209531188</v>
      </c>
      <c r="T284">
        <v>34.551891860306014</v>
      </c>
      <c r="U284">
        <v>34.025100000000002</v>
      </c>
      <c r="V284">
        <v>5.3504952746339898</v>
      </c>
      <c r="W284">
        <v>52.62294736628381</v>
      </c>
      <c r="X284">
        <v>3.1373624759031098</v>
      </c>
      <c r="Y284">
        <v>5.9619664669585912</v>
      </c>
      <c r="Z284">
        <v>2.21313279873088</v>
      </c>
      <c r="AA284">
        <v>-294.66455842579973</v>
      </c>
      <c r="AB284">
        <v>308.44835806386135</v>
      </c>
      <c r="AC284">
        <v>24.60418877344847</v>
      </c>
      <c r="AD284">
        <v>89.613869621041289</v>
      </c>
      <c r="AE284">
        <v>0</v>
      </c>
      <c r="AF284">
        <v>0</v>
      </c>
      <c r="AG284">
        <v>1</v>
      </c>
      <c r="AH284">
        <v>0</v>
      </c>
      <c r="AI284">
        <v>51285.261790591161</v>
      </c>
      <c r="AJ284" t="s">
        <v>285</v>
      </c>
      <c r="AK284" t="s">
        <v>285</v>
      </c>
      <c r="AL284">
        <v>0</v>
      </c>
      <c r="AM284">
        <v>0</v>
      </c>
      <c r="AN284" t="e">
        <v>#DIV/0!</v>
      </c>
      <c r="AO284">
        <v>0</v>
      </c>
      <c r="AP284" t="s">
        <v>285</v>
      </c>
      <c r="AQ284" t="s">
        <v>285</v>
      </c>
      <c r="AR284">
        <v>0</v>
      </c>
      <c r="AS284">
        <v>0</v>
      </c>
      <c r="AT284" t="e">
        <v>#DIV/0!</v>
      </c>
      <c r="AU284">
        <v>0.5</v>
      </c>
      <c r="AV284">
        <v>261.09311399457573</v>
      </c>
      <c r="AW284">
        <v>12.401715031058083</v>
      </c>
      <c r="AX284" t="e">
        <v>#DIV/0!</v>
      </c>
      <c r="AY284">
        <v>4.7499203794841301E-2</v>
      </c>
      <c r="AZ284" t="e">
        <v>#DIV/0!</v>
      </c>
      <c r="BA284" t="e">
        <v>#DIV/0!</v>
      </c>
      <c r="BB284" t="s">
        <v>285</v>
      </c>
      <c r="BC284">
        <v>0</v>
      </c>
      <c r="BD284" t="e">
        <v>#DIV/0!</v>
      </c>
      <c r="BE284" t="e">
        <v>#DIV/0!</v>
      </c>
      <c r="BF284" t="e">
        <v>#DIV/0!</v>
      </c>
      <c r="BG284" t="e">
        <v>#DIV/0!</v>
      </c>
      <c r="BH284" t="e">
        <v>#DIV/0!</v>
      </c>
      <c r="BI284" t="e">
        <v>#DIV/0!</v>
      </c>
      <c r="BJ284" t="e">
        <v>#DIV/0!</v>
      </c>
      <c r="BK284" t="e">
        <v>#DIV/0!</v>
      </c>
      <c r="BL284">
        <v>309.71800000000002</v>
      </c>
      <c r="BM284">
        <v>261.09311399457573</v>
      </c>
      <c r="BN284">
        <v>0.84300271212708244</v>
      </c>
      <c r="BO284">
        <v>0.16539523440526926</v>
      </c>
      <c r="BP284">
        <v>6</v>
      </c>
      <c r="BQ284">
        <v>0.6</v>
      </c>
      <c r="BR284" t="s">
        <v>286</v>
      </c>
      <c r="BS284">
        <v>2</v>
      </c>
      <c r="BT284">
        <v>1665423155.0999999</v>
      </c>
      <c r="BU284">
        <v>456.44799999999998</v>
      </c>
      <c r="BV284">
        <v>474.98</v>
      </c>
      <c r="BW284">
        <v>31.4587</v>
      </c>
      <c r="BX284">
        <v>23.696999999999999</v>
      </c>
      <c r="BY284">
        <v>454.52</v>
      </c>
      <c r="BZ284">
        <v>31.296700000000001</v>
      </c>
      <c r="CA284">
        <v>500.267</v>
      </c>
      <c r="CB284">
        <v>99.6297</v>
      </c>
      <c r="CC284">
        <v>9.9865300000000004E-2</v>
      </c>
      <c r="CD284">
        <v>35.979199999999999</v>
      </c>
      <c r="CE284">
        <v>34.025100000000002</v>
      </c>
      <c r="CF284">
        <v>999.9</v>
      </c>
      <c r="CG284">
        <v>0</v>
      </c>
      <c r="CH284">
        <v>0</v>
      </c>
      <c r="CI284">
        <v>10027.5</v>
      </c>
      <c r="CJ284">
        <v>0</v>
      </c>
      <c r="CK284">
        <v>342.358</v>
      </c>
      <c r="CL284">
        <v>309.71800000000002</v>
      </c>
      <c r="CM284">
        <v>0.89990700000000001</v>
      </c>
      <c r="CN284">
        <v>0.100093</v>
      </c>
      <c r="CO284">
        <v>0</v>
      </c>
      <c r="CP284">
        <v>2.9687000000000001</v>
      </c>
      <c r="CQ284">
        <v>0</v>
      </c>
      <c r="CR284">
        <v>2859.37</v>
      </c>
      <c r="CS284">
        <v>2655.71</v>
      </c>
      <c r="CT284">
        <v>35.436999999999998</v>
      </c>
      <c r="CU284">
        <v>38.311999999999998</v>
      </c>
      <c r="CV284">
        <v>36.561999999999998</v>
      </c>
      <c r="CW284">
        <v>37.625</v>
      </c>
      <c r="CX284">
        <v>36.375</v>
      </c>
      <c r="CY284">
        <v>278.72000000000003</v>
      </c>
      <c r="CZ284">
        <v>31</v>
      </c>
      <c r="DA284">
        <v>0</v>
      </c>
      <c r="DB284">
        <v>1665423194</v>
      </c>
      <c r="DC284">
        <v>0</v>
      </c>
      <c r="DD284">
        <v>3.2702399999999998</v>
      </c>
      <c r="DE284">
        <v>-0.63097692201695477</v>
      </c>
      <c r="DF284">
        <v>-0.85000000780432328</v>
      </c>
      <c r="DG284">
        <v>2861.864</v>
      </c>
      <c r="DH284">
        <v>15</v>
      </c>
      <c r="DI284">
        <v>1665423184.0999999</v>
      </c>
      <c r="DJ284" t="s">
        <v>1142</v>
      </c>
      <c r="DK284">
        <v>1665423172.0999999</v>
      </c>
      <c r="DL284">
        <v>1665423184.0999999</v>
      </c>
      <c r="DM284">
        <v>87</v>
      </c>
      <c r="DN284">
        <v>4.2000000000000003E-2</v>
      </c>
      <c r="DO284">
        <v>-2E-3</v>
      </c>
      <c r="DP284">
        <v>1.9279999999999999</v>
      </c>
      <c r="DQ284">
        <v>0.16200000000000001</v>
      </c>
      <c r="DR284">
        <v>475</v>
      </c>
      <c r="DS284">
        <v>24</v>
      </c>
      <c r="DT284">
        <v>0.12</v>
      </c>
      <c r="DU284">
        <v>0.01</v>
      </c>
      <c r="DV284">
        <v>100</v>
      </c>
      <c r="DW284">
        <v>100</v>
      </c>
      <c r="DX284">
        <v>1.9279999999999999</v>
      </c>
      <c r="DY284">
        <v>0.16200000000000001</v>
      </c>
      <c r="DZ284">
        <v>2.255717497584266</v>
      </c>
      <c r="EA284">
        <v>-6.7132856166521554E-4</v>
      </c>
      <c r="EB284">
        <v>-2.681329234238156E-7</v>
      </c>
      <c r="EC284">
        <v>8.1307759810197942E-11</v>
      </c>
      <c r="ED284">
        <v>0.20082651763694109</v>
      </c>
      <c r="EE284">
        <v>0</v>
      </c>
      <c r="EF284">
        <v>0</v>
      </c>
      <c r="EG284">
        <v>0</v>
      </c>
      <c r="EH284">
        <v>2</v>
      </c>
      <c r="EI284">
        <v>2028</v>
      </c>
      <c r="EJ284">
        <v>2</v>
      </c>
      <c r="EK284">
        <v>26</v>
      </c>
      <c r="EL284">
        <v>1.3</v>
      </c>
      <c r="EM284">
        <v>1</v>
      </c>
      <c r="EN284">
        <v>1.24756</v>
      </c>
      <c r="EO284">
        <v>2.5366200000000001</v>
      </c>
      <c r="EP284">
        <v>1.39893</v>
      </c>
      <c r="EQ284">
        <v>2.32544</v>
      </c>
      <c r="ER284">
        <v>1.49902</v>
      </c>
      <c r="ES284">
        <v>2.2265600000000001</v>
      </c>
      <c r="ET284">
        <v>32.443300000000001</v>
      </c>
      <c r="EU284">
        <v>15.173999999999999</v>
      </c>
      <c r="EV284">
        <v>18</v>
      </c>
      <c r="EW284">
        <v>497.94499999999999</v>
      </c>
      <c r="EX284">
        <v>559.09</v>
      </c>
      <c r="EY284" s="2">
        <v>41.999899999999997</v>
      </c>
      <c r="EZ284">
        <v>31.7681</v>
      </c>
      <c r="FA284">
        <v>30.0001</v>
      </c>
      <c r="FB284">
        <v>31.549199999999999</v>
      </c>
      <c r="FC284">
        <v>31.497699999999998</v>
      </c>
      <c r="FD284">
        <v>24.9694</v>
      </c>
      <c r="FE284">
        <v>0</v>
      </c>
      <c r="FF284">
        <v>100</v>
      </c>
      <c r="FG284">
        <v>42</v>
      </c>
      <c r="FH284">
        <v>475</v>
      </c>
      <c r="FI284">
        <v>26.106200000000001</v>
      </c>
      <c r="FJ284">
        <v>99.857699999999994</v>
      </c>
      <c r="FK284">
        <v>101.949</v>
      </c>
      <c r="FL284" t="s">
        <v>1466</v>
      </c>
      <c r="FM284">
        <v>3</v>
      </c>
      <c r="FN284" t="s">
        <v>881</v>
      </c>
      <c r="FO284">
        <v>38</v>
      </c>
    </row>
    <row r="285" spans="1:171" x14ac:dyDescent="0.2">
      <c r="A285">
        <v>87</v>
      </c>
      <c r="B285">
        <v>1665423155.0999999</v>
      </c>
      <c r="C285">
        <v>7829.5999999046326</v>
      </c>
      <c r="D285" t="s">
        <v>1140</v>
      </c>
      <c r="E285" t="s">
        <v>1141</v>
      </c>
      <c r="F285" t="s">
        <v>284</v>
      </c>
      <c r="G285">
        <v>1665423155.0999999</v>
      </c>
      <c r="H285">
        <v>6.6817360187256172E-3</v>
      </c>
      <c r="I285">
        <v>6.6817360187256174</v>
      </c>
      <c r="J285">
        <v>12.473707442005656</v>
      </c>
      <c r="K285">
        <v>456.363</v>
      </c>
      <c r="L285">
        <v>372.93160101853533</v>
      </c>
      <c r="M285">
        <v>37.189787191367209</v>
      </c>
      <c r="N285">
        <v>45.509800740029995</v>
      </c>
      <c r="O285">
        <v>0.3066668095240378</v>
      </c>
      <c r="P285">
        <v>2.9222671347084308</v>
      </c>
      <c r="Q285">
        <v>0.29051521954065573</v>
      </c>
      <c r="R285">
        <v>0.18295401952964549</v>
      </c>
      <c r="S285">
        <v>51.275687999999988</v>
      </c>
      <c r="T285">
        <v>34.555683392073135</v>
      </c>
      <c r="U285">
        <v>34.041499999999999</v>
      </c>
      <c r="V285">
        <v>5.3553909351221467</v>
      </c>
      <c r="W285">
        <v>52.677963402690331</v>
      </c>
      <c r="X285">
        <v>3.1438214189360001</v>
      </c>
      <c r="Y285">
        <v>5.9680010688785305</v>
      </c>
      <c r="Z285">
        <v>2.2115695161861466</v>
      </c>
      <c r="AA285">
        <v>-296.77449672639773</v>
      </c>
      <c r="AB285">
        <v>308.17429436565675</v>
      </c>
      <c r="AC285">
        <v>24.633545776701197</v>
      </c>
      <c r="AD285">
        <v>87.309031415960192</v>
      </c>
      <c r="AE285">
        <v>0</v>
      </c>
      <c r="AF285">
        <v>0</v>
      </c>
      <c r="AG285">
        <v>1</v>
      </c>
      <c r="AH285">
        <v>0</v>
      </c>
      <c r="AI285">
        <v>51125.417420773076</v>
      </c>
      <c r="AJ285" t="s">
        <v>285</v>
      </c>
      <c r="AK285" t="s">
        <v>285</v>
      </c>
      <c r="AL285">
        <v>0</v>
      </c>
      <c r="AM285">
        <v>0</v>
      </c>
      <c r="AN285" t="e">
        <v>#DIV/0!</v>
      </c>
      <c r="AO285">
        <v>0</v>
      </c>
      <c r="AP285" t="s">
        <v>285</v>
      </c>
      <c r="AQ285" t="s">
        <v>285</v>
      </c>
      <c r="AR285">
        <v>0</v>
      </c>
      <c r="AS285">
        <v>0</v>
      </c>
      <c r="AT285" t="e">
        <v>#DIV/0!</v>
      </c>
      <c r="AU285">
        <v>0.5</v>
      </c>
      <c r="AV285">
        <v>261.35519999999997</v>
      </c>
      <c r="AW285">
        <v>12.473707442005656</v>
      </c>
      <c r="AX285" t="e">
        <v>#DIV/0!</v>
      </c>
      <c r="AY285">
        <v>4.7727029888847278E-2</v>
      </c>
      <c r="AZ285" t="e">
        <v>#DIV/0!</v>
      </c>
      <c r="BA285" t="e">
        <v>#DIV/0!</v>
      </c>
      <c r="BB285" t="s">
        <v>285</v>
      </c>
      <c r="BC285">
        <v>0</v>
      </c>
      <c r="BD285" t="e">
        <v>#DIV/0!</v>
      </c>
      <c r="BE285" t="e">
        <v>#DIV/0!</v>
      </c>
      <c r="BF285" t="e">
        <v>#DIV/0!</v>
      </c>
      <c r="BG285" t="e">
        <v>#DIV/0!</v>
      </c>
      <c r="BH285" t="e">
        <v>#DIV/0!</v>
      </c>
      <c r="BI285" t="e">
        <v>#DIV/0!</v>
      </c>
      <c r="BJ285" t="e">
        <v>#DIV/0!</v>
      </c>
      <c r="BK285" t="e">
        <v>#DIV/0!</v>
      </c>
      <c r="BL285">
        <v>310.02999999999997</v>
      </c>
      <c r="BM285">
        <v>261.35519999999997</v>
      </c>
      <c r="BN285">
        <v>0.8429997097055123</v>
      </c>
      <c r="BO285">
        <v>0.16538943973163886</v>
      </c>
      <c r="BP285">
        <v>6</v>
      </c>
      <c r="BQ285">
        <v>0.6</v>
      </c>
      <c r="BR285" t="s">
        <v>286</v>
      </c>
      <c r="BS285">
        <v>2</v>
      </c>
      <c r="BT285">
        <v>1665423245.0999999</v>
      </c>
      <c r="BU285">
        <v>456.363</v>
      </c>
      <c r="BV285">
        <v>475.00700000000001</v>
      </c>
      <c r="BW285">
        <v>31.525600000000001</v>
      </c>
      <c r="BX285">
        <v>23.7088</v>
      </c>
      <c r="BY285">
        <v>454.46899999999999</v>
      </c>
      <c r="BZ285">
        <v>31.3626</v>
      </c>
      <c r="CA285">
        <v>500.26299999999998</v>
      </c>
      <c r="CB285">
        <v>99.622799999999998</v>
      </c>
      <c r="CC285">
        <v>0.10001</v>
      </c>
      <c r="CD285">
        <v>35.997599999999998</v>
      </c>
      <c r="CE285">
        <v>34.041499999999999</v>
      </c>
      <c r="CF285">
        <v>999.9</v>
      </c>
      <c r="CG285">
        <v>0</v>
      </c>
      <c r="CH285">
        <v>0</v>
      </c>
      <c r="CI285">
        <v>9996.25</v>
      </c>
      <c r="CJ285">
        <v>0</v>
      </c>
      <c r="CK285">
        <v>348.97800000000001</v>
      </c>
      <c r="CL285">
        <v>310.02999999999997</v>
      </c>
      <c r="CM285">
        <v>0.90000800000000003</v>
      </c>
      <c r="CN285">
        <v>9.9992399999999995E-2</v>
      </c>
      <c r="CO285">
        <v>0</v>
      </c>
      <c r="CP285">
        <v>3.4613</v>
      </c>
      <c r="CQ285">
        <v>0</v>
      </c>
      <c r="CR285">
        <v>2864.29</v>
      </c>
      <c r="CS285">
        <v>2658.46</v>
      </c>
      <c r="CT285">
        <v>35.436999999999998</v>
      </c>
      <c r="CU285">
        <v>38.311999999999998</v>
      </c>
      <c r="CV285">
        <v>36.561999999999998</v>
      </c>
      <c r="CW285">
        <v>37.686999999999998</v>
      </c>
      <c r="CX285">
        <v>36.436999999999998</v>
      </c>
      <c r="CY285">
        <v>279.02999999999997</v>
      </c>
      <c r="CZ285">
        <v>31</v>
      </c>
      <c r="DA285">
        <v>0</v>
      </c>
      <c r="DB285">
        <v>1665423284</v>
      </c>
      <c r="DC285">
        <v>0</v>
      </c>
      <c r="DD285">
        <v>3.3223560000000001</v>
      </c>
      <c r="DE285">
        <v>-0.57696924289017615</v>
      </c>
      <c r="DF285">
        <v>2.6153846946129411</v>
      </c>
      <c r="DG285">
        <v>2863.5572000000002</v>
      </c>
      <c r="DH285">
        <v>15</v>
      </c>
      <c r="DI285">
        <v>1665423276.5999999</v>
      </c>
      <c r="DJ285" t="s">
        <v>1145</v>
      </c>
      <c r="DK285">
        <v>1665423267.0999999</v>
      </c>
      <c r="DL285">
        <v>1665423276.5999999</v>
      </c>
      <c r="DM285">
        <v>88</v>
      </c>
      <c r="DN285">
        <v>-3.4000000000000002E-2</v>
      </c>
      <c r="DO285">
        <v>0</v>
      </c>
      <c r="DP285">
        <v>1.8939999999999999</v>
      </c>
      <c r="DQ285">
        <v>0.16300000000000001</v>
      </c>
      <c r="DR285">
        <v>475</v>
      </c>
      <c r="DS285">
        <v>24</v>
      </c>
      <c r="DT285">
        <v>0.11</v>
      </c>
      <c r="DU285">
        <v>0.02</v>
      </c>
      <c r="DV285">
        <v>100</v>
      </c>
      <c r="DW285">
        <v>100</v>
      </c>
      <c r="DX285">
        <v>1.8939999999999999</v>
      </c>
      <c r="DY285">
        <v>0.16300000000000001</v>
      </c>
      <c r="DZ285">
        <v>2.2973127100576471</v>
      </c>
      <c r="EA285">
        <v>-6.7132856166521554E-4</v>
      </c>
      <c r="EB285">
        <v>-2.681329234238156E-7</v>
      </c>
      <c r="EC285">
        <v>8.1307759810197942E-11</v>
      </c>
      <c r="ED285">
        <v>0.1992861341321141</v>
      </c>
      <c r="EE285">
        <v>0</v>
      </c>
      <c r="EF285">
        <v>0</v>
      </c>
      <c r="EG285">
        <v>0</v>
      </c>
      <c r="EH285">
        <v>2</v>
      </c>
      <c r="EI285">
        <v>2028</v>
      </c>
      <c r="EJ285">
        <v>2</v>
      </c>
      <c r="EK285">
        <v>26</v>
      </c>
      <c r="EL285">
        <v>1.2</v>
      </c>
      <c r="EM285">
        <v>1</v>
      </c>
      <c r="EN285">
        <v>1.24878</v>
      </c>
      <c r="EO285">
        <v>2.5378400000000001</v>
      </c>
      <c r="EP285">
        <v>1.39893</v>
      </c>
      <c r="EQ285">
        <v>2.32544</v>
      </c>
      <c r="ER285">
        <v>1.49902</v>
      </c>
      <c r="ES285">
        <v>2.2741699999999998</v>
      </c>
      <c r="ET285">
        <v>32.443300000000001</v>
      </c>
      <c r="EU285">
        <v>15.156499999999999</v>
      </c>
      <c r="EV285">
        <v>18</v>
      </c>
      <c r="EW285">
        <v>497.839</v>
      </c>
      <c r="EX285">
        <v>559.24</v>
      </c>
      <c r="EY285" s="2">
        <v>42.000100000000003</v>
      </c>
      <c r="EZ285">
        <v>31.782599999999999</v>
      </c>
      <c r="FA285">
        <v>30</v>
      </c>
      <c r="FB285">
        <v>31.565799999999999</v>
      </c>
      <c r="FC285">
        <v>31.5137</v>
      </c>
      <c r="FD285">
        <v>24.9681</v>
      </c>
      <c r="FE285">
        <v>0</v>
      </c>
      <c r="FF285">
        <v>100</v>
      </c>
      <c r="FG285">
        <v>42</v>
      </c>
      <c r="FH285">
        <v>475</v>
      </c>
      <c r="FI285">
        <v>26.106200000000001</v>
      </c>
      <c r="FJ285">
        <v>99.855199999999996</v>
      </c>
      <c r="FK285">
        <v>101.94799999999999</v>
      </c>
      <c r="FL285" t="s">
        <v>1466</v>
      </c>
      <c r="FM285">
        <v>3</v>
      </c>
      <c r="FN285" t="s">
        <v>881</v>
      </c>
      <c r="FO285">
        <v>39</v>
      </c>
    </row>
    <row r="286" spans="1:171" x14ac:dyDescent="0.2">
      <c r="A286">
        <v>88</v>
      </c>
      <c r="B286">
        <v>1665423245.0999999</v>
      </c>
      <c r="C286">
        <v>7919.5999999046326</v>
      </c>
      <c r="D286" t="s">
        <v>1143</v>
      </c>
      <c r="E286" t="s">
        <v>1144</v>
      </c>
      <c r="F286" t="s">
        <v>284</v>
      </c>
      <c r="G286">
        <v>1665423245.0999999</v>
      </c>
      <c r="H286">
        <v>6.7295804246348687E-3</v>
      </c>
      <c r="I286">
        <v>6.7295804246348689</v>
      </c>
      <c r="J286">
        <v>12.527129243574707</v>
      </c>
      <c r="K286">
        <v>456.28100000000001</v>
      </c>
      <c r="L286">
        <v>373.29080422280691</v>
      </c>
      <c r="M286">
        <v>37.224961777876061</v>
      </c>
      <c r="N286">
        <v>45.500833647198995</v>
      </c>
      <c r="O286">
        <v>0.30988037063974666</v>
      </c>
      <c r="P286">
        <v>2.9228925994596717</v>
      </c>
      <c r="Q286">
        <v>0.29340136051791393</v>
      </c>
      <c r="R286">
        <v>0.18478518716581779</v>
      </c>
      <c r="S286">
        <v>51.274092000000003</v>
      </c>
      <c r="T286">
        <v>34.546212493606319</v>
      </c>
      <c r="U286">
        <v>34.0306</v>
      </c>
      <c r="V286">
        <v>5.3521366780833182</v>
      </c>
      <c r="W286">
        <v>52.764624229984356</v>
      </c>
      <c r="X286">
        <v>3.1491318421725998</v>
      </c>
      <c r="Y286">
        <v>5.9682635631906091</v>
      </c>
      <c r="Z286">
        <v>2.2030048359107184</v>
      </c>
      <c r="AA286">
        <v>-298.57072151449489</v>
      </c>
      <c r="AB286">
        <v>310.08392830066856</v>
      </c>
      <c r="AC286">
        <v>24.779670313799841</v>
      </c>
      <c r="AD286">
        <v>87.566969099973505</v>
      </c>
      <c r="AE286">
        <v>0</v>
      </c>
      <c r="AF286">
        <v>0</v>
      </c>
      <c r="AG286">
        <v>1</v>
      </c>
      <c r="AH286">
        <v>0</v>
      </c>
      <c r="AI286">
        <v>51142.756978980382</v>
      </c>
      <c r="AJ286" t="s">
        <v>285</v>
      </c>
      <c r="AK286" t="s">
        <v>285</v>
      </c>
      <c r="AL286">
        <v>0</v>
      </c>
      <c r="AM286">
        <v>0</v>
      </c>
      <c r="AN286" t="e">
        <v>#DIV/0!</v>
      </c>
      <c r="AO286">
        <v>0</v>
      </c>
      <c r="AP286" t="s">
        <v>285</v>
      </c>
      <c r="AQ286" t="s">
        <v>285</v>
      </c>
      <c r="AR286">
        <v>0</v>
      </c>
      <c r="AS286">
        <v>0</v>
      </c>
      <c r="AT286" t="e">
        <v>#DIV/0!</v>
      </c>
      <c r="AU286">
        <v>0.5</v>
      </c>
      <c r="AV286">
        <v>261.34679999999997</v>
      </c>
      <c r="AW286">
        <v>12.527129243574707</v>
      </c>
      <c r="AX286" t="e">
        <v>#DIV/0!</v>
      </c>
      <c r="AY286">
        <v>4.7932973518614766E-2</v>
      </c>
      <c r="AZ286" t="e">
        <v>#DIV/0!</v>
      </c>
      <c r="BA286" t="e">
        <v>#DIV/0!</v>
      </c>
      <c r="BB286" t="s">
        <v>285</v>
      </c>
      <c r="BC286">
        <v>0</v>
      </c>
      <c r="BD286" t="e">
        <v>#DIV/0!</v>
      </c>
      <c r="BE286" t="e">
        <v>#DIV/0!</v>
      </c>
      <c r="BF286" t="e">
        <v>#DIV/0!</v>
      </c>
      <c r="BG286" t="e">
        <v>#DIV/0!</v>
      </c>
      <c r="BH286" t="e">
        <v>#DIV/0!</v>
      </c>
      <c r="BI286" t="e">
        <v>#DIV/0!</v>
      </c>
      <c r="BJ286" t="e">
        <v>#DIV/0!</v>
      </c>
      <c r="BK286" t="e">
        <v>#DIV/0!</v>
      </c>
      <c r="BL286">
        <v>310.02</v>
      </c>
      <c r="BM286">
        <v>261.34679999999997</v>
      </c>
      <c r="BN286">
        <v>0.84299980646409911</v>
      </c>
      <c r="BO286">
        <v>0.16538962647571126</v>
      </c>
      <c r="BP286">
        <v>6</v>
      </c>
      <c r="BQ286">
        <v>0.6</v>
      </c>
      <c r="BR286" t="s">
        <v>286</v>
      </c>
      <c r="BS286">
        <v>2</v>
      </c>
      <c r="BT286">
        <v>1665423337.5999999</v>
      </c>
      <c r="BU286">
        <v>456.28100000000001</v>
      </c>
      <c r="BV286">
        <v>475.01100000000002</v>
      </c>
      <c r="BW286">
        <v>31.5794</v>
      </c>
      <c r="BX286">
        <v>23.715599999999998</v>
      </c>
      <c r="BY286">
        <v>454.39100000000002</v>
      </c>
      <c r="BZ286">
        <v>31.417400000000001</v>
      </c>
      <c r="CA286">
        <v>500.255</v>
      </c>
      <c r="CB286">
        <v>99.620999999999995</v>
      </c>
      <c r="CC286">
        <v>0.100079</v>
      </c>
      <c r="CD286">
        <v>35.998399999999997</v>
      </c>
      <c r="CE286">
        <v>34.0306</v>
      </c>
      <c r="CF286">
        <v>999.9</v>
      </c>
      <c r="CG286">
        <v>0</v>
      </c>
      <c r="CH286">
        <v>0</v>
      </c>
      <c r="CI286">
        <v>10000</v>
      </c>
      <c r="CJ286">
        <v>0</v>
      </c>
      <c r="CK286">
        <v>342.37200000000001</v>
      </c>
      <c r="CL286">
        <v>310.02</v>
      </c>
      <c r="CM286">
        <v>0.90000800000000003</v>
      </c>
      <c r="CN286">
        <v>9.9992399999999995E-2</v>
      </c>
      <c r="CO286">
        <v>0</v>
      </c>
      <c r="CP286">
        <v>3.4914999999999998</v>
      </c>
      <c r="CQ286">
        <v>0</v>
      </c>
      <c r="CR286">
        <v>2865.6</v>
      </c>
      <c r="CS286">
        <v>2658.37</v>
      </c>
      <c r="CT286">
        <v>35.436999999999998</v>
      </c>
      <c r="CU286">
        <v>38.375</v>
      </c>
      <c r="CV286">
        <v>36.561999999999998</v>
      </c>
      <c r="CW286">
        <v>37.686999999999998</v>
      </c>
      <c r="CX286">
        <v>36.436999999999998</v>
      </c>
      <c r="CY286">
        <v>279.02</v>
      </c>
      <c r="CZ286">
        <v>31</v>
      </c>
      <c r="DA286">
        <v>0</v>
      </c>
      <c r="DB286">
        <v>1665423376.4000001</v>
      </c>
      <c r="DC286">
        <v>0</v>
      </c>
      <c r="DD286">
        <v>3.2903519999999999</v>
      </c>
      <c r="DE286">
        <v>0.52073846551963887</v>
      </c>
      <c r="DF286">
        <v>3.8469231185464152</v>
      </c>
      <c r="DG286">
        <v>2865.538</v>
      </c>
      <c r="DH286">
        <v>15</v>
      </c>
      <c r="DI286">
        <v>1665423367.5999999</v>
      </c>
      <c r="DJ286" t="s">
        <v>1148</v>
      </c>
      <c r="DK286">
        <v>1665423355.5999999</v>
      </c>
      <c r="DL286">
        <v>1665423367.5999999</v>
      </c>
      <c r="DM286">
        <v>89</v>
      </c>
      <c r="DN286">
        <v>-4.0000000000000001E-3</v>
      </c>
      <c r="DO286">
        <v>-1E-3</v>
      </c>
      <c r="DP286">
        <v>1.89</v>
      </c>
      <c r="DQ286">
        <v>0.16200000000000001</v>
      </c>
      <c r="DR286">
        <v>475</v>
      </c>
      <c r="DS286">
        <v>24</v>
      </c>
      <c r="DT286">
        <v>0.12</v>
      </c>
      <c r="DU286">
        <v>0.02</v>
      </c>
      <c r="DV286">
        <v>100</v>
      </c>
      <c r="DW286">
        <v>100</v>
      </c>
      <c r="DX286">
        <v>1.89</v>
      </c>
      <c r="DY286">
        <v>0.16200000000000001</v>
      </c>
      <c r="DZ286">
        <v>2.2631366834836339</v>
      </c>
      <c r="EA286">
        <v>-6.7132856166521554E-4</v>
      </c>
      <c r="EB286">
        <v>-2.681329234238156E-7</v>
      </c>
      <c r="EC286">
        <v>8.1307759810197942E-11</v>
      </c>
      <c r="ED286">
        <v>0.1997171499023809</v>
      </c>
      <c r="EE286">
        <v>0</v>
      </c>
      <c r="EF286">
        <v>0</v>
      </c>
      <c r="EG286">
        <v>0</v>
      </c>
      <c r="EH286">
        <v>2</v>
      </c>
      <c r="EI286">
        <v>2028</v>
      </c>
      <c r="EJ286">
        <v>2</v>
      </c>
      <c r="EK286">
        <v>26</v>
      </c>
      <c r="EL286">
        <v>1.2</v>
      </c>
      <c r="EM286">
        <v>1</v>
      </c>
      <c r="EN286">
        <v>1.24878</v>
      </c>
      <c r="EO286">
        <v>2.5366200000000001</v>
      </c>
      <c r="EP286">
        <v>1.39893</v>
      </c>
      <c r="EQ286">
        <v>2.32544</v>
      </c>
      <c r="ER286">
        <v>1.49902</v>
      </c>
      <c r="ES286">
        <v>2.2338900000000002</v>
      </c>
      <c r="ET286">
        <v>32.443300000000001</v>
      </c>
      <c r="EU286">
        <v>15.1477</v>
      </c>
      <c r="EV286">
        <v>18</v>
      </c>
      <c r="EW286">
        <v>497.67899999999997</v>
      </c>
      <c r="EX286">
        <v>559.02300000000002</v>
      </c>
      <c r="EY286" s="2">
        <v>42.000100000000003</v>
      </c>
      <c r="EZ286">
        <v>31.7956</v>
      </c>
      <c r="FA286">
        <v>30.0002</v>
      </c>
      <c r="FB286">
        <v>31.579599999999999</v>
      </c>
      <c r="FC286">
        <v>31.529</v>
      </c>
      <c r="FD286">
        <v>24.968499999999999</v>
      </c>
      <c r="FE286">
        <v>0</v>
      </c>
      <c r="FF286">
        <v>100</v>
      </c>
      <c r="FG286">
        <v>42</v>
      </c>
      <c r="FH286">
        <v>475</v>
      </c>
      <c r="FI286">
        <v>26.106200000000001</v>
      </c>
      <c r="FJ286">
        <v>99.852699999999999</v>
      </c>
      <c r="FK286">
        <v>101.94799999999999</v>
      </c>
      <c r="FL286" t="s">
        <v>1466</v>
      </c>
      <c r="FM286">
        <v>3</v>
      </c>
      <c r="FN286" t="s">
        <v>881</v>
      </c>
      <c r="FO286">
        <v>40</v>
      </c>
    </row>
    <row r="287" spans="1:171" x14ac:dyDescent="0.2">
      <c r="A287">
        <v>89</v>
      </c>
      <c r="B287">
        <v>1665423337.5999999</v>
      </c>
      <c r="C287">
        <v>8012.0999999046326</v>
      </c>
      <c r="D287" t="s">
        <v>1146</v>
      </c>
      <c r="E287" t="s">
        <v>1147</v>
      </c>
      <c r="F287" t="s">
        <v>284</v>
      </c>
      <c r="G287">
        <v>1665423337.5999999</v>
      </c>
      <c r="H287">
        <v>6.7703111454533987E-3</v>
      </c>
      <c r="I287">
        <v>6.7703111454533991</v>
      </c>
      <c r="J287">
        <v>12.457144403171364</v>
      </c>
      <c r="K287">
        <v>456.28199999999998</v>
      </c>
      <c r="L287">
        <v>373.91307287075614</v>
      </c>
      <c r="M287">
        <v>37.284778630005974</v>
      </c>
      <c r="N287">
        <v>45.498204254379601</v>
      </c>
      <c r="O287">
        <v>0.31107210760231091</v>
      </c>
      <c r="P287">
        <v>2.9262905793295308</v>
      </c>
      <c r="Q287">
        <v>0.29448786227045659</v>
      </c>
      <c r="R287">
        <v>0.1854730687554868</v>
      </c>
      <c r="S287">
        <v>51.274588168879433</v>
      </c>
      <c r="T287">
        <v>34.54701541747319</v>
      </c>
      <c r="U287">
        <v>34.0411</v>
      </c>
      <c r="V287">
        <v>5.3552714824398997</v>
      </c>
      <c r="W287">
        <v>52.814235089232767</v>
      </c>
      <c r="X287">
        <v>3.15301133545556</v>
      </c>
      <c r="Y287">
        <v>5.9700028413331392</v>
      </c>
      <c r="Z287">
        <v>2.2022601469843397</v>
      </c>
      <c r="AA287">
        <v>-299.60484175826474</v>
      </c>
      <c r="AB287">
        <v>309.62404997916843</v>
      </c>
      <c r="AC287">
        <v>24.716089244518848</v>
      </c>
      <c r="AD287">
        <v>86.00988563430198</v>
      </c>
      <c r="AE287">
        <v>0</v>
      </c>
      <c r="AF287">
        <v>0</v>
      </c>
      <c r="AG287">
        <v>1</v>
      </c>
      <c r="AH287">
        <v>0</v>
      </c>
      <c r="AI287">
        <v>51236.919640059365</v>
      </c>
      <c r="AJ287" t="s">
        <v>285</v>
      </c>
      <c r="AK287" t="s">
        <v>285</v>
      </c>
      <c r="AL287">
        <v>0</v>
      </c>
      <c r="AM287">
        <v>0</v>
      </c>
      <c r="AN287" t="e">
        <v>#DIV/0!</v>
      </c>
      <c r="AO287">
        <v>0</v>
      </c>
      <c r="AP287" t="s">
        <v>285</v>
      </c>
      <c r="AQ287" t="s">
        <v>285</v>
      </c>
      <c r="AR287">
        <v>0</v>
      </c>
      <c r="AS287">
        <v>0</v>
      </c>
      <c r="AT287" t="e">
        <v>#DIV/0!</v>
      </c>
      <c r="AU287">
        <v>0.5</v>
      </c>
      <c r="AV287">
        <v>261.34932899941941</v>
      </c>
      <c r="AW287">
        <v>12.457144403171364</v>
      </c>
      <c r="AX287" t="e">
        <v>#DIV/0!</v>
      </c>
      <c r="AY287">
        <v>4.7664726941767037E-2</v>
      </c>
      <c r="AZ287" t="e">
        <v>#DIV/0!</v>
      </c>
      <c r="BA287" t="e">
        <v>#DIV/0!</v>
      </c>
      <c r="BB287" t="s">
        <v>285</v>
      </c>
      <c r="BC287">
        <v>0</v>
      </c>
      <c r="BD287" t="e">
        <v>#DIV/0!</v>
      </c>
      <c r="BE287" t="e">
        <v>#DIV/0!</v>
      </c>
      <c r="BF287" t="e">
        <v>#DIV/0!</v>
      </c>
      <c r="BG287" t="e">
        <v>#DIV/0!</v>
      </c>
      <c r="BH287" t="e">
        <v>#DIV/0!</v>
      </c>
      <c r="BI287" t="e">
        <v>#DIV/0!</v>
      </c>
      <c r="BJ287" t="e">
        <v>#DIV/0!</v>
      </c>
      <c r="BK287" t="e">
        <v>#DIV/0!</v>
      </c>
      <c r="BL287">
        <v>310.02300000000002</v>
      </c>
      <c r="BM287">
        <v>261.34932899941941</v>
      </c>
      <c r="BN287">
        <v>0.84299980646409911</v>
      </c>
      <c r="BO287">
        <v>0.16538962647571126</v>
      </c>
      <c r="BP287">
        <v>6</v>
      </c>
      <c r="BQ287">
        <v>0.6</v>
      </c>
      <c r="BR287" t="s">
        <v>286</v>
      </c>
      <c r="BS287">
        <v>2</v>
      </c>
      <c r="BT287">
        <v>1665423428.5999999</v>
      </c>
      <c r="BU287">
        <v>456.28199999999998</v>
      </c>
      <c r="BV287">
        <v>474.93900000000002</v>
      </c>
      <c r="BW287">
        <v>31.620200000000001</v>
      </c>
      <c r="BX287">
        <v>23.7303</v>
      </c>
      <c r="BY287">
        <v>454.41199999999998</v>
      </c>
      <c r="BZ287">
        <v>31.4602</v>
      </c>
      <c r="CA287">
        <v>500.30599999999998</v>
      </c>
      <c r="CB287">
        <v>99.615099999999998</v>
      </c>
      <c r="CC287">
        <v>9.9997799999999998E-2</v>
      </c>
      <c r="CD287">
        <v>36.003700000000002</v>
      </c>
      <c r="CE287">
        <v>34.0411</v>
      </c>
      <c r="CF287">
        <v>999.9</v>
      </c>
      <c r="CG287">
        <v>0</v>
      </c>
      <c r="CH287">
        <v>0</v>
      </c>
      <c r="CI287">
        <v>10020</v>
      </c>
      <c r="CJ287">
        <v>0</v>
      </c>
      <c r="CK287">
        <v>342.36500000000001</v>
      </c>
      <c r="CL287">
        <v>310.02300000000002</v>
      </c>
      <c r="CM287">
        <v>0.90000800000000003</v>
      </c>
      <c r="CN287">
        <v>9.9992399999999995E-2</v>
      </c>
      <c r="CO287">
        <v>0</v>
      </c>
      <c r="CP287">
        <v>3.3412000000000002</v>
      </c>
      <c r="CQ287">
        <v>0</v>
      </c>
      <c r="CR287">
        <v>2867.66</v>
      </c>
      <c r="CS287">
        <v>2658.4</v>
      </c>
      <c r="CT287">
        <v>35.5</v>
      </c>
      <c r="CU287">
        <v>38.375</v>
      </c>
      <c r="CV287">
        <v>36.625</v>
      </c>
      <c r="CW287">
        <v>37.686999999999998</v>
      </c>
      <c r="CX287">
        <v>36.436999999999998</v>
      </c>
      <c r="CY287">
        <v>279.02</v>
      </c>
      <c r="CZ287">
        <v>31</v>
      </c>
      <c r="DA287">
        <v>0</v>
      </c>
      <c r="DB287">
        <v>1665423467.5999999</v>
      </c>
      <c r="DC287">
        <v>0</v>
      </c>
      <c r="DD287">
        <v>3.2873000000000001</v>
      </c>
      <c r="DE287">
        <v>1.623072155377442E-3</v>
      </c>
      <c r="DF287">
        <v>1.080769198745098</v>
      </c>
      <c r="DG287">
        <v>2867.7343999999998</v>
      </c>
      <c r="DH287">
        <v>15</v>
      </c>
      <c r="DI287">
        <v>1665423455.5999999</v>
      </c>
      <c r="DJ287" t="s">
        <v>1151</v>
      </c>
      <c r="DK287">
        <v>1665423451.0999999</v>
      </c>
      <c r="DL287">
        <v>1665423455.5999999</v>
      </c>
      <c r="DM287">
        <v>90</v>
      </c>
      <c r="DN287">
        <v>-2.1000000000000001E-2</v>
      </c>
      <c r="DO287">
        <v>-1E-3</v>
      </c>
      <c r="DP287">
        <v>1.87</v>
      </c>
      <c r="DQ287">
        <v>0.16</v>
      </c>
      <c r="DR287">
        <v>475</v>
      </c>
      <c r="DS287">
        <v>24</v>
      </c>
      <c r="DT287">
        <v>0.12</v>
      </c>
      <c r="DU287">
        <v>0.02</v>
      </c>
      <c r="DV287">
        <v>100</v>
      </c>
      <c r="DW287">
        <v>100</v>
      </c>
      <c r="DX287">
        <v>1.87</v>
      </c>
      <c r="DY287">
        <v>0.16</v>
      </c>
      <c r="DZ287">
        <v>2.2595336881974122</v>
      </c>
      <c r="EA287">
        <v>-6.7132856166521554E-4</v>
      </c>
      <c r="EB287">
        <v>-2.681329234238156E-7</v>
      </c>
      <c r="EC287">
        <v>8.1307759810197942E-11</v>
      </c>
      <c r="ED287">
        <v>0.19839081980233519</v>
      </c>
      <c r="EE287">
        <v>0</v>
      </c>
      <c r="EF287">
        <v>0</v>
      </c>
      <c r="EG287">
        <v>0</v>
      </c>
      <c r="EH287">
        <v>2</v>
      </c>
      <c r="EI287">
        <v>2028</v>
      </c>
      <c r="EJ287">
        <v>2</v>
      </c>
      <c r="EK287">
        <v>26</v>
      </c>
      <c r="EL287">
        <v>1.2</v>
      </c>
      <c r="EM287">
        <v>1</v>
      </c>
      <c r="EN287">
        <v>1.24878</v>
      </c>
      <c r="EO287">
        <v>2.52319</v>
      </c>
      <c r="EP287">
        <v>1.39893</v>
      </c>
      <c r="EQ287">
        <v>2.32544</v>
      </c>
      <c r="ER287">
        <v>1.49902</v>
      </c>
      <c r="ES287">
        <v>2.4597199999999999</v>
      </c>
      <c r="ET287">
        <v>32.465400000000002</v>
      </c>
      <c r="EU287">
        <v>15.1477</v>
      </c>
      <c r="EV287">
        <v>18</v>
      </c>
      <c r="EW287">
        <v>497.54599999999999</v>
      </c>
      <c r="EX287">
        <v>559.04300000000001</v>
      </c>
      <c r="EY287" s="2">
        <v>41.999899999999997</v>
      </c>
      <c r="EZ287">
        <v>31.8049</v>
      </c>
      <c r="FA287">
        <v>30.0002</v>
      </c>
      <c r="FB287">
        <v>31.590599999999998</v>
      </c>
      <c r="FC287">
        <v>31.5411</v>
      </c>
      <c r="FD287">
        <v>24.9724</v>
      </c>
      <c r="FE287">
        <v>0</v>
      </c>
      <c r="FF287">
        <v>100</v>
      </c>
      <c r="FG287">
        <v>42</v>
      </c>
      <c r="FH287">
        <v>475</v>
      </c>
      <c r="FI287">
        <v>26.106200000000001</v>
      </c>
      <c r="FJ287">
        <v>99.855900000000005</v>
      </c>
      <c r="FK287">
        <v>101.94499999999999</v>
      </c>
      <c r="FL287" t="s">
        <v>1466</v>
      </c>
      <c r="FM287">
        <v>3</v>
      </c>
      <c r="FN287" t="s">
        <v>881</v>
      </c>
      <c r="FO287">
        <v>41</v>
      </c>
    </row>
    <row r="288" spans="1:171" x14ac:dyDescent="0.2">
      <c r="A288">
        <v>90</v>
      </c>
      <c r="B288">
        <v>1665423428.5999999</v>
      </c>
      <c r="C288">
        <v>8103.0999999046326</v>
      </c>
      <c r="D288" t="s">
        <v>1149</v>
      </c>
      <c r="E288" t="s">
        <v>1150</v>
      </c>
      <c r="F288" t="s">
        <v>284</v>
      </c>
      <c r="G288">
        <v>1665423428.5999999</v>
      </c>
      <c r="H288">
        <v>6.7937605840876361E-3</v>
      </c>
      <c r="I288">
        <v>6.7937605840876358</v>
      </c>
      <c r="J288">
        <v>12.476760341545223</v>
      </c>
      <c r="K288">
        <v>456.25200000000001</v>
      </c>
      <c r="L288">
        <v>374.1603744905197</v>
      </c>
      <c r="M288">
        <v>37.307481663528399</v>
      </c>
      <c r="N288">
        <v>45.492826831611602</v>
      </c>
      <c r="O288">
        <v>0.31285283115975138</v>
      </c>
      <c r="P288">
        <v>2.9283957724391194</v>
      </c>
      <c r="Q288">
        <v>0.29609490936747734</v>
      </c>
      <c r="R288">
        <v>0.18649198057012781</v>
      </c>
      <c r="S288">
        <v>51.273926610373529</v>
      </c>
      <c r="T288">
        <v>34.554512362803941</v>
      </c>
      <c r="U288">
        <v>34.045200000000001</v>
      </c>
      <c r="V288">
        <v>5.3564959822767824</v>
      </c>
      <c r="W288">
        <v>52.843389535943921</v>
      </c>
      <c r="X288">
        <v>3.1571634149170498</v>
      </c>
      <c r="Y288">
        <v>5.974566436109396</v>
      </c>
      <c r="Z288">
        <v>2.1993325673597326</v>
      </c>
      <c r="AA288">
        <v>-300.86431333529202</v>
      </c>
      <c r="AB288">
        <v>311.39397719588453</v>
      </c>
      <c r="AC288">
        <v>24.841685878413404</v>
      </c>
      <c r="AD288">
        <v>86.645276349379458</v>
      </c>
      <c r="AE288">
        <v>0</v>
      </c>
      <c r="AF288">
        <v>0</v>
      </c>
      <c r="AG288">
        <v>1</v>
      </c>
      <c r="AH288">
        <v>0</v>
      </c>
      <c r="AI288">
        <v>51293.507336475042</v>
      </c>
      <c r="AJ288" t="s">
        <v>285</v>
      </c>
      <c r="AK288" t="s">
        <v>285</v>
      </c>
      <c r="AL288">
        <v>0</v>
      </c>
      <c r="AM288">
        <v>0</v>
      </c>
      <c r="AN288" t="e">
        <v>#DIV/0!</v>
      </c>
      <c r="AO288">
        <v>0</v>
      </c>
      <c r="AP288" t="s">
        <v>285</v>
      </c>
      <c r="AQ288" t="s">
        <v>285</v>
      </c>
      <c r="AR288">
        <v>0</v>
      </c>
      <c r="AS288">
        <v>0</v>
      </c>
      <c r="AT288" t="e">
        <v>#DIV/0!</v>
      </c>
      <c r="AU288">
        <v>0.5</v>
      </c>
      <c r="AV288">
        <v>261.34595700019355</v>
      </c>
      <c r="AW288">
        <v>12.476760341545223</v>
      </c>
      <c r="AX288" t="e">
        <v>#DIV/0!</v>
      </c>
      <c r="AY288">
        <v>4.7740399295849764E-2</v>
      </c>
      <c r="AZ288" t="e">
        <v>#DIV/0!</v>
      </c>
      <c r="BA288" t="e">
        <v>#DIV/0!</v>
      </c>
      <c r="BB288" t="s">
        <v>285</v>
      </c>
      <c r="BC288">
        <v>0</v>
      </c>
      <c r="BD288" t="e">
        <v>#DIV/0!</v>
      </c>
      <c r="BE288" t="e">
        <v>#DIV/0!</v>
      </c>
      <c r="BF288" t="e">
        <v>#DIV/0!</v>
      </c>
      <c r="BG288" t="e">
        <v>#DIV/0!</v>
      </c>
      <c r="BH288" t="e">
        <v>#DIV/0!</v>
      </c>
      <c r="BI288" t="e">
        <v>#DIV/0!</v>
      </c>
      <c r="BJ288" t="e">
        <v>#DIV/0!</v>
      </c>
      <c r="BK288" t="e">
        <v>#DIV/0!</v>
      </c>
      <c r="BL288">
        <v>310.01900000000001</v>
      </c>
      <c r="BM288">
        <v>261.34595700019355</v>
      </c>
      <c r="BN288">
        <v>0.84299980646409911</v>
      </c>
      <c r="BO288">
        <v>0.16538962647571126</v>
      </c>
      <c r="BP288">
        <v>6</v>
      </c>
      <c r="BQ288">
        <v>0.6</v>
      </c>
      <c r="BR288" t="s">
        <v>286</v>
      </c>
      <c r="BS288">
        <v>2</v>
      </c>
      <c r="BT288">
        <v>1665423516.5999999</v>
      </c>
      <c r="BU288">
        <v>456.25200000000001</v>
      </c>
      <c r="BV288">
        <v>474.95</v>
      </c>
      <c r="BW288">
        <v>31.663499999999999</v>
      </c>
      <c r="BX288">
        <v>23.739899999999999</v>
      </c>
      <c r="BY288">
        <v>454.35399999999998</v>
      </c>
      <c r="BZ288">
        <v>31.499500000000001</v>
      </c>
      <c r="CA288">
        <v>500.25</v>
      </c>
      <c r="CB288">
        <v>99.610500000000002</v>
      </c>
      <c r="CC288">
        <v>9.9368300000000007E-2</v>
      </c>
      <c r="CD288">
        <v>36.017600000000002</v>
      </c>
      <c r="CE288">
        <v>34.045200000000001</v>
      </c>
      <c r="CF288">
        <v>999.9</v>
      </c>
      <c r="CG288">
        <v>0</v>
      </c>
      <c r="CH288">
        <v>0</v>
      </c>
      <c r="CI288">
        <v>10032.5</v>
      </c>
      <c r="CJ288">
        <v>0</v>
      </c>
      <c r="CK288">
        <v>342.36500000000001</v>
      </c>
      <c r="CL288">
        <v>310.01900000000001</v>
      </c>
      <c r="CM288">
        <v>0.90000800000000003</v>
      </c>
      <c r="CN288">
        <v>9.9992399999999995E-2</v>
      </c>
      <c r="CO288">
        <v>0</v>
      </c>
      <c r="CP288">
        <v>3.2324999999999999</v>
      </c>
      <c r="CQ288">
        <v>0</v>
      </c>
      <c r="CR288">
        <v>2869.19</v>
      </c>
      <c r="CS288">
        <v>2658.36</v>
      </c>
      <c r="CT288">
        <v>35.5</v>
      </c>
      <c r="CU288">
        <v>38.375</v>
      </c>
      <c r="CV288">
        <v>36.625</v>
      </c>
      <c r="CW288">
        <v>37.686999999999998</v>
      </c>
      <c r="CX288">
        <v>36.436999999999998</v>
      </c>
      <c r="CY288">
        <v>279.02</v>
      </c>
      <c r="CZ288">
        <v>31</v>
      </c>
      <c r="DA288">
        <v>0</v>
      </c>
      <c r="DB288">
        <v>1665423555.8</v>
      </c>
      <c r="DC288">
        <v>0</v>
      </c>
      <c r="DD288">
        <v>3.2710192307692312</v>
      </c>
      <c r="DE288">
        <v>0.47170940559716318</v>
      </c>
      <c r="DF288">
        <v>-0.58017092811071191</v>
      </c>
      <c r="DG288">
        <v>2868.9142307692309</v>
      </c>
      <c r="DH288">
        <v>15</v>
      </c>
      <c r="DI288">
        <v>1665423548.5999999</v>
      </c>
      <c r="DJ288" t="s">
        <v>1154</v>
      </c>
      <c r="DK288">
        <v>1665423538.0999999</v>
      </c>
      <c r="DL288">
        <v>1665423548.5999999</v>
      </c>
      <c r="DM288">
        <v>91</v>
      </c>
      <c r="DN288">
        <v>2.8000000000000001E-2</v>
      </c>
      <c r="DO288">
        <v>3.0000000000000001E-3</v>
      </c>
      <c r="DP288">
        <v>1.8979999999999999</v>
      </c>
      <c r="DQ288">
        <v>0.16400000000000001</v>
      </c>
      <c r="DR288">
        <v>475</v>
      </c>
      <c r="DS288">
        <v>24</v>
      </c>
      <c r="DT288">
        <v>0.19</v>
      </c>
      <c r="DU288">
        <v>0.01</v>
      </c>
      <c r="DV288">
        <v>100</v>
      </c>
      <c r="DW288">
        <v>100</v>
      </c>
      <c r="DX288">
        <v>1.8979999999999999</v>
      </c>
      <c r="DY288">
        <v>0.16400000000000001</v>
      </c>
      <c r="DZ288">
        <v>2.238651794468705</v>
      </c>
      <c r="EA288">
        <v>-6.7132856166521554E-4</v>
      </c>
      <c r="EB288">
        <v>-2.681329234238156E-7</v>
      </c>
      <c r="EC288">
        <v>8.1307759810197942E-11</v>
      </c>
      <c r="ED288">
        <v>0.1971121665609277</v>
      </c>
      <c r="EE288">
        <v>0</v>
      </c>
      <c r="EF288">
        <v>0</v>
      </c>
      <c r="EG288">
        <v>0</v>
      </c>
      <c r="EH288">
        <v>2</v>
      </c>
      <c r="EI288">
        <v>2028</v>
      </c>
      <c r="EJ288">
        <v>2</v>
      </c>
      <c r="EK288">
        <v>26</v>
      </c>
      <c r="EL288">
        <v>1.1000000000000001</v>
      </c>
      <c r="EM288">
        <v>1</v>
      </c>
      <c r="EN288">
        <v>1.24756</v>
      </c>
      <c r="EO288">
        <v>2.5158700000000001</v>
      </c>
      <c r="EP288">
        <v>1.39893</v>
      </c>
      <c r="EQ288">
        <v>2.32544</v>
      </c>
      <c r="ER288">
        <v>1.49902</v>
      </c>
      <c r="ES288">
        <v>2.4682599999999999</v>
      </c>
      <c r="ET288">
        <v>32.465400000000002</v>
      </c>
      <c r="EU288">
        <v>15.138999999999999</v>
      </c>
      <c r="EV288">
        <v>18</v>
      </c>
      <c r="EW288">
        <v>497.28800000000001</v>
      </c>
      <c r="EX288">
        <v>558.88099999999997</v>
      </c>
      <c r="EY288" s="2">
        <v>42.000100000000003</v>
      </c>
      <c r="EZ288">
        <v>31.815200000000001</v>
      </c>
      <c r="FA288">
        <v>30.0002</v>
      </c>
      <c r="FB288">
        <v>31.601600000000001</v>
      </c>
      <c r="FC288">
        <v>31.552099999999999</v>
      </c>
      <c r="FD288">
        <v>24.97</v>
      </c>
      <c r="FE288">
        <v>0</v>
      </c>
      <c r="FF288">
        <v>100</v>
      </c>
      <c r="FG288">
        <v>42</v>
      </c>
      <c r="FH288">
        <v>475</v>
      </c>
      <c r="FI288">
        <v>26.106200000000001</v>
      </c>
      <c r="FJ288">
        <v>99.852900000000005</v>
      </c>
      <c r="FK288">
        <v>101.943</v>
      </c>
      <c r="FL288" t="s">
        <v>1466</v>
      </c>
      <c r="FM288">
        <v>3</v>
      </c>
      <c r="FN288" t="s">
        <v>881</v>
      </c>
      <c r="FO288">
        <v>42</v>
      </c>
    </row>
    <row r="289" spans="1:171" x14ac:dyDescent="0.2">
      <c r="A289">
        <v>91</v>
      </c>
      <c r="B289">
        <v>1665423516.5999999</v>
      </c>
      <c r="C289">
        <v>8191.0999999046326</v>
      </c>
      <c r="D289" t="s">
        <v>1152</v>
      </c>
      <c r="E289" t="s">
        <v>1153</v>
      </c>
      <c r="F289" t="s">
        <v>284</v>
      </c>
      <c r="G289">
        <v>1665423516.5999999</v>
      </c>
      <c r="H289">
        <v>6.8223200302787307E-3</v>
      </c>
      <c r="I289">
        <v>6.822320030278731</v>
      </c>
      <c r="J289">
        <v>12.504225396998693</v>
      </c>
      <c r="K289">
        <v>456.255</v>
      </c>
      <c r="L289">
        <v>374.18494760297432</v>
      </c>
      <c r="M289">
        <v>37.309053521007456</v>
      </c>
      <c r="N289">
        <v>45.492054993855</v>
      </c>
      <c r="O289">
        <v>0.31368948790042278</v>
      </c>
      <c r="P289">
        <v>2.9235310162336994</v>
      </c>
      <c r="Q289">
        <v>0.2968178912815374</v>
      </c>
      <c r="R289">
        <v>0.18695326037453985</v>
      </c>
      <c r="S289">
        <v>51.274588168879433</v>
      </c>
      <c r="T289">
        <v>34.555858675273001</v>
      </c>
      <c r="U289">
        <v>34.052199999999999</v>
      </c>
      <c r="V289">
        <v>5.3585871544508281</v>
      </c>
      <c r="W289">
        <v>52.866740262084754</v>
      </c>
      <c r="X289">
        <v>3.1598609602673</v>
      </c>
      <c r="Y289">
        <v>5.9770300657888411</v>
      </c>
      <c r="Z289">
        <v>2.1987261941835281</v>
      </c>
      <c r="AA289">
        <v>-301.53076626307279</v>
      </c>
      <c r="AB289">
        <v>310.95548504199394</v>
      </c>
      <c r="AC289">
        <v>24.849737869675458</v>
      </c>
      <c r="AD289">
        <v>85.549044817476044</v>
      </c>
      <c r="AE289">
        <v>0</v>
      </c>
      <c r="AF289">
        <v>0</v>
      </c>
      <c r="AG289">
        <v>1</v>
      </c>
      <c r="AH289">
        <v>0</v>
      </c>
      <c r="AI289">
        <v>51155.927241312871</v>
      </c>
      <c r="AJ289" t="s">
        <v>285</v>
      </c>
      <c r="AK289" t="s">
        <v>285</v>
      </c>
      <c r="AL289">
        <v>0</v>
      </c>
      <c r="AM289">
        <v>0</v>
      </c>
      <c r="AN289" t="e">
        <v>#DIV/0!</v>
      </c>
      <c r="AO289">
        <v>0</v>
      </c>
      <c r="AP289" t="s">
        <v>285</v>
      </c>
      <c r="AQ289" t="s">
        <v>285</v>
      </c>
      <c r="AR289">
        <v>0</v>
      </c>
      <c r="AS289">
        <v>0</v>
      </c>
      <c r="AT289" t="e">
        <v>#DIV/0!</v>
      </c>
      <c r="AU289">
        <v>0.5</v>
      </c>
      <c r="AV289">
        <v>261.34932899941941</v>
      </c>
      <c r="AW289">
        <v>12.504225396998693</v>
      </c>
      <c r="AX289" t="e">
        <v>#DIV/0!</v>
      </c>
      <c r="AY289">
        <v>4.7844872779552731E-2</v>
      </c>
      <c r="AZ289" t="e">
        <v>#DIV/0!</v>
      </c>
      <c r="BA289" t="e">
        <v>#DIV/0!</v>
      </c>
      <c r="BB289" t="s">
        <v>285</v>
      </c>
      <c r="BC289">
        <v>0</v>
      </c>
      <c r="BD289" t="e">
        <v>#DIV/0!</v>
      </c>
      <c r="BE289" t="e">
        <v>#DIV/0!</v>
      </c>
      <c r="BF289" t="e">
        <v>#DIV/0!</v>
      </c>
      <c r="BG289" t="e">
        <v>#DIV/0!</v>
      </c>
      <c r="BH289" t="e">
        <v>#DIV/0!</v>
      </c>
      <c r="BI289" t="e">
        <v>#DIV/0!</v>
      </c>
      <c r="BJ289" t="e">
        <v>#DIV/0!</v>
      </c>
      <c r="BK289" t="e">
        <v>#DIV/0!</v>
      </c>
      <c r="BL289">
        <v>310.02300000000002</v>
      </c>
      <c r="BM289">
        <v>261.34932899941941</v>
      </c>
      <c r="BN289">
        <v>0.84299980646409911</v>
      </c>
      <c r="BO289">
        <v>0.16538962647571126</v>
      </c>
      <c r="BP289">
        <v>6</v>
      </c>
      <c r="BQ289">
        <v>0.6</v>
      </c>
      <c r="BR289" t="s">
        <v>286</v>
      </c>
      <c r="BS289">
        <v>2</v>
      </c>
      <c r="BT289">
        <v>1665423609.5999999</v>
      </c>
      <c r="BU289">
        <v>456.255</v>
      </c>
      <c r="BV289">
        <v>474.99299999999999</v>
      </c>
      <c r="BW289">
        <v>31.691299999999998</v>
      </c>
      <c r="BX289">
        <v>23.750900000000001</v>
      </c>
      <c r="BY289">
        <v>454.39299999999997</v>
      </c>
      <c r="BZ289">
        <v>31.528300000000002</v>
      </c>
      <c r="CA289">
        <v>500.28300000000002</v>
      </c>
      <c r="CB289">
        <v>99.607500000000002</v>
      </c>
      <c r="CC289">
        <v>0.100021</v>
      </c>
      <c r="CD289">
        <v>36.025100000000002</v>
      </c>
      <c r="CE289">
        <v>34.052199999999999</v>
      </c>
      <c r="CF289">
        <v>999.9</v>
      </c>
      <c r="CG289">
        <v>0</v>
      </c>
      <c r="CH289">
        <v>0</v>
      </c>
      <c r="CI289">
        <v>10005</v>
      </c>
      <c r="CJ289">
        <v>0</v>
      </c>
      <c r="CK289">
        <v>342.351</v>
      </c>
      <c r="CL289">
        <v>310.02300000000002</v>
      </c>
      <c r="CM289">
        <v>0.90000800000000003</v>
      </c>
      <c r="CN289">
        <v>9.9992399999999995E-2</v>
      </c>
      <c r="CO289">
        <v>0</v>
      </c>
      <c r="CP289">
        <v>3.4485999999999999</v>
      </c>
      <c r="CQ289">
        <v>0</v>
      </c>
      <c r="CR289">
        <v>2870.86</v>
      </c>
      <c r="CS289">
        <v>2658.4</v>
      </c>
      <c r="CT289">
        <v>35.5</v>
      </c>
      <c r="CU289">
        <v>38.375</v>
      </c>
      <c r="CV289">
        <v>36.625</v>
      </c>
      <c r="CW289">
        <v>37.686999999999998</v>
      </c>
      <c r="CX289">
        <v>36.436999999999998</v>
      </c>
      <c r="CY289">
        <v>279.02</v>
      </c>
      <c r="CZ289">
        <v>31</v>
      </c>
      <c r="DA289">
        <v>0</v>
      </c>
      <c r="DB289">
        <v>1665423648.8</v>
      </c>
      <c r="DC289">
        <v>0</v>
      </c>
      <c r="DD289">
        <v>3.4164240000000001</v>
      </c>
      <c r="DE289">
        <v>-0.23143846711391389</v>
      </c>
      <c r="DF289">
        <v>1.5492307809328989</v>
      </c>
      <c r="DG289">
        <v>2870.6296000000002</v>
      </c>
      <c r="DH289">
        <v>15</v>
      </c>
      <c r="DI289">
        <v>1665423640.0999999</v>
      </c>
      <c r="DJ289" t="s">
        <v>1157</v>
      </c>
      <c r="DK289">
        <v>1665423633.5999999</v>
      </c>
      <c r="DL289">
        <v>1665423640.0999999</v>
      </c>
      <c r="DM289">
        <v>92</v>
      </c>
      <c r="DN289">
        <v>-3.5999999999999997E-2</v>
      </c>
      <c r="DO289">
        <v>-1E-3</v>
      </c>
      <c r="DP289">
        <v>1.8620000000000001</v>
      </c>
      <c r="DQ289">
        <v>0.16300000000000001</v>
      </c>
      <c r="DR289">
        <v>475</v>
      </c>
      <c r="DS289">
        <v>24</v>
      </c>
      <c r="DT289">
        <v>0.11</v>
      </c>
      <c r="DU289">
        <v>0.02</v>
      </c>
      <c r="DV289">
        <v>100</v>
      </c>
      <c r="DW289">
        <v>100</v>
      </c>
      <c r="DX289">
        <v>1.8620000000000001</v>
      </c>
      <c r="DY289">
        <v>0.16300000000000001</v>
      </c>
      <c r="DZ289">
        <v>2.2670424380667931</v>
      </c>
      <c r="EA289">
        <v>-6.7132856166521554E-4</v>
      </c>
      <c r="EB289">
        <v>-2.681329234238156E-7</v>
      </c>
      <c r="EC289">
        <v>8.1307759810197942E-11</v>
      </c>
      <c r="ED289">
        <v>0.20010752443122851</v>
      </c>
      <c r="EE289">
        <v>0</v>
      </c>
      <c r="EF289">
        <v>0</v>
      </c>
      <c r="EG289">
        <v>0</v>
      </c>
      <c r="EH289">
        <v>2</v>
      </c>
      <c r="EI289">
        <v>2028</v>
      </c>
      <c r="EJ289">
        <v>2</v>
      </c>
      <c r="EK289">
        <v>26</v>
      </c>
      <c r="EL289">
        <v>1.2</v>
      </c>
      <c r="EM289">
        <v>1</v>
      </c>
      <c r="EN289">
        <v>1.24878</v>
      </c>
      <c r="EO289">
        <v>2.5305200000000001</v>
      </c>
      <c r="EP289">
        <v>1.39893</v>
      </c>
      <c r="EQ289">
        <v>2.32544</v>
      </c>
      <c r="ER289">
        <v>1.49902</v>
      </c>
      <c r="ES289">
        <v>2.3938000000000001</v>
      </c>
      <c r="ET289">
        <v>32.465400000000002</v>
      </c>
      <c r="EU289">
        <v>15.1302</v>
      </c>
      <c r="EV289">
        <v>18</v>
      </c>
      <c r="EW289">
        <v>497.202</v>
      </c>
      <c r="EX289">
        <v>558.88900000000001</v>
      </c>
      <c r="EY289" s="2">
        <v>42</v>
      </c>
      <c r="EZ289">
        <v>31.8245</v>
      </c>
      <c r="FA289">
        <v>30.0001</v>
      </c>
      <c r="FB289">
        <v>31.6128</v>
      </c>
      <c r="FC289">
        <v>31.563099999999999</v>
      </c>
      <c r="FD289">
        <v>24.969000000000001</v>
      </c>
      <c r="FE289">
        <v>0</v>
      </c>
      <c r="FF289">
        <v>100</v>
      </c>
      <c r="FG289">
        <v>42</v>
      </c>
      <c r="FH289">
        <v>475</v>
      </c>
      <c r="FI289">
        <v>26.106200000000001</v>
      </c>
      <c r="FJ289">
        <v>99.854799999999997</v>
      </c>
      <c r="FK289">
        <v>101.941</v>
      </c>
      <c r="FL289" t="s">
        <v>1466</v>
      </c>
      <c r="FM289">
        <v>3</v>
      </c>
      <c r="FN289" t="s">
        <v>881</v>
      </c>
      <c r="FO289">
        <v>43</v>
      </c>
    </row>
    <row r="290" spans="1:171" x14ac:dyDescent="0.2">
      <c r="A290">
        <v>92</v>
      </c>
      <c r="B290">
        <v>1665423609.5999999</v>
      </c>
      <c r="C290">
        <v>8284.0999999046326</v>
      </c>
      <c r="D290" t="s">
        <v>1155</v>
      </c>
      <c r="E290" t="s">
        <v>1156</v>
      </c>
      <c r="F290" t="s">
        <v>284</v>
      </c>
      <c r="G290">
        <v>1665423609.5999999</v>
      </c>
      <c r="H290">
        <v>6.8374323415662762E-3</v>
      </c>
      <c r="I290">
        <v>6.8374323415662763</v>
      </c>
      <c r="J290">
        <v>12.449646033816164</v>
      </c>
      <c r="K290">
        <v>456.346</v>
      </c>
      <c r="L290">
        <v>374.91307260383212</v>
      </c>
      <c r="M290">
        <v>37.380159481122476</v>
      </c>
      <c r="N290">
        <v>45.499310387071198</v>
      </c>
      <c r="O290">
        <v>0.31511291546091341</v>
      </c>
      <c r="P290">
        <v>2.9239002197617401</v>
      </c>
      <c r="Q290">
        <v>0.29809423328714696</v>
      </c>
      <c r="R290">
        <v>0.18776323532321124</v>
      </c>
      <c r="S290">
        <v>51.271230779999996</v>
      </c>
      <c r="T290">
        <v>34.5446540634439</v>
      </c>
      <c r="U290">
        <v>34.020000000000003</v>
      </c>
      <c r="V290">
        <v>5.3489736371454484</v>
      </c>
      <c r="W290">
        <v>52.916451137669483</v>
      </c>
      <c r="X290">
        <v>3.16071180313092</v>
      </c>
      <c r="Y290">
        <v>5.9730230111386158</v>
      </c>
      <c r="Z290">
        <v>2.1882618340145283</v>
      </c>
      <c r="AA290">
        <v>-301.38487760757562</v>
      </c>
      <c r="AB290">
        <v>314.1474208041904</v>
      </c>
      <c r="AC290">
        <v>25.096227169668513</v>
      </c>
      <c r="AD290">
        <v>89.130001146283291</v>
      </c>
      <c r="AE290">
        <v>0</v>
      </c>
      <c r="AF290">
        <v>0</v>
      </c>
      <c r="AG290">
        <v>1</v>
      </c>
      <c r="AH290">
        <v>0</v>
      </c>
      <c r="AI290">
        <v>51168.202033393078</v>
      </c>
      <c r="AJ290" t="s">
        <v>285</v>
      </c>
      <c r="AK290" t="s">
        <v>285</v>
      </c>
      <c r="AL290">
        <v>0</v>
      </c>
      <c r="AM290">
        <v>0</v>
      </c>
      <c r="AN290" t="e">
        <v>#DIV/0!</v>
      </c>
      <c r="AO290">
        <v>0</v>
      </c>
      <c r="AP290" t="s">
        <v>285</v>
      </c>
      <c r="AQ290" t="s">
        <v>285</v>
      </c>
      <c r="AR290">
        <v>0</v>
      </c>
      <c r="AS290">
        <v>0</v>
      </c>
      <c r="AT290" t="e">
        <v>#DIV/0!</v>
      </c>
      <c r="AU290">
        <v>0.5</v>
      </c>
      <c r="AV290">
        <v>261.33168599999999</v>
      </c>
      <c r="AW290">
        <v>12.449646033816164</v>
      </c>
      <c r="AX290" t="e">
        <v>#DIV/0!</v>
      </c>
      <c r="AY290">
        <v>4.7639251957438351E-2</v>
      </c>
      <c r="AZ290" t="e">
        <v>#DIV/0!</v>
      </c>
      <c r="BA290" t="e">
        <v>#DIV/0!</v>
      </c>
      <c r="BB290" t="s">
        <v>285</v>
      </c>
      <c r="BC290">
        <v>0</v>
      </c>
      <c r="BD290" t="e">
        <v>#DIV/0!</v>
      </c>
      <c r="BE290" t="e">
        <v>#DIV/0!</v>
      </c>
      <c r="BF290" t="e">
        <v>#DIV/0!</v>
      </c>
      <c r="BG290" t="e">
        <v>#DIV/0!</v>
      </c>
      <c r="BH290" t="e">
        <v>#DIV/0!</v>
      </c>
      <c r="BI290" t="e">
        <v>#DIV/0!</v>
      </c>
      <c r="BJ290" t="e">
        <v>#DIV/0!</v>
      </c>
      <c r="BK290" t="e">
        <v>#DIV/0!</v>
      </c>
      <c r="BL290">
        <v>310.00200000000001</v>
      </c>
      <c r="BM290">
        <v>261.33168599999999</v>
      </c>
      <c r="BN290">
        <v>0.84299999999999997</v>
      </c>
      <c r="BO290">
        <v>0.16538999999999998</v>
      </c>
      <c r="BP290">
        <v>6</v>
      </c>
      <c r="BQ290">
        <v>0.6</v>
      </c>
      <c r="BR290" t="s">
        <v>286</v>
      </c>
      <c r="BS290">
        <v>2</v>
      </c>
      <c r="BT290">
        <v>1665423701.0999999</v>
      </c>
      <c r="BU290">
        <v>456.346</v>
      </c>
      <c r="BV290">
        <v>475.01799999999997</v>
      </c>
      <c r="BW290">
        <v>31.7011</v>
      </c>
      <c r="BX290">
        <v>23.764399999999998</v>
      </c>
      <c r="BY290">
        <v>454.45400000000001</v>
      </c>
      <c r="BZ290">
        <v>31.536100000000001</v>
      </c>
      <c r="CA290">
        <v>500.26900000000001</v>
      </c>
      <c r="CB290">
        <v>99.6036</v>
      </c>
      <c r="CC290">
        <v>9.9937200000000004E-2</v>
      </c>
      <c r="CD290">
        <v>36.012900000000002</v>
      </c>
      <c r="CE290">
        <v>34.020000000000003</v>
      </c>
      <c r="CF290">
        <v>999.9</v>
      </c>
      <c r="CG290">
        <v>0</v>
      </c>
      <c r="CH290">
        <v>0</v>
      </c>
      <c r="CI290">
        <v>10007.5</v>
      </c>
      <c r="CJ290">
        <v>0</v>
      </c>
      <c r="CK290">
        <v>348.95100000000002</v>
      </c>
      <c r="CL290">
        <v>310.00200000000001</v>
      </c>
      <c r="CM290">
        <v>0.90000800000000003</v>
      </c>
      <c r="CN290">
        <v>9.9992399999999995E-2</v>
      </c>
      <c r="CO290">
        <v>0</v>
      </c>
      <c r="CP290">
        <v>3.1307999999999998</v>
      </c>
      <c r="CQ290">
        <v>0</v>
      </c>
      <c r="CR290">
        <v>2872.33</v>
      </c>
      <c r="CS290">
        <v>2658.22</v>
      </c>
      <c r="CT290">
        <v>35.5</v>
      </c>
      <c r="CU290">
        <v>38.375</v>
      </c>
      <c r="CV290">
        <v>36.625</v>
      </c>
      <c r="CW290">
        <v>37.686999999999998</v>
      </c>
      <c r="CX290">
        <v>36.5</v>
      </c>
      <c r="CY290">
        <v>279</v>
      </c>
      <c r="CZ290">
        <v>31</v>
      </c>
      <c r="DA290">
        <v>0</v>
      </c>
      <c r="DB290">
        <v>1665423740</v>
      </c>
      <c r="DC290">
        <v>0</v>
      </c>
      <c r="DD290">
        <v>3.3623919999999998</v>
      </c>
      <c r="DE290">
        <v>-2.1692311946894621E-2</v>
      </c>
      <c r="DF290">
        <v>1.765384629354539</v>
      </c>
      <c r="DG290">
        <v>2872.0952000000002</v>
      </c>
      <c r="DH290">
        <v>15</v>
      </c>
      <c r="DI290">
        <v>1665423736.0999999</v>
      </c>
      <c r="DJ290" t="s">
        <v>1160</v>
      </c>
      <c r="DK290">
        <v>1665423720.0999999</v>
      </c>
      <c r="DL290">
        <v>1665423736.0999999</v>
      </c>
      <c r="DM290">
        <v>93</v>
      </c>
      <c r="DN290">
        <v>0.03</v>
      </c>
      <c r="DO290">
        <v>2E-3</v>
      </c>
      <c r="DP290">
        <v>1.8919999999999999</v>
      </c>
      <c r="DQ290">
        <v>0.16500000000000001</v>
      </c>
      <c r="DR290">
        <v>475</v>
      </c>
      <c r="DS290">
        <v>24</v>
      </c>
      <c r="DT290">
        <v>0.14000000000000001</v>
      </c>
      <c r="DU290">
        <v>0.01</v>
      </c>
      <c r="DV290">
        <v>100</v>
      </c>
      <c r="DW290">
        <v>100</v>
      </c>
      <c r="DX290">
        <v>1.8919999999999999</v>
      </c>
      <c r="DY290">
        <v>0.16500000000000001</v>
      </c>
      <c r="DZ290">
        <v>2.2312155825725708</v>
      </c>
      <c r="EA290">
        <v>-6.7132856166521554E-4</v>
      </c>
      <c r="EB290">
        <v>-2.681329234238156E-7</v>
      </c>
      <c r="EC290">
        <v>8.1307759810197942E-11</v>
      </c>
      <c r="ED290">
        <v>0.19895738017791581</v>
      </c>
      <c r="EE290">
        <v>0</v>
      </c>
      <c r="EF290">
        <v>0</v>
      </c>
      <c r="EG290">
        <v>0</v>
      </c>
      <c r="EH290">
        <v>2</v>
      </c>
      <c r="EI290">
        <v>2028</v>
      </c>
      <c r="EJ290">
        <v>2</v>
      </c>
      <c r="EK290">
        <v>26</v>
      </c>
      <c r="EL290">
        <v>1.1000000000000001</v>
      </c>
      <c r="EM290">
        <v>1</v>
      </c>
      <c r="EN290">
        <v>1.24878</v>
      </c>
      <c r="EO290">
        <v>2.5268600000000001</v>
      </c>
      <c r="EP290">
        <v>1.39893</v>
      </c>
      <c r="EQ290">
        <v>2.32544</v>
      </c>
      <c r="ER290">
        <v>1.49902</v>
      </c>
      <c r="ES290">
        <v>2.4719199999999999</v>
      </c>
      <c r="ET290">
        <v>32.443300000000001</v>
      </c>
      <c r="EU290">
        <v>15.121499999999999</v>
      </c>
      <c r="EV290">
        <v>18</v>
      </c>
      <c r="EW290">
        <v>496.97</v>
      </c>
      <c r="EX290">
        <v>558.75099999999998</v>
      </c>
      <c r="EY290" s="2">
        <v>41.999899999999997</v>
      </c>
      <c r="EZ290">
        <v>31.830100000000002</v>
      </c>
      <c r="FA290">
        <v>30</v>
      </c>
      <c r="FB290">
        <v>31.620999999999999</v>
      </c>
      <c r="FC290">
        <v>31.570599999999999</v>
      </c>
      <c r="FD290">
        <v>24.970700000000001</v>
      </c>
      <c r="FE290">
        <v>0</v>
      </c>
      <c r="FF290">
        <v>100</v>
      </c>
      <c r="FG290">
        <v>42</v>
      </c>
      <c r="FH290">
        <v>475</v>
      </c>
      <c r="FI290">
        <v>26.106200000000001</v>
      </c>
      <c r="FJ290">
        <v>99.852400000000003</v>
      </c>
      <c r="FK290">
        <v>101.941</v>
      </c>
      <c r="FL290" t="s">
        <v>1466</v>
      </c>
      <c r="FM290">
        <v>3</v>
      </c>
      <c r="FN290" t="s">
        <v>881</v>
      </c>
      <c r="FO290">
        <v>44</v>
      </c>
    </row>
    <row r="291" spans="1:171" x14ac:dyDescent="0.2">
      <c r="A291">
        <v>93</v>
      </c>
      <c r="B291">
        <v>1665423701.0999999</v>
      </c>
      <c r="C291">
        <v>8375.5999999046326</v>
      </c>
      <c r="D291" t="s">
        <v>1158</v>
      </c>
      <c r="E291" t="s">
        <v>1159</v>
      </c>
      <c r="F291" t="s">
        <v>284</v>
      </c>
      <c r="G291">
        <v>1665423701.0999999</v>
      </c>
      <c r="H291">
        <v>6.8341242087885624E-3</v>
      </c>
      <c r="I291">
        <v>6.8341242087885625</v>
      </c>
      <c r="J291">
        <v>12.373425696669027</v>
      </c>
      <c r="K291">
        <v>456.40100000000001</v>
      </c>
      <c r="L291">
        <v>375.36045727132642</v>
      </c>
      <c r="M291">
        <v>37.421056678570771</v>
      </c>
      <c r="N291">
        <v>45.500284748456998</v>
      </c>
      <c r="O291">
        <v>0.31514718368026251</v>
      </c>
      <c r="P291">
        <v>2.9252472384594208</v>
      </c>
      <c r="Q291">
        <v>0.29813229969024618</v>
      </c>
      <c r="R291">
        <v>0.18778672713195899</v>
      </c>
      <c r="S291">
        <v>51.269303999999998</v>
      </c>
      <c r="T291">
        <v>34.547572735461593</v>
      </c>
      <c r="U291">
        <v>34.0306</v>
      </c>
      <c r="V291">
        <v>5.3521366780833182</v>
      </c>
      <c r="W291">
        <v>52.931946910773696</v>
      </c>
      <c r="X291">
        <v>3.1623326468684998</v>
      </c>
      <c r="Y291">
        <v>5.9743365423515957</v>
      </c>
      <c r="Z291">
        <v>2.1898040312148184</v>
      </c>
      <c r="AA291">
        <v>-301.67458231006657</v>
      </c>
      <c r="AB291">
        <v>313.25128701070702</v>
      </c>
      <c r="AC291">
        <v>25.014891303903454</v>
      </c>
      <c r="AD291">
        <v>87.860900004543907</v>
      </c>
      <c r="AE291">
        <v>0</v>
      </c>
      <c r="AF291">
        <v>0</v>
      </c>
      <c r="AG291">
        <v>1</v>
      </c>
      <c r="AH291">
        <v>0</v>
      </c>
      <c r="AI291">
        <v>51205.049135285153</v>
      </c>
      <c r="AJ291" t="s">
        <v>285</v>
      </c>
      <c r="AK291" t="s">
        <v>285</v>
      </c>
      <c r="AL291">
        <v>0</v>
      </c>
      <c r="AM291">
        <v>0</v>
      </c>
      <c r="AN291" t="e">
        <v>#DIV/0!</v>
      </c>
      <c r="AO291">
        <v>0</v>
      </c>
      <c r="AP291" t="s">
        <v>285</v>
      </c>
      <c r="AQ291" t="s">
        <v>285</v>
      </c>
      <c r="AR291">
        <v>0</v>
      </c>
      <c r="AS291">
        <v>0</v>
      </c>
      <c r="AT291" t="e">
        <v>#DIV/0!</v>
      </c>
      <c r="AU291">
        <v>0.5</v>
      </c>
      <c r="AV291">
        <v>261.32159999999999</v>
      </c>
      <c r="AW291">
        <v>12.373425696669027</v>
      </c>
      <c r="AX291" t="e">
        <v>#DIV/0!</v>
      </c>
      <c r="AY291">
        <v>4.7349418098882864E-2</v>
      </c>
      <c r="AZ291" t="e">
        <v>#DIV/0!</v>
      </c>
      <c r="BA291" t="e">
        <v>#DIV/0!</v>
      </c>
      <c r="BB291" t="s">
        <v>285</v>
      </c>
      <c r="BC291">
        <v>0</v>
      </c>
      <c r="BD291" t="e">
        <v>#DIV/0!</v>
      </c>
      <c r="BE291" t="e">
        <v>#DIV/0!</v>
      </c>
      <c r="BF291" t="e">
        <v>#DIV/0!</v>
      </c>
      <c r="BG291" t="e">
        <v>#DIV/0!</v>
      </c>
      <c r="BH291" t="e">
        <v>#DIV/0!</v>
      </c>
      <c r="BI291" t="e">
        <v>#DIV/0!</v>
      </c>
      <c r="BJ291" t="e">
        <v>#DIV/0!</v>
      </c>
      <c r="BK291" t="e">
        <v>#DIV/0!</v>
      </c>
      <c r="BL291">
        <v>309.99</v>
      </c>
      <c r="BM291">
        <v>261.32159999999999</v>
      </c>
      <c r="BN291">
        <v>0.84300009677731536</v>
      </c>
      <c r="BO291">
        <v>0.16539018678021872</v>
      </c>
      <c r="BP291">
        <v>6</v>
      </c>
      <c r="BQ291">
        <v>0.6</v>
      </c>
      <c r="BR291" t="s">
        <v>286</v>
      </c>
      <c r="BS291">
        <v>2</v>
      </c>
      <c r="BT291">
        <v>1665423797.0999999</v>
      </c>
      <c r="BU291">
        <v>456.40100000000001</v>
      </c>
      <c r="BV291">
        <v>474.98500000000001</v>
      </c>
      <c r="BW291">
        <v>31.720500000000001</v>
      </c>
      <c r="BX291">
        <v>23.776599999999998</v>
      </c>
      <c r="BY291">
        <v>454.45400000000001</v>
      </c>
      <c r="BZ291">
        <v>31.557500000000001</v>
      </c>
      <c r="CA291">
        <v>500.286</v>
      </c>
      <c r="CB291">
        <v>99.593599999999995</v>
      </c>
      <c r="CC291">
        <v>0.10005699999999999</v>
      </c>
      <c r="CD291">
        <v>36.0169</v>
      </c>
      <c r="CE291">
        <v>34.0306</v>
      </c>
      <c r="CF291">
        <v>999.9</v>
      </c>
      <c r="CG291">
        <v>0</v>
      </c>
      <c r="CH291">
        <v>0</v>
      </c>
      <c r="CI291">
        <v>10016.200000000001</v>
      </c>
      <c r="CJ291">
        <v>0</v>
      </c>
      <c r="CK291">
        <v>342.38600000000002</v>
      </c>
      <c r="CL291">
        <v>309.99</v>
      </c>
      <c r="CM291">
        <v>0.90000800000000003</v>
      </c>
      <c r="CN291">
        <v>9.9992399999999995E-2</v>
      </c>
      <c r="CO291">
        <v>0</v>
      </c>
      <c r="CP291">
        <v>3.2913999999999999</v>
      </c>
      <c r="CQ291">
        <v>0</v>
      </c>
      <c r="CR291">
        <v>2872.51</v>
      </c>
      <c r="CS291">
        <v>2658.12</v>
      </c>
      <c r="CT291">
        <v>35.5</v>
      </c>
      <c r="CU291">
        <v>38.375</v>
      </c>
      <c r="CV291">
        <v>36.625</v>
      </c>
      <c r="CW291">
        <v>37.75</v>
      </c>
      <c r="CX291">
        <v>36.5</v>
      </c>
      <c r="CY291">
        <v>278.99</v>
      </c>
      <c r="CZ291">
        <v>31</v>
      </c>
      <c r="DA291">
        <v>0</v>
      </c>
      <c r="DB291">
        <v>1665423836</v>
      </c>
      <c r="DC291">
        <v>0</v>
      </c>
      <c r="DD291">
        <v>3.2747440000000001</v>
      </c>
      <c r="DE291">
        <v>-0.64564614336172743</v>
      </c>
      <c r="DF291">
        <v>1.5184615269599919</v>
      </c>
      <c r="DG291">
        <v>2872.6475999999989</v>
      </c>
      <c r="DH291">
        <v>15</v>
      </c>
      <c r="DI291">
        <v>1665423830.5999999</v>
      </c>
      <c r="DJ291" t="s">
        <v>1163</v>
      </c>
      <c r="DK291">
        <v>1665423818.0999999</v>
      </c>
      <c r="DL291">
        <v>1665423830.5999999</v>
      </c>
      <c r="DM291">
        <v>94</v>
      </c>
      <c r="DN291">
        <v>5.5E-2</v>
      </c>
      <c r="DO291">
        <v>-2E-3</v>
      </c>
      <c r="DP291">
        <v>1.9470000000000001</v>
      </c>
      <c r="DQ291">
        <v>0.16300000000000001</v>
      </c>
      <c r="DR291">
        <v>475</v>
      </c>
      <c r="DS291">
        <v>24</v>
      </c>
      <c r="DT291">
        <v>0.09</v>
      </c>
      <c r="DU291">
        <v>0.01</v>
      </c>
      <c r="DV291">
        <v>100</v>
      </c>
      <c r="DW291">
        <v>100</v>
      </c>
      <c r="DX291">
        <v>1.9470000000000001</v>
      </c>
      <c r="DY291">
        <v>0.16300000000000001</v>
      </c>
      <c r="DZ291">
        <v>2.2610114478930901</v>
      </c>
      <c r="EA291">
        <v>-6.7132856166521554E-4</v>
      </c>
      <c r="EB291">
        <v>-2.681329234238156E-7</v>
      </c>
      <c r="EC291">
        <v>8.1307759810197942E-11</v>
      </c>
      <c r="ED291">
        <v>0.20116613491235569</v>
      </c>
      <c r="EE291">
        <v>0</v>
      </c>
      <c r="EF291">
        <v>0</v>
      </c>
      <c r="EG291">
        <v>0</v>
      </c>
      <c r="EH291">
        <v>2</v>
      </c>
      <c r="EI291">
        <v>2028</v>
      </c>
      <c r="EJ291">
        <v>2</v>
      </c>
      <c r="EK291">
        <v>26</v>
      </c>
      <c r="EL291">
        <v>1.3</v>
      </c>
      <c r="EM291">
        <v>1</v>
      </c>
      <c r="EN291">
        <v>1.24878</v>
      </c>
      <c r="EO291">
        <v>2.5158700000000001</v>
      </c>
      <c r="EP291">
        <v>1.39893</v>
      </c>
      <c r="EQ291">
        <v>2.32666</v>
      </c>
      <c r="ER291">
        <v>1.49902</v>
      </c>
      <c r="ES291">
        <v>2.48047</v>
      </c>
      <c r="ET291">
        <v>32.465400000000002</v>
      </c>
      <c r="EU291">
        <v>15.1127</v>
      </c>
      <c r="EV291">
        <v>18</v>
      </c>
      <c r="EW291">
        <v>496.67</v>
      </c>
      <c r="EX291">
        <v>558.64099999999996</v>
      </c>
      <c r="EY291" s="2">
        <v>42.000100000000003</v>
      </c>
      <c r="EZ291">
        <v>31.835699999999999</v>
      </c>
      <c r="FA291">
        <v>30.0002</v>
      </c>
      <c r="FB291">
        <v>31.6266</v>
      </c>
      <c r="FC291">
        <v>31.576899999999998</v>
      </c>
      <c r="FD291">
        <v>24.971900000000002</v>
      </c>
      <c r="FE291">
        <v>0</v>
      </c>
      <c r="FF291">
        <v>100</v>
      </c>
      <c r="FG291">
        <v>42</v>
      </c>
      <c r="FH291">
        <v>475</v>
      </c>
      <c r="FI291">
        <v>26.106200000000001</v>
      </c>
      <c r="FJ291">
        <v>99.850800000000007</v>
      </c>
      <c r="FK291">
        <v>101.94</v>
      </c>
      <c r="FL291" t="s">
        <v>1466</v>
      </c>
      <c r="FM291">
        <v>3</v>
      </c>
      <c r="FN291" t="s">
        <v>881</v>
      </c>
      <c r="FO291">
        <v>45</v>
      </c>
    </row>
    <row r="292" spans="1:171" x14ac:dyDescent="0.2">
      <c r="A292">
        <v>94</v>
      </c>
      <c r="B292">
        <v>1665423797.0999999</v>
      </c>
      <c r="C292">
        <v>8471.5999999046326</v>
      </c>
      <c r="D292" t="s">
        <v>1161</v>
      </c>
      <c r="E292" t="s">
        <v>1162</v>
      </c>
      <c r="F292" t="s">
        <v>284</v>
      </c>
      <c r="G292">
        <v>1665423797.0999999</v>
      </c>
      <c r="H292">
        <v>6.8406934764187431E-3</v>
      </c>
      <c r="I292">
        <v>6.8406934764187435</v>
      </c>
      <c r="J292">
        <v>12.431711515163856</v>
      </c>
      <c r="K292">
        <v>456.26900000000001</v>
      </c>
      <c r="L292">
        <v>374.85904443919623</v>
      </c>
      <c r="M292">
        <v>37.3700535065176</v>
      </c>
      <c r="N292">
        <v>45.485889153012003</v>
      </c>
      <c r="O292">
        <v>0.31477540504837409</v>
      </c>
      <c r="P292">
        <v>2.9166613970943192</v>
      </c>
      <c r="Q292">
        <v>0.29775236786743003</v>
      </c>
      <c r="R292">
        <v>0.18754984195447666</v>
      </c>
      <c r="S292">
        <v>51.275498209541318</v>
      </c>
      <c r="T292">
        <v>34.533559912862898</v>
      </c>
      <c r="U292">
        <v>34.021700000000003</v>
      </c>
      <c r="V292">
        <v>5.3494808078240599</v>
      </c>
      <c r="W292">
        <v>52.959156310171373</v>
      </c>
      <c r="X292">
        <v>3.1615588484928003</v>
      </c>
      <c r="Y292">
        <v>5.969805919822762</v>
      </c>
      <c r="Z292">
        <v>2.1879219593312595</v>
      </c>
      <c r="AA292">
        <v>-301.03432221293212</v>
      </c>
      <c r="AB292">
        <v>311.5613777644312</v>
      </c>
      <c r="AC292">
        <v>24.950422544572987</v>
      </c>
      <c r="AD292">
        <v>86.752976305613373</v>
      </c>
      <c r="AE292">
        <v>0</v>
      </c>
      <c r="AF292">
        <v>0</v>
      </c>
      <c r="AG292">
        <v>1</v>
      </c>
      <c r="AH292">
        <v>0</v>
      </c>
      <c r="AI292">
        <v>50967.030225191185</v>
      </c>
      <c r="AJ292" t="s">
        <v>285</v>
      </c>
      <c r="AK292" t="s">
        <v>285</v>
      </c>
      <c r="AL292">
        <v>0</v>
      </c>
      <c r="AM292">
        <v>0</v>
      </c>
      <c r="AN292" t="e">
        <v>#DIV/0!</v>
      </c>
      <c r="AO292">
        <v>0</v>
      </c>
      <c r="AP292" t="s">
        <v>285</v>
      </c>
      <c r="AQ292" t="s">
        <v>285</v>
      </c>
      <c r="AR292">
        <v>0</v>
      </c>
      <c r="AS292">
        <v>0</v>
      </c>
      <c r="AT292" t="e">
        <v>#DIV/0!</v>
      </c>
      <c r="AU292">
        <v>0.5</v>
      </c>
      <c r="AV292">
        <v>261.34601399458097</v>
      </c>
      <c r="AW292">
        <v>12.431711515163856</v>
      </c>
      <c r="AX292" t="e">
        <v>#DIV/0!</v>
      </c>
      <c r="AY292">
        <v>4.756801653543348E-2</v>
      </c>
      <c r="AZ292" t="e">
        <v>#DIV/0!</v>
      </c>
      <c r="BA292" t="e">
        <v>#DIV/0!</v>
      </c>
      <c r="BB292" t="s">
        <v>285</v>
      </c>
      <c r="BC292">
        <v>0</v>
      </c>
      <c r="BD292" t="e">
        <v>#DIV/0!</v>
      </c>
      <c r="BE292" t="e">
        <v>#DIV/0!</v>
      </c>
      <c r="BF292" t="e">
        <v>#DIV/0!</v>
      </c>
      <c r="BG292" t="e">
        <v>#DIV/0!</v>
      </c>
      <c r="BH292" t="e">
        <v>#DIV/0!</v>
      </c>
      <c r="BI292" t="e">
        <v>#DIV/0!</v>
      </c>
      <c r="BJ292" t="e">
        <v>#DIV/0!</v>
      </c>
      <c r="BK292" t="e">
        <v>#DIV/0!</v>
      </c>
      <c r="BL292">
        <v>310.01799999999997</v>
      </c>
      <c r="BM292">
        <v>261.34601399458097</v>
      </c>
      <c r="BN292">
        <v>0.84300270950261269</v>
      </c>
      <c r="BO292">
        <v>0.16539522934004258</v>
      </c>
      <c r="BP292">
        <v>6</v>
      </c>
      <c r="BQ292">
        <v>0.6</v>
      </c>
      <c r="BR292" t="s">
        <v>286</v>
      </c>
      <c r="BS292">
        <v>2</v>
      </c>
      <c r="BT292">
        <v>1665423891.5999999</v>
      </c>
      <c r="BU292">
        <v>456.26900000000001</v>
      </c>
      <c r="BV292">
        <v>474.916</v>
      </c>
      <c r="BW292">
        <v>31.7136</v>
      </c>
      <c r="BX292">
        <v>23.785599999999999</v>
      </c>
      <c r="BY292">
        <v>454.38400000000001</v>
      </c>
      <c r="BZ292">
        <v>31.549600000000002</v>
      </c>
      <c r="CA292">
        <v>500.22899999999998</v>
      </c>
      <c r="CB292">
        <v>99.590800000000002</v>
      </c>
      <c r="CC292">
        <v>0.100148</v>
      </c>
      <c r="CD292">
        <v>36.003100000000003</v>
      </c>
      <c r="CE292">
        <v>34.021700000000003</v>
      </c>
      <c r="CF292">
        <v>999.9</v>
      </c>
      <c r="CG292">
        <v>0</v>
      </c>
      <c r="CH292">
        <v>0</v>
      </c>
      <c r="CI292">
        <v>9967.5</v>
      </c>
      <c r="CJ292">
        <v>0</v>
      </c>
      <c r="CK292">
        <v>349.30900000000003</v>
      </c>
      <c r="CL292">
        <v>310.01799999999997</v>
      </c>
      <c r="CM292">
        <v>0.89991699999999997</v>
      </c>
      <c r="CN292">
        <v>0.10008300000000001</v>
      </c>
      <c r="CO292">
        <v>0</v>
      </c>
      <c r="CP292">
        <v>3.4321999999999999</v>
      </c>
      <c r="CQ292">
        <v>0</v>
      </c>
      <c r="CR292">
        <v>2873.84</v>
      </c>
      <c r="CS292">
        <v>2658.29</v>
      </c>
      <c r="CT292">
        <v>35.5</v>
      </c>
      <c r="CU292">
        <v>38.436999999999998</v>
      </c>
      <c r="CV292">
        <v>36.625</v>
      </c>
      <c r="CW292">
        <v>37.75</v>
      </c>
      <c r="CX292">
        <v>36.436999999999998</v>
      </c>
      <c r="CY292">
        <v>278.99</v>
      </c>
      <c r="CZ292">
        <v>31.03</v>
      </c>
      <c r="DA292">
        <v>0</v>
      </c>
      <c r="DB292">
        <v>1665423930.8</v>
      </c>
      <c r="DC292">
        <v>0</v>
      </c>
      <c r="DD292">
        <v>3.304711999999999</v>
      </c>
      <c r="DE292">
        <v>-3.7169233304934927E-2</v>
      </c>
      <c r="DF292">
        <v>0.40692308685041628</v>
      </c>
      <c r="DG292">
        <v>2874.018</v>
      </c>
      <c r="DH292">
        <v>15</v>
      </c>
      <c r="DI292">
        <v>1665423921.5999999</v>
      </c>
      <c r="DJ292" t="s">
        <v>1166</v>
      </c>
      <c r="DK292">
        <v>1665423909.0999999</v>
      </c>
      <c r="DL292">
        <v>1665423921.5999999</v>
      </c>
      <c r="DM292">
        <v>95</v>
      </c>
      <c r="DN292">
        <v>-6.2E-2</v>
      </c>
      <c r="DO292">
        <v>1E-3</v>
      </c>
      <c r="DP292">
        <v>1.885</v>
      </c>
      <c r="DQ292">
        <v>0.16400000000000001</v>
      </c>
      <c r="DR292">
        <v>475</v>
      </c>
      <c r="DS292">
        <v>24</v>
      </c>
      <c r="DT292">
        <v>0.12</v>
      </c>
      <c r="DU292">
        <v>0.01</v>
      </c>
      <c r="DV292">
        <v>100</v>
      </c>
      <c r="DW292">
        <v>100</v>
      </c>
      <c r="DX292">
        <v>1.885</v>
      </c>
      <c r="DY292">
        <v>0.16400000000000001</v>
      </c>
      <c r="DZ292">
        <v>2.315953700828012</v>
      </c>
      <c r="EA292">
        <v>-6.7132856166521554E-4</v>
      </c>
      <c r="EB292">
        <v>-2.681329234238156E-7</v>
      </c>
      <c r="EC292">
        <v>8.1307759810197942E-11</v>
      </c>
      <c r="ED292">
        <v>0.1992066271712776</v>
      </c>
      <c r="EE292">
        <v>0</v>
      </c>
      <c r="EF292">
        <v>0</v>
      </c>
      <c r="EG292">
        <v>0</v>
      </c>
      <c r="EH292">
        <v>2</v>
      </c>
      <c r="EI292">
        <v>2028</v>
      </c>
      <c r="EJ292">
        <v>2</v>
      </c>
      <c r="EK292">
        <v>26</v>
      </c>
      <c r="EL292">
        <v>1.2</v>
      </c>
      <c r="EM292">
        <v>1</v>
      </c>
      <c r="EN292">
        <v>1.24878</v>
      </c>
      <c r="EO292">
        <v>2.5341800000000001</v>
      </c>
      <c r="EP292">
        <v>1.39893</v>
      </c>
      <c r="EQ292">
        <v>2.32666</v>
      </c>
      <c r="ER292">
        <v>1.49902</v>
      </c>
      <c r="ES292">
        <v>2.34741</v>
      </c>
      <c r="ET292">
        <v>32.487499999999997</v>
      </c>
      <c r="EU292">
        <v>15.0952</v>
      </c>
      <c r="EV292">
        <v>18</v>
      </c>
      <c r="EW292">
        <v>496.43200000000002</v>
      </c>
      <c r="EX292">
        <v>558.93700000000001</v>
      </c>
      <c r="EY292" s="2">
        <v>41.999899999999997</v>
      </c>
      <c r="EZ292">
        <v>31.8413</v>
      </c>
      <c r="FA292">
        <v>30</v>
      </c>
      <c r="FB292">
        <v>31.632100000000001</v>
      </c>
      <c r="FC292">
        <v>31.5824</v>
      </c>
      <c r="FD292">
        <v>24.973800000000001</v>
      </c>
      <c r="FE292">
        <v>0</v>
      </c>
      <c r="FF292">
        <v>100</v>
      </c>
      <c r="FG292">
        <v>42</v>
      </c>
      <c r="FH292">
        <v>475</v>
      </c>
      <c r="FI292">
        <v>26.106200000000001</v>
      </c>
      <c r="FJ292">
        <v>99.850399999999993</v>
      </c>
      <c r="FK292">
        <v>101.937</v>
      </c>
      <c r="FL292" t="s">
        <v>1466</v>
      </c>
      <c r="FM292">
        <v>3</v>
      </c>
      <c r="FN292" t="s">
        <v>881</v>
      </c>
      <c r="FO292">
        <v>46</v>
      </c>
    </row>
    <row r="293" spans="1:171" x14ac:dyDescent="0.2">
      <c r="A293">
        <v>95</v>
      </c>
      <c r="B293">
        <v>1665423891.5999999</v>
      </c>
      <c r="C293">
        <v>8566.0999999046326</v>
      </c>
      <c r="D293" t="s">
        <v>1164</v>
      </c>
      <c r="E293" t="s">
        <v>1165</v>
      </c>
      <c r="F293" t="s">
        <v>284</v>
      </c>
      <c r="G293">
        <v>1665423891.5999999</v>
      </c>
      <c r="H293">
        <v>6.8261751068692091E-3</v>
      </c>
      <c r="I293">
        <v>6.8261751068692087</v>
      </c>
      <c r="J293">
        <v>12.480535234743162</v>
      </c>
      <c r="K293">
        <v>456.31099999999998</v>
      </c>
      <c r="L293">
        <v>374.48471809364895</v>
      </c>
      <c r="M293">
        <v>37.330856644983783</v>
      </c>
      <c r="N293">
        <v>45.487785491607994</v>
      </c>
      <c r="O293">
        <v>0.31402534531355797</v>
      </c>
      <c r="P293">
        <v>2.9216181580161811</v>
      </c>
      <c r="Q293">
        <v>0.29710817649812887</v>
      </c>
      <c r="R293">
        <v>0.18713846296108075</v>
      </c>
      <c r="S293">
        <v>51.274067604583728</v>
      </c>
      <c r="T293">
        <v>34.542001691309892</v>
      </c>
      <c r="U293">
        <v>34.028399999999998</v>
      </c>
      <c r="V293">
        <v>5.3514800641660809</v>
      </c>
      <c r="W293">
        <v>52.945890066095124</v>
      </c>
      <c r="X293">
        <v>3.1614793949631999</v>
      </c>
      <c r="Y293">
        <v>5.9711516626060304</v>
      </c>
      <c r="Z293">
        <v>2.1900006692028811</v>
      </c>
      <c r="AA293">
        <v>-300.68726023551318</v>
      </c>
      <c r="AB293">
        <v>311.68133837347534</v>
      </c>
      <c r="AC293">
        <v>24.918992403434849</v>
      </c>
      <c r="AD293">
        <v>87.187138145980725</v>
      </c>
      <c r="AE293">
        <v>0</v>
      </c>
      <c r="AF293">
        <v>0</v>
      </c>
      <c r="AG293">
        <v>1</v>
      </c>
      <c r="AH293">
        <v>0</v>
      </c>
      <c r="AI293">
        <v>51104.892975318879</v>
      </c>
      <c r="AJ293" t="s">
        <v>285</v>
      </c>
      <c r="AK293" t="s">
        <v>285</v>
      </c>
      <c r="AL293">
        <v>0</v>
      </c>
      <c r="AM293">
        <v>0</v>
      </c>
      <c r="AN293" t="e">
        <v>#DIV/0!</v>
      </c>
      <c r="AO293">
        <v>0</v>
      </c>
      <c r="AP293" t="s">
        <v>285</v>
      </c>
      <c r="AQ293" t="s">
        <v>285</v>
      </c>
      <c r="AR293">
        <v>0</v>
      </c>
      <c r="AS293">
        <v>0</v>
      </c>
      <c r="AT293" t="e">
        <v>#DIV/0!</v>
      </c>
      <c r="AU293">
        <v>0.5</v>
      </c>
      <c r="AV293">
        <v>261.33845699719365</v>
      </c>
      <c r="AW293">
        <v>12.480535234743162</v>
      </c>
      <c r="AX293" t="e">
        <v>#DIV/0!</v>
      </c>
      <c r="AY293">
        <v>4.7756213831465236E-2</v>
      </c>
      <c r="AZ293" t="e">
        <v>#DIV/0!</v>
      </c>
      <c r="BA293" t="e">
        <v>#DIV/0!</v>
      </c>
      <c r="BB293" t="s">
        <v>285</v>
      </c>
      <c r="BC293">
        <v>0</v>
      </c>
      <c r="BD293" t="e">
        <v>#DIV/0!</v>
      </c>
      <c r="BE293" t="e">
        <v>#DIV/0!</v>
      </c>
      <c r="BF293" t="e">
        <v>#DIV/0!</v>
      </c>
      <c r="BG293" t="e">
        <v>#DIV/0!</v>
      </c>
      <c r="BH293" t="e">
        <v>#DIV/0!</v>
      </c>
      <c r="BI293" t="e">
        <v>#DIV/0!</v>
      </c>
      <c r="BJ293" t="e">
        <v>#DIV/0!</v>
      </c>
      <c r="BK293" t="e">
        <v>#DIV/0!</v>
      </c>
      <c r="BL293">
        <v>310.00900000000001</v>
      </c>
      <c r="BM293">
        <v>261.33845699719365</v>
      </c>
      <c r="BN293">
        <v>0.84300280636108516</v>
      </c>
      <c r="BO293">
        <v>0.1653954162768943</v>
      </c>
      <c r="BP293">
        <v>6</v>
      </c>
      <c r="BQ293">
        <v>0.6</v>
      </c>
      <c r="BR293" t="s">
        <v>286</v>
      </c>
      <c r="BS293">
        <v>2</v>
      </c>
      <c r="BT293">
        <v>1665423982.5999999</v>
      </c>
      <c r="BU293">
        <v>456.31099999999998</v>
      </c>
      <c r="BV293">
        <v>475.012</v>
      </c>
      <c r="BW293">
        <v>31.714400000000001</v>
      </c>
      <c r="BX293">
        <v>23.7958</v>
      </c>
      <c r="BY293">
        <v>454.38799999999998</v>
      </c>
      <c r="BZ293">
        <v>31.548400000000001</v>
      </c>
      <c r="CA293">
        <v>500.245</v>
      </c>
      <c r="CB293">
        <v>99.585899999999995</v>
      </c>
      <c r="CC293">
        <v>0.10002800000000001</v>
      </c>
      <c r="CD293">
        <v>36.007199999999997</v>
      </c>
      <c r="CE293">
        <v>34.028399999999998</v>
      </c>
      <c r="CF293">
        <v>999.9</v>
      </c>
      <c r="CG293">
        <v>0</v>
      </c>
      <c r="CH293">
        <v>0</v>
      </c>
      <c r="CI293">
        <v>9996.25</v>
      </c>
      <c r="CJ293">
        <v>0</v>
      </c>
      <c r="CK293">
        <v>342.35399999999998</v>
      </c>
      <c r="CL293">
        <v>310.00900000000001</v>
      </c>
      <c r="CM293">
        <v>0.89991699999999997</v>
      </c>
      <c r="CN293">
        <v>0.10008300000000001</v>
      </c>
      <c r="CO293">
        <v>0</v>
      </c>
      <c r="CP293">
        <v>3.6288</v>
      </c>
      <c r="CQ293">
        <v>0</v>
      </c>
      <c r="CR293">
        <v>2874.5</v>
      </c>
      <c r="CS293">
        <v>2658.22</v>
      </c>
      <c r="CT293">
        <v>35.5</v>
      </c>
      <c r="CU293">
        <v>38.375</v>
      </c>
      <c r="CV293">
        <v>36.625</v>
      </c>
      <c r="CW293">
        <v>37.75</v>
      </c>
      <c r="CX293">
        <v>36.436999999999998</v>
      </c>
      <c r="CY293">
        <v>278.98</v>
      </c>
      <c r="CZ293">
        <v>31.03</v>
      </c>
      <c r="DA293">
        <v>0</v>
      </c>
      <c r="DB293">
        <v>1665424021.4000001</v>
      </c>
      <c r="DC293">
        <v>0</v>
      </c>
      <c r="DD293">
        <v>3.3388</v>
      </c>
      <c r="DE293">
        <v>-0.15548715725922471</v>
      </c>
      <c r="DF293">
        <v>1.541538454510138</v>
      </c>
      <c r="DG293">
        <v>2874.7419230769228</v>
      </c>
      <c r="DH293">
        <v>15</v>
      </c>
      <c r="DI293">
        <v>1665424018.0999999</v>
      </c>
      <c r="DJ293" t="s">
        <v>1169</v>
      </c>
      <c r="DK293">
        <v>1665424004.0999999</v>
      </c>
      <c r="DL293">
        <v>1665424018.0999999</v>
      </c>
      <c r="DM293">
        <v>96</v>
      </c>
      <c r="DN293">
        <v>3.7999999999999999E-2</v>
      </c>
      <c r="DO293">
        <v>2E-3</v>
      </c>
      <c r="DP293">
        <v>1.923</v>
      </c>
      <c r="DQ293">
        <v>0.16600000000000001</v>
      </c>
      <c r="DR293">
        <v>475</v>
      </c>
      <c r="DS293">
        <v>24</v>
      </c>
      <c r="DT293">
        <v>0.17</v>
      </c>
      <c r="DU293">
        <v>0.01</v>
      </c>
      <c r="DV293">
        <v>100</v>
      </c>
      <c r="DW293">
        <v>100</v>
      </c>
      <c r="DX293">
        <v>1.923</v>
      </c>
      <c r="DY293">
        <v>0.16600000000000001</v>
      </c>
      <c r="DZ293">
        <v>2.2540465417058009</v>
      </c>
      <c r="EA293">
        <v>-6.7132856166521554E-4</v>
      </c>
      <c r="EB293">
        <v>-2.681329234238156E-7</v>
      </c>
      <c r="EC293">
        <v>8.1307759810197942E-11</v>
      </c>
      <c r="ED293">
        <v>0.19987494537121051</v>
      </c>
      <c r="EE293">
        <v>0</v>
      </c>
      <c r="EF293">
        <v>0</v>
      </c>
      <c r="EG293">
        <v>0</v>
      </c>
      <c r="EH293">
        <v>2</v>
      </c>
      <c r="EI293">
        <v>2028</v>
      </c>
      <c r="EJ293">
        <v>2</v>
      </c>
      <c r="EK293">
        <v>26</v>
      </c>
      <c r="EL293">
        <v>1.2</v>
      </c>
      <c r="EM293">
        <v>1</v>
      </c>
      <c r="EN293">
        <v>1.24878</v>
      </c>
      <c r="EO293">
        <v>2.51831</v>
      </c>
      <c r="EP293">
        <v>1.39893</v>
      </c>
      <c r="EQ293">
        <v>2.32666</v>
      </c>
      <c r="ER293">
        <v>1.49902</v>
      </c>
      <c r="ES293">
        <v>2.4621599999999999</v>
      </c>
      <c r="ET293">
        <v>32.487499999999997</v>
      </c>
      <c r="EU293">
        <v>15.086399999999999</v>
      </c>
      <c r="EV293">
        <v>18</v>
      </c>
      <c r="EW293">
        <v>496.58699999999999</v>
      </c>
      <c r="EX293">
        <v>558.95500000000004</v>
      </c>
      <c r="EY293" s="2">
        <v>41.9998</v>
      </c>
      <c r="EZ293">
        <v>31.8385</v>
      </c>
      <c r="FA293">
        <v>30.0001</v>
      </c>
      <c r="FB293">
        <v>31.632100000000001</v>
      </c>
      <c r="FC293">
        <v>31.5824</v>
      </c>
      <c r="FD293">
        <v>24.9696</v>
      </c>
      <c r="FE293">
        <v>0</v>
      </c>
      <c r="FF293">
        <v>100</v>
      </c>
      <c r="FG293">
        <v>42</v>
      </c>
      <c r="FH293">
        <v>475</v>
      </c>
      <c r="FI293">
        <v>26.106200000000001</v>
      </c>
      <c r="FJ293">
        <v>99.855800000000002</v>
      </c>
      <c r="FK293">
        <v>101.93899999999999</v>
      </c>
      <c r="FL293" t="s">
        <v>1466</v>
      </c>
      <c r="FM293">
        <v>3</v>
      </c>
      <c r="FN293" t="s">
        <v>881</v>
      </c>
      <c r="FO293">
        <v>47</v>
      </c>
    </row>
    <row r="294" spans="1:171" x14ac:dyDescent="0.2">
      <c r="A294">
        <v>96</v>
      </c>
      <c r="B294">
        <v>1665423982.5999999</v>
      </c>
      <c r="C294">
        <v>8657.0999999046326</v>
      </c>
      <c r="D294" t="s">
        <v>1167</v>
      </c>
      <c r="E294" t="s">
        <v>1168</v>
      </c>
      <c r="F294" t="s">
        <v>284</v>
      </c>
      <c r="G294">
        <v>1665423982.5999999</v>
      </c>
      <c r="H294">
        <v>6.8183052207599366E-3</v>
      </c>
      <c r="I294">
        <v>6.8183052207599362</v>
      </c>
      <c r="J294">
        <v>12.439199324599967</v>
      </c>
      <c r="K294">
        <v>456.33199999999999</v>
      </c>
      <c r="L294">
        <v>374.1366405860548</v>
      </c>
      <c r="M294">
        <v>37.295133380537443</v>
      </c>
      <c r="N294">
        <v>45.488628911481605</v>
      </c>
      <c r="O294">
        <v>0.31126279471265711</v>
      </c>
      <c r="P294">
        <v>2.9217896965947356</v>
      </c>
      <c r="Q294">
        <v>0.29463463258754524</v>
      </c>
      <c r="R294">
        <v>0.18556840853967649</v>
      </c>
      <c r="S294">
        <v>51.271644626380642</v>
      </c>
      <c r="T294">
        <v>34.536687438397173</v>
      </c>
      <c r="U294">
        <v>34.029899999999998</v>
      </c>
      <c r="V294">
        <v>5.3519277478743934</v>
      </c>
      <c r="W294">
        <v>52.922225146192581</v>
      </c>
      <c r="X294">
        <v>3.1572357339057602</v>
      </c>
      <c r="Y294">
        <v>5.9658030726867564</v>
      </c>
      <c r="Z294">
        <v>2.1946920139686332</v>
      </c>
      <c r="AA294">
        <v>-298.82531259946916</v>
      </c>
      <c r="AB294">
        <v>308.89579072684194</v>
      </c>
      <c r="AC294">
        <v>24.693052969293749</v>
      </c>
      <c r="AD294">
        <v>86.035175723047189</v>
      </c>
      <c r="AE294">
        <v>0</v>
      </c>
      <c r="AF294">
        <v>0</v>
      </c>
      <c r="AG294">
        <v>1</v>
      </c>
      <c r="AH294">
        <v>0</v>
      </c>
      <c r="AI294">
        <v>51112.333169404519</v>
      </c>
      <c r="AJ294" t="s">
        <v>285</v>
      </c>
      <c r="AK294" t="s">
        <v>285</v>
      </c>
      <c r="AL294">
        <v>0</v>
      </c>
      <c r="AM294">
        <v>0</v>
      </c>
      <c r="AN294" t="e">
        <v>#DIV/0!</v>
      </c>
      <c r="AO294">
        <v>0</v>
      </c>
      <c r="AP294" t="s">
        <v>285</v>
      </c>
      <c r="AQ294" t="s">
        <v>285</v>
      </c>
      <c r="AR294">
        <v>0</v>
      </c>
      <c r="AS294">
        <v>0</v>
      </c>
      <c r="AT294" t="e">
        <v>#DIV/0!</v>
      </c>
      <c r="AU294">
        <v>0.5</v>
      </c>
      <c r="AV294">
        <v>261.32584198258064</v>
      </c>
      <c r="AW294">
        <v>12.439199324599967</v>
      </c>
      <c r="AX294" t="e">
        <v>#DIV/0!</v>
      </c>
      <c r="AY294">
        <v>4.7600341513217563E-2</v>
      </c>
      <c r="AZ294" t="e">
        <v>#DIV/0!</v>
      </c>
      <c r="BA294" t="e">
        <v>#DIV/0!</v>
      </c>
      <c r="BB294" t="s">
        <v>285</v>
      </c>
      <c r="BC294">
        <v>0</v>
      </c>
      <c r="BD294" t="e">
        <v>#DIV/0!</v>
      </c>
      <c r="BE294" t="e">
        <v>#DIV/0!</v>
      </c>
      <c r="BF294" t="e">
        <v>#DIV/0!</v>
      </c>
      <c r="BG294" t="e">
        <v>#DIV/0!</v>
      </c>
      <c r="BH294" t="e">
        <v>#DIV/0!</v>
      </c>
      <c r="BI294" t="e">
        <v>#DIV/0!</v>
      </c>
      <c r="BJ294" t="e">
        <v>#DIV/0!</v>
      </c>
      <c r="BK294" t="e">
        <v>#DIV/0!</v>
      </c>
      <c r="BL294">
        <v>309.99400000000003</v>
      </c>
      <c r="BM294">
        <v>261.32584198258064</v>
      </c>
      <c r="BN294">
        <v>0.8430029032258064</v>
      </c>
      <c r="BO294">
        <v>0.16539560322580643</v>
      </c>
      <c r="BP294">
        <v>6</v>
      </c>
      <c r="BQ294">
        <v>0.6</v>
      </c>
      <c r="BR294" t="s">
        <v>286</v>
      </c>
      <c r="BS294">
        <v>2</v>
      </c>
      <c r="BT294">
        <v>1665424079.0999999</v>
      </c>
      <c r="BU294">
        <v>456.33199999999999</v>
      </c>
      <c r="BV294">
        <v>474.96</v>
      </c>
      <c r="BW294">
        <v>31.672699999999999</v>
      </c>
      <c r="BX294">
        <v>23.803000000000001</v>
      </c>
      <c r="BY294">
        <v>454.4</v>
      </c>
      <c r="BZ294">
        <v>31.5077</v>
      </c>
      <c r="CA294">
        <v>500.25799999999998</v>
      </c>
      <c r="CB294">
        <v>99.583200000000005</v>
      </c>
      <c r="CC294">
        <v>9.9988800000000003E-2</v>
      </c>
      <c r="CD294">
        <v>35.990900000000003</v>
      </c>
      <c r="CE294">
        <v>34.029899999999998</v>
      </c>
      <c r="CF294">
        <v>999.9</v>
      </c>
      <c r="CG294">
        <v>0</v>
      </c>
      <c r="CH294">
        <v>0</v>
      </c>
      <c r="CI294">
        <v>9997.5</v>
      </c>
      <c r="CJ294">
        <v>0</v>
      </c>
      <c r="CK294">
        <v>342.37200000000001</v>
      </c>
      <c r="CL294">
        <v>309.99400000000003</v>
      </c>
      <c r="CM294">
        <v>0.89991699999999997</v>
      </c>
      <c r="CN294">
        <v>0.10008300000000001</v>
      </c>
      <c r="CO294">
        <v>0</v>
      </c>
      <c r="CP294">
        <v>3.2707999999999999</v>
      </c>
      <c r="CQ294">
        <v>0</v>
      </c>
      <c r="CR294">
        <v>2875.46</v>
      </c>
      <c r="CS294">
        <v>2658.09</v>
      </c>
      <c r="CT294">
        <v>35.5</v>
      </c>
      <c r="CU294">
        <v>38.375</v>
      </c>
      <c r="CV294">
        <v>36.625</v>
      </c>
      <c r="CW294">
        <v>37.686999999999998</v>
      </c>
      <c r="CX294">
        <v>36.436999999999998</v>
      </c>
      <c r="CY294">
        <v>278.97000000000003</v>
      </c>
      <c r="CZ294">
        <v>31.03</v>
      </c>
      <c r="DA294">
        <v>0</v>
      </c>
      <c r="DB294">
        <v>1665424118</v>
      </c>
      <c r="DC294">
        <v>0</v>
      </c>
      <c r="DD294">
        <v>3.360668</v>
      </c>
      <c r="DE294">
        <v>-1.0156307669473781</v>
      </c>
      <c r="DF294">
        <v>0.37692307117047169</v>
      </c>
      <c r="DG294">
        <v>2875.7600000000011</v>
      </c>
      <c r="DH294">
        <v>15</v>
      </c>
      <c r="DI294">
        <v>1665424112.0999999</v>
      </c>
      <c r="DJ294" t="s">
        <v>1172</v>
      </c>
      <c r="DK294">
        <v>1665424098.5999999</v>
      </c>
      <c r="DL294">
        <v>1665424112.0999999</v>
      </c>
      <c r="DM294">
        <v>97</v>
      </c>
      <c r="DN294">
        <v>8.9999999999999993E-3</v>
      </c>
      <c r="DO294">
        <v>-1E-3</v>
      </c>
      <c r="DP294">
        <v>1.9319999999999999</v>
      </c>
      <c r="DQ294">
        <v>0.16500000000000001</v>
      </c>
      <c r="DR294">
        <v>475</v>
      </c>
      <c r="DS294">
        <v>24</v>
      </c>
      <c r="DT294">
        <v>0.1</v>
      </c>
      <c r="DU294">
        <v>0.01</v>
      </c>
      <c r="DV294">
        <v>100</v>
      </c>
      <c r="DW294">
        <v>100</v>
      </c>
      <c r="DX294">
        <v>1.9319999999999999</v>
      </c>
      <c r="DY294">
        <v>0.16500000000000001</v>
      </c>
      <c r="DZ294">
        <v>2.291992773844409</v>
      </c>
      <c r="EA294">
        <v>-6.7132856166521554E-4</v>
      </c>
      <c r="EB294">
        <v>-2.681329234238156E-7</v>
      </c>
      <c r="EC294">
        <v>8.1307759810197942E-11</v>
      </c>
      <c r="ED294">
        <v>0.20196980777517751</v>
      </c>
      <c r="EE294">
        <v>0</v>
      </c>
      <c r="EF294">
        <v>0</v>
      </c>
      <c r="EG294">
        <v>0</v>
      </c>
      <c r="EH294">
        <v>2</v>
      </c>
      <c r="EI294">
        <v>2028</v>
      </c>
      <c r="EJ294">
        <v>2</v>
      </c>
      <c r="EK294">
        <v>26</v>
      </c>
      <c r="EL294">
        <v>1.2</v>
      </c>
      <c r="EM294">
        <v>1</v>
      </c>
      <c r="EN294">
        <v>1.24878</v>
      </c>
      <c r="EO294">
        <v>2.5390600000000001</v>
      </c>
      <c r="EP294">
        <v>1.39893</v>
      </c>
      <c r="EQ294">
        <v>2.32544</v>
      </c>
      <c r="ER294">
        <v>1.49902</v>
      </c>
      <c r="ES294">
        <v>2.2875999999999999</v>
      </c>
      <c r="ET294">
        <v>32.487499999999997</v>
      </c>
      <c r="EU294">
        <v>15.068899999999999</v>
      </c>
      <c r="EV294">
        <v>18</v>
      </c>
      <c r="EW294">
        <v>496.01</v>
      </c>
      <c r="EX294">
        <v>558.82299999999998</v>
      </c>
      <c r="EY294" s="2">
        <v>41.9998</v>
      </c>
      <c r="EZ294">
        <v>31.8245</v>
      </c>
      <c r="FA294">
        <v>30.0001</v>
      </c>
      <c r="FB294">
        <v>31.623799999999999</v>
      </c>
      <c r="FC294">
        <v>31.574200000000001</v>
      </c>
      <c r="FD294">
        <v>24.972200000000001</v>
      </c>
      <c r="FE294">
        <v>0</v>
      </c>
      <c r="FF294">
        <v>100</v>
      </c>
      <c r="FG294">
        <v>42</v>
      </c>
      <c r="FH294">
        <v>475</v>
      </c>
      <c r="FI294">
        <v>26.106200000000001</v>
      </c>
      <c r="FJ294">
        <v>99.855900000000005</v>
      </c>
      <c r="FK294">
        <v>101.94</v>
      </c>
      <c r="FL294" t="s">
        <v>1466</v>
      </c>
      <c r="FM294">
        <v>3</v>
      </c>
      <c r="FN294" t="s">
        <v>881</v>
      </c>
      <c r="FO294">
        <v>48</v>
      </c>
    </row>
    <row r="295" spans="1:171" x14ac:dyDescent="0.2">
      <c r="A295">
        <v>97</v>
      </c>
      <c r="B295">
        <v>1665424079.0999999</v>
      </c>
      <c r="C295">
        <v>8753.5999999046326</v>
      </c>
      <c r="D295" t="s">
        <v>1170</v>
      </c>
      <c r="E295" t="s">
        <v>1171</v>
      </c>
      <c r="F295" t="s">
        <v>284</v>
      </c>
      <c r="G295">
        <v>1665424079.0999999</v>
      </c>
      <c r="H295">
        <v>6.7760841859290056E-3</v>
      </c>
      <c r="I295">
        <v>6.7760841859290055</v>
      </c>
      <c r="J295">
        <v>12.977421520560775</v>
      </c>
      <c r="K295">
        <v>456.39</v>
      </c>
      <c r="L295">
        <v>373.98140675063701</v>
      </c>
      <c r="M295">
        <v>37.281441646994203</v>
      </c>
      <c r="N295">
        <v>45.496585782449998</v>
      </c>
      <c r="O295">
        <v>0.31024639822299144</v>
      </c>
      <c r="P295">
        <v>2.9216515781294148</v>
      </c>
      <c r="Q295">
        <v>0.29372289759076559</v>
      </c>
      <c r="R295">
        <v>0.18498984407764962</v>
      </c>
      <c r="S295">
        <v>51.262010221868039</v>
      </c>
      <c r="T295">
        <v>32.643071440354973</v>
      </c>
      <c r="U295">
        <v>32.0456</v>
      </c>
      <c r="V295">
        <v>4.7874215057639242</v>
      </c>
      <c r="W295">
        <v>57.032435732657525</v>
      </c>
      <c r="X295">
        <v>3.0064391908675003</v>
      </c>
      <c r="Y295">
        <v>5.2714550101986504</v>
      </c>
      <c r="Z295">
        <v>1.7809823148964239</v>
      </c>
      <c r="AA295">
        <v>-240.8303304033185</v>
      </c>
      <c r="AB295">
        <v>269.80244162664525</v>
      </c>
      <c r="AC295">
        <v>21.129013813413227</v>
      </c>
      <c r="AD295">
        <v>101.363135258608</v>
      </c>
      <c r="AE295">
        <v>0</v>
      </c>
      <c r="AF295">
        <v>0</v>
      </c>
      <c r="AG295">
        <v>1</v>
      </c>
      <c r="AH295">
        <v>0</v>
      </c>
      <c r="AI295">
        <v>51480.50070680592</v>
      </c>
      <c r="AJ295" t="s">
        <v>285</v>
      </c>
      <c r="AK295" t="s">
        <v>285</v>
      </c>
      <c r="AL295">
        <v>0</v>
      </c>
      <c r="AM295">
        <v>0</v>
      </c>
      <c r="AN295" t="e">
        <v>#DIV/0!</v>
      </c>
      <c r="AO295">
        <v>0</v>
      </c>
      <c r="AP295" t="s">
        <v>285</v>
      </c>
      <c r="AQ295" t="s">
        <v>285</v>
      </c>
      <c r="AR295">
        <v>0</v>
      </c>
      <c r="AS295">
        <v>0</v>
      </c>
      <c r="AT295" t="e">
        <v>#DIV/0!</v>
      </c>
      <c r="AU295">
        <v>0.5</v>
      </c>
      <c r="AV295">
        <v>261.28601400096784</v>
      </c>
      <c r="AW295">
        <v>12.977421520560775</v>
      </c>
      <c r="AX295" t="e">
        <v>#DIV/0!</v>
      </c>
      <c r="AY295">
        <v>4.9667493953628551E-2</v>
      </c>
      <c r="AZ295" t="e">
        <v>#DIV/0!</v>
      </c>
      <c r="BA295" t="e">
        <v>#DIV/0!</v>
      </c>
      <c r="BB295" t="s">
        <v>285</v>
      </c>
      <c r="BC295">
        <v>0</v>
      </c>
      <c r="BD295" t="e">
        <v>#DIV/0!</v>
      </c>
      <c r="BE295" t="e">
        <v>#DIV/0!</v>
      </c>
      <c r="BF295" t="e">
        <v>#DIV/0!</v>
      </c>
      <c r="BG295" t="e">
        <v>#DIV/0!</v>
      </c>
      <c r="BH295" t="e">
        <v>#DIV/0!</v>
      </c>
      <c r="BI295" t="e">
        <v>#DIV/0!</v>
      </c>
      <c r="BJ295" t="e">
        <v>#DIV/0!</v>
      </c>
      <c r="BK295" t="e">
        <v>#DIV/0!</v>
      </c>
      <c r="BL295">
        <v>309.94799999999998</v>
      </c>
      <c r="BM295">
        <v>261.28601400096784</v>
      </c>
      <c r="BN295">
        <v>0.84299951605097589</v>
      </c>
      <c r="BO295">
        <v>0.1653890659783836</v>
      </c>
      <c r="BP295">
        <v>6</v>
      </c>
      <c r="BQ295">
        <v>0.6</v>
      </c>
      <c r="BR295" t="s">
        <v>286</v>
      </c>
      <c r="BS295">
        <v>2</v>
      </c>
      <c r="BT295">
        <v>1665424173.0999999</v>
      </c>
      <c r="BU295">
        <v>456.39</v>
      </c>
      <c r="BV295">
        <v>474.94299999999998</v>
      </c>
      <c r="BW295">
        <v>30.1585</v>
      </c>
      <c r="BX295">
        <v>23.8066</v>
      </c>
      <c r="BY295">
        <v>454.43299999999999</v>
      </c>
      <c r="BZ295">
        <v>29.997499999999999</v>
      </c>
      <c r="CA295">
        <v>500.28899999999999</v>
      </c>
      <c r="CB295">
        <v>99.587800000000001</v>
      </c>
      <c r="CC295">
        <v>0.10015499999999999</v>
      </c>
      <c r="CD295">
        <v>33.758499999999998</v>
      </c>
      <c r="CE295">
        <v>32.0456</v>
      </c>
      <c r="CF295">
        <v>999.9</v>
      </c>
      <c r="CG295">
        <v>0</v>
      </c>
      <c r="CH295">
        <v>0</v>
      </c>
      <c r="CI295">
        <v>9996.25</v>
      </c>
      <c r="CJ295">
        <v>0</v>
      </c>
      <c r="CK295">
        <v>342.37200000000001</v>
      </c>
      <c r="CL295">
        <v>309.94799999999998</v>
      </c>
      <c r="CM295">
        <v>0.900007</v>
      </c>
      <c r="CN295">
        <v>9.9993399999999996E-2</v>
      </c>
      <c r="CO295">
        <v>0</v>
      </c>
      <c r="CP295">
        <v>3.4163999999999999</v>
      </c>
      <c r="CQ295">
        <v>0</v>
      </c>
      <c r="CR295">
        <v>2932.09</v>
      </c>
      <c r="CS295">
        <v>2657.76</v>
      </c>
      <c r="CT295">
        <v>35.436999999999998</v>
      </c>
      <c r="CU295">
        <v>38.311999999999998</v>
      </c>
      <c r="CV295">
        <v>36.625</v>
      </c>
      <c r="CW295">
        <v>37.686999999999998</v>
      </c>
      <c r="CX295">
        <v>36.436999999999998</v>
      </c>
      <c r="CY295">
        <v>278.95999999999998</v>
      </c>
      <c r="CZ295">
        <v>30.99</v>
      </c>
      <c r="DA295">
        <v>0</v>
      </c>
      <c r="DB295">
        <v>1665424212.2</v>
      </c>
      <c r="DC295">
        <v>0</v>
      </c>
      <c r="DD295">
        <v>3.2743615384615379</v>
      </c>
      <c r="DE295">
        <v>0.18944957111174759</v>
      </c>
      <c r="DF295">
        <v>62.849230691379113</v>
      </c>
      <c r="DG295">
        <v>2926.24</v>
      </c>
      <c r="DH295">
        <v>15</v>
      </c>
      <c r="DI295">
        <v>1665424198.5999999</v>
      </c>
      <c r="DJ295" t="s">
        <v>1175</v>
      </c>
      <c r="DK295">
        <v>1665424191.5999999</v>
      </c>
      <c r="DL295">
        <v>1665424198.5999999</v>
      </c>
      <c r="DM295">
        <v>98</v>
      </c>
      <c r="DN295">
        <v>2.4E-2</v>
      </c>
      <c r="DO295">
        <v>-4.0000000000000001E-3</v>
      </c>
      <c r="DP295">
        <v>1.9570000000000001</v>
      </c>
      <c r="DQ295">
        <v>0.161</v>
      </c>
      <c r="DR295">
        <v>475</v>
      </c>
      <c r="DS295">
        <v>24</v>
      </c>
      <c r="DT295">
        <v>0.11</v>
      </c>
      <c r="DU295">
        <v>0.01</v>
      </c>
      <c r="DV295">
        <v>100</v>
      </c>
      <c r="DW295">
        <v>100</v>
      </c>
      <c r="DX295">
        <v>1.9570000000000001</v>
      </c>
      <c r="DY295">
        <v>0.161</v>
      </c>
      <c r="DZ295">
        <v>2.3010287105943368</v>
      </c>
      <c r="EA295">
        <v>-6.7132856166521554E-4</v>
      </c>
      <c r="EB295">
        <v>-2.681329234238156E-7</v>
      </c>
      <c r="EC295">
        <v>8.1307759810197942E-11</v>
      </c>
      <c r="ED295">
        <v>0.20056752317387011</v>
      </c>
      <c r="EE295">
        <v>0</v>
      </c>
      <c r="EF295">
        <v>0</v>
      </c>
      <c r="EG295">
        <v>0</v>
      </c>
      <c r="EH295">
        <v>2</v>
      </c>
      <c r="EI295">
        <v>2028</v>
      </c>
      <c r="EJ295">
        <v>2</v>
      </c>
      <c r="EK295">
        <v>26</v>
      </c>
      <c r="EL295">
        <v>1.2</v>
      </c>
      <c r="EM295">
        <v>1</v>
      </c>
      <c r="EN295">
        <v>1.24878</v>
      </c>
      <c r="EO295">
        <v>2.5366200000000001</v>
      </c>
      <c r="EP295">
        <v>1.39893</v>
      </c>
      <c r="EQ295">
        <v>2.32544</v>
      </c>
      <c r="ER295">
        <v>1.49902</v>
      </c>
      <c r="ES295">
        <v>2.31812</v>
      </c>
      <c r="ET295">
        <v>32.531799999999997</v>
      </c>
      <c r="EU295">
        <v>14.893800000000001</v>
      </c>
      <c r="EV295">
        <v>18</v>
      </c>
      <c r="EW295">
        <v>494.85899999999998</v>
      </c>
      <c r="EX295">
        <v>558.40599999999995</v>
      </c>
      <c r="EY295" s="2">
        <v>27.799499999999998</v>
      </c>
      <c r="EZ295">
        <v>31.858699999999999</v>
      </c>
      <c r="FA295">
        <v>29.9999</v>
      </c>
      <c r="FB295">
        <v>31.615500000000001</v>
      </c>
      <c r="FC295">
        <v>31.565899999999999</v>
      </c>
      <c r="FD295">
        <v>24.974499999999999</v>
      </c>
      <c r="FE295">
        <v>0</v>
      </c>
      <c r="FF295">
        <v>100</v>
      </c>
      <c r="FG295">
        <v>28</v>
      </c>
      <c r="FH295">
        <v>475</v>
      </c>
      <c r="FI295">
        <v>26.106200000000001</v>
      </c>
      <c r="FJ295">
        <v>99.864000000000004</v>
      </c>
      <c r="FK295">
        <v>101.94</v>
      </c>
      <c r="FL295" t="s">
        <v>1466</v>
      </c>
      <c r="FM295">
        <v>3</v>
      </c>
      <c r="FN295" t="s">
        <v>881</v>
      </c>
      <c r="FO295">
        <v>49</v>
      </c>
    </row>
    <row r="296" spans="1:171" x14ac:dyDescent="0.2">
      <c r="A296">
        <v>98</v>
      </c>
      <c r="B296">
        <v>1665424173.0999999</v>
      </c>
      <c r="C296">
        <v>8847.5999999046326</v>
      </c>
      <c r="D296" t="s">
        <v>1173</v>
      </c>
      <c r="E296" t="s">
        <v>1174</v>
      </c>
      <c r="F296" t="s">
        <v>284</v>
      </c>
      <c r="G296">
        <v>1665424173.0999999</v>
      </c>
      <c r="H296">
        <v>5.4610052245650451E-3</v>
      </c>
      <c r="I296">
        <v>5.4610052245650449</v>
      </c>
      <c r="J296">
        <v>15.167150582859989</v>
      </c>
      <c r="K296">
        <v>453.52</v>
      </c>
      <c r="L296">
        <v>413.11698610540083</v>
      </c>
      <c r="M296">
        <v>41.183566246129629</v>
      </c>
      <c r="N296">
        <v>45.211336236800001</v>
      </c>
      <c r="O296">
        <v>0.7906509109381985</v>
      </c>
      <c r="P296">
        <v>2.9224524396298492</v>
      </c>
      <c r="Q296">
        <v>0.69186939686998072</v>
      </c>
      <c r="R296">
        <v>0.44028505183629085</v>
      </c>
      <c r="S296">
        <v>51.281906611307129</v>
      </c>
      <c r="T296">
        <v>28.581296706008288</v>
      </c>
      <c r="U296">
        <v>28.548999999999999</v>
      </c>
      <c r="V296">
        <v>3.9180018306869795</v>
      </c>
      <c r="W296">
        <v>72.832082164345962</v>
      </c>
      <c r="X296">
        <v>3.0768172527760003</v>
      </c>
      <c r="Y296">
        <v>4.2245356185659313</v>
      </c>
      <c r="Z296">
        <v>0.84118457791097923</v>
      </c>
      <c r="AA296">
        <v>-266.81676503764544</v>
      </c>
      <c r="AB296">
        <v>205.40478714984536</v>
      </c>
      <c r="AC296">
        <v>15.504700516312731</v>
      </c>
      <c r="AD296">
        <v>5.3746292398197681</v>
      </c>
      <c r="AE296">
        <v>0</v>
      </c>
      <c r="AF296">
        <v>0</v>
      </c>
      <c r="AG296">
        <v>1</v>
      </c>
      <c r="AH296">
        <v>0</v>
      </c>
      <c r="AI296">
        <v>52167.346162781469</v>
      </c>
      <c r="AJ296" t="s">
        <v>285</v>
      </c>
      <c r="AK296" t="s">
        <v>285</v>
      </c>
      <c r="AL296">
        <v>0</v>
      </c>
      <c r="AM296">
        <v>0</v>
      </c>
      <c r="AN296" t="e">
        <v>#DIV/0!</v>
      </c>
      <c r="AO296">
        <v>0</v>
      </c>
      <c r="AP296" t="s">
        <v>285</v>
      </c>
      <c r="AQ296" t="s">
        <v>285</v>
      </c>
      <c r="AR296">
        <v>0</v>
      </c>
      <c r="AS296">
        <v>0</v>
      </c>
      <c r="AT296" t="e">
        <v>#DIV/0!</v>
      </c>
      <c r="AU296">
        <v>0.5</v>
      </c>
      <c r="AV296">
        <v>261.38795700067726</v>
      </c>
      <c r="AW296">
        <v>15.167150582859989</v>
      </c>
      <c r="AX296" t="e">
        <v>#DIV/0!</v>
      </c>
      <c r="AY296">
        <v>5.8025437579056829E-2</v>
      </c>
      <c r="AZ296" t="e">
        <v>#DIV/0!</v>
      </c>
      <c r="BA296" t="e">
        <v>#DIV/0!</v>
      </c>
      <c r="BB296" t="s">
        <v>285</v>
      </c>
      <c r="BC296">
        <v>0</v>
      </c>
      <c r="BD296" t="e">
        <v>#DIV/0!</v>
      </c>
      <c r="BE296" t="e">
        <v>#DIV/0!</v>
      </c>
      <c r="BF296" t="e">
        <v>#DIV/0!</v>
      </c>
      <c r="BG296" t="e">
        <v>#DIV/0!</v>
      </c>
      <c r="BH296" t="e">
        <v>#DIV/0!</v>
      </c>
      <c r="BI296" t="e">
        <v>#DIV/0!</v>
      </c>
      <c r="BJ296" t="e">
        <v>#DIV/0!</v>
      </c>
      <c r="BK296" t="e">
        <v>#DIV/0!</v>
      </c>
      <c r="BL296">
        <v>310.06900000000002</v>
      </c>
      <c r="BM296">
        <v>261.38795700067726</v>
      </c>
      <c r="BN296">
        <v>0.84299932273357625</v>
      </c>
      <c r="BO296">
        <v>0.16538869287580224</v>
      </c>
      <c r="BP296">
        <v>6</v>
      </c>
      <c r="BQ296">
        <v>0.6</v>
      </c>
      <c r="BR296" t="s">
        <v>286</v>
      </c>
      <c r="BS296">
        <v>2</v>
      </c>
      <c r="BT296">
        <v>1665424377.0999999</v>
      </c>
      <c r="BU296">
        <v>453.52</v>
      </c>
      <c r="BV296">
        <v>475.00400000000002</v>
      </c>
      <c r="BW296">
        <v>30.863900000000001</v>
      </c>
      <c r="BX296">
        <v>23.8307</v>
      </c>
      <c r="BY296">
        <v>451.553</v>
      </c>
      <c r="BZ296">
        <v>30.698899999999998</v>
      </c>
      <c r="CA296">
        <v>500.21600000000001</v>
      </c>
      <c r="CB296">
        <v>99.59</v>
      </c>
      <c r="CC296">
        <v>9.9839999999999998E-2</v>
      </c>
      <c r="CD296">
        <v>29.852699999999999</v>
      </c>
      <c r="CE296">
        <v>28.548999999999999</v>
      </c>
      <c r="CF296">
        <v>999.9</v>
      </c>
      <c r="CG296">
        <v>0</v>
      </c>
      <c r="CH296">
        <v>0</v>
      </c>
      <c r="CI296">
        <v>10000.6</v>
      </c>
      <c r="CJ296">
        <v>0</v>
      </c>
      <c r="CK296">
        <v>334.483</v>
      </c>
      <c r="CL296">
        <v>310.06900000000002</v>
      </c>
      <c r="CM296">
        <v>0.90001699999999996</v>
      </c>
      <c r="CN296">
        <v>9.9982500000000002E-2</v>
      </c>
      <c r="CO296">
        <v>0</v>
      </c>
      <c r="CP296">
        <v>3.4864999999999999</v>
      </c>
      <c r="CQ296">
        <v>0</v>
      </c>
      <c r="CR296">
        <v>2879.37</v>
      </c>
      <c r="CS296">
        <v>2658.8</v>
      </c>
      <c r="CT296">
        <v>35.186999999999998</v>
      </c>
      <c r="CU296">
        <v>38.186999999999998</v>
      </c>
      <c r="CV296">
        <v>36.436999999999998</v>
      </c>
      <c r="CW296">
        <v>37.375</v>
      </c>
      <c r="CX296">
        <v>35.75</v>
      </c>
      <c r="CY296">
        <v>279.07</v>
      </c>
      <c r="CZ296">
        <v>31</v>
      </c>
      <c r="DA296">
        <v>0</v>
      </c>
      <c r="DB296">
        <v>1665424416.2</v>
      </c>
      <c r="DC296">
        <v>0</v>
      </c>
      <c r="DD296">
        <v>3.3910461538461538</v>
      </c>
      <c r="DE296">
        <v>-0.65337436087078549</v>
      </c>
      <c r="DF296">
        <v>42.26461546652088</v>
      </c>
      <c r="DG296">
        <v>2873.7038461538459</v>
      </c>
      <c r="DH296">
        <v>15</v>
      </c>
      <c r="DI296">
        <v>1665424406.5999999</v>
      </c>
      <c r="DJ296" t="s">
        <v>1178</v>
      </c>
      <c r="DK296">
        <v>1665424396.0999999</v>
      </c>
      <c r="DL296">
        <v>1665424406.5999999</v>
      </c>
      <c r="DM296">
        <v>99</v>
      </c>
      <c r="DN296">
        <v>1.0999999999999999E-2</v>
      </c>
      <c r="DO296">
        <v>3.0000000000000001E-3</v>
      </c>
      <c r="DP296">
        <v>1.9670000000000001</v>
      </c>
      <c r="DQ296">
        <v>0.16500000000000001</v>
      </c>
      <c r="DR296">
        <v>475</v>
      </c>
      <c r="DS296">
        <v>24</v>
      </c>
      <c r="DT296">
        <v>0.09</v>
      </c>
      <c r="DU296">
        <v>0.01</v>
      </c>
      <c r="DV296">
        <v>100</v>
      </c>
      <c r="DW296">
        <v>100</v>
      </c>
      <c r="DX296">
        <v>1.9670000000000001</v>
      </c>
      <c r="DY296">
        <v>0.16500000000000001</v>
      </c>
      <c r="DZ296">
        <v>2.325437292242444</v>
      </c>
      <c r="EA296">
        <v>-6.7132856166521554E-4</v>
      </c>
      <c r="EB296">
        <v>-2.681329234238156E-7</v>
      </c>
      <c r="EC296">
        <v>8.1307759810197942E-11</v>
      </c>
      <c r="ED296">
        <v>0.1967177920185621</v>
      </c>
      <c r="EE296">
        <v>0</v>
      </c>
      <c r="EF296">
        <v>0</v>
      </c>
      <c r="EG296">
        <v>0</v>
      </c>
      <c r="EH296">
        <v>2</v>
      </c>
      <c r="EI296">
        <v>2028</v>
      </c>
      <c r="EJ296">
        <v>2</v>
      </c>
      <c r="EK296">
        <v>26</v>
      </c>
      <c r="EL296">
        <v>3.1</v>
      </c>
      <c r="EM296">
        <v>3</v>
      </c>
      <c r="EN296">
        <v>1.24878</v>
      </c>
      <c r="EO296">
        <v>2.5366200000000001</v>
      </c>
      <c r="EP296">
        <v>1.39893</v>
      </c>
      <c r="EQ296">
        <v>2.32544</v>
      </c>
      <c r="ER296">
        <v>1.49902</v>
      </c>
      <c r="ES296">
        <v>2.33521</v>
      </c>
      <c r="ET296">
        <v>32.443300000000001</v>
      </c>
      <c r="EU296">
        <v>15.891999999999999</v>
      </c>
      <c r="EV296">
        <v>18</v>
      </c>
      <c r="EW296">
        <v>507.87299999999999</v>
      </c>
      <c r="EX296">
        <v>558.38300000000004</v>
      </c>
      <c r="EY296" s="2">
        <v>27.9924</v>
      </c>
      <c r="EZ296">
        <v>31.8323</v>
      </c>
      <c r="FA296">
        <v>29.999500000000001</v>
      </c>
      <c r="FB296">
        <v>31.623000000000001</v>
      </c>
      <c r="FC296">
        <v>31.569400000000002</v>
      </c>
      <c r="FD296">
        <v>24.972100000000001</v>
      </c>
      <c r="FE296">
        <v>0</v>
      </c>
      <c r="FF296">
        <v>100</v>
      </c>
      <c r="FG296">
        <v>28</v>
      </c>
      <c r="FH296">
        <v>475</v>
      </c>
      <c r="FI296">
        <v>26.106200000000001</v>
      </c>
      <c r="FJ296">
        <v>99.8613</v>
      </c>
      <c r="FK296">
        <v>101.93899999999999</v>
      </c>
      <c r="FL296" t="s">
        <v>880</v>
      </c>
      <c r="FM296">
        <v>4</v>
      </c>
      <c r="FN296" t="s">
        <v>881</v>
      </c>
      <c r="FO296">
        <v>1</v>
      </c>
    </row>
    <row r="297" spans="1:171" x14ac:dyDescent="0.2">
      <c r="A297">
        <v>99</v>
      </c>
      <c r="B297">
        <v>1665424377.0999999</v>
      </c>
      <c r="C297">
        <v>9051.5999999046326</v>
      </c>
      <c r="D297" t="s">
        <v>1176</v>
      </c>
      <c r="E297" t="s">
        <v>1177</v>
      </c>
      <c r="F297" t="s">
        <v>284</v>
      </c>
      <c r="G297">
        <v>1665424377.0999999</v>
      </c>
      <c r="H297">
        <v>6.0502667808989899E-3</v>
      </c>
      <c r="I297">
        <v>6.0502667808989896</v>
      </c>
      <c r="J297">
        <v>15.26983720018502</v>
      </c>
      <c r="K297">
        <v>450.80599999999998</v>
      </c>
      <c r="L297">
        <v>410.42004898233159</v>
      </c>
      <c r="M297">
        <v>40.9113817405037</v>
      </c>
      <c r="N297">
        <v>44.937123326798002</v>
      </c>
      <c r="O297">
        <v>0.90389886254639407</v>
      </c>
      <c r="P297">
        <v>2.9171580358816063</v>
      </c>
      <c r="Q297">
        <v>0.77695728933872588</v>
      </c>
      <c r="R297">
        <v>0.4955450744365143</v>
      </c>
      <c r="S297">
        <v>51.283667999999992</v>
      </c>
      <c r="T297">
        <v>26.620964291338822</v>
      </c>
      <c r="U297">
        <v>27.3781</v>
      </c>
      <c r="V297">
        <v>3.659415773613262</v>
      </c>
      <c r="W297">
        <v>56.279857631438965</v>
      </c>
      <c r="X297">
        <v>2.2883736081344002</v>
      </c>
      <c r="Y297">
        <v>4.0660614728635567</v>
      </c>
      <c r="Z297">
        <v>1.3710421654788618</v>
      </c>
      <c r="AA297">
        <v>-485.7634907162755</v>
      </c>
      <c r="AB297">
        <v>284.86283226635243</v>
      </c>
      <c r="AC297">
        <v>21.346077765646836</v>
      </c>
      <c r="AD297">
        <v>-128.27091268427625</v>
      </c>
      <c r="AE297">
        <v>0</v>
      </c>
      <c r="AF297">
        <v>0</v>
      </c>
      <c r="AG297">
        <v>1</v>
      </c>
      <c r="AH297">
        <v>0</v>
      </c>
      <c r="AI297">
        <v>52130.22770666016</v>
      </c>
      <c r="AJ297" t="s">
        <v>285</v>
      </c>
      <c r="AK297" t="s">
        <v>285</v>
      </c>
      <c r="AL297">
        <v>0</v>
      </c>
      <c r="AM297">
        <v>0</v>
      </c>
      <c r="AN297" t="e">
        <v>#DIV/0!</v>
      </c>
      <c r="AO297">
        <v>0</v>
      </c>
      <c r="AP297" t="s">
        <v>285</v>
      </c>
      <c r="AQ297" t="s">
        <v>285</v>
      </c>
      <c r="AR297">
        <v>0</v>
      </c>
      <c r="AS297">
        <v>0</v>
      </c>
      <c r="AT297" t="e">
        <v>#DIV/0!</v>
      </c>
      <c r="AU297">
        <v>0.5</v>
      </c>
      <c r="AV297">
        <v>261.3972</v>
      </c>
      <c r="AW297">
        <v>15.26983720018502</v>
      </c>
      <c r="AX297" t="e">
        <v>#DIV/0!</v>
      </c>
      <c r="AY297">
        <v>5.8416223280834761E-2</v>
      </c>
      <c r="AZ297" t="e">
        <v>#DIV/0!</v>
      </c>
      <c r="BA297" t="e">
        <v>#DIV/0!</v>
      </c>
      <c r="BB297" t="s">
        <v>285</v>
      </c>
      <c r="BC297">
        <v>0</v>
      </c>
      <c r="BD297" t="e">
        <v>#DIV/0!</v>
      </c>
      <c r="BE297" t="e">
        <v>#DIV/0!</v>
      </c>
      <c r="BF297" t="e">
        <v>#DIV/0!</v>
      </c>
      <c r="BG297" t="e">
        <v>#DIV/0!</v>
      </c>
      <c r="BH297" t="e">
        <v>#DIV/0!</v>
      </c>
      <c r="BI297" t="e">
        <v>#DIV/0!</v>
      </c>
      <c r="BJ297" t="e">
        <v>#DIV/0!</v>
      </c>
      <c r="BK297" t="e">
        <v>#DIV/0!</v>
      </c>
      <c r="BL297">
        <v>310.08</v>
      </c>
      <c r="BM297">
        <v>261.3972</v>
      </c>
      <c r="BN297">
        <v>0.84299922600619193</v>
      </c>
      <c r="BO297">
        <v>0.16538850619195045</v>
      </c>
      <c r="BP297">
        <v>6</v>
      </c>
      <c r="BQ297">
        <v>0.6</v>
      </c>
      <c r="BR297" t="s">
        <v>286</v>
      </c>
      <c r="BS297">
        <v>2</v>
      </c>
      <c r="BT297">
        <v>1665424468</v>
      </c>
      <c r="BU297">
        <v>450.80599999999998</v>
      </c>
      <c r="BV297">
        <v>475.08800000000002</v>
      </c>
      <c r="BW297">
        <v>22.956800000000001</v>
      </c>
      <c r="BX297">
        <v>10.0425</v>
      </c>
      <c r="BY297">
        <v>448.83300000000003</v>
      </c>
      <c r="BZ297">
        <v>22.805299999999999</v>
      </c>
      <c r="CA297">
        <v>500.012</v>
      </c>
      <c r="CB297">
        <v>99.581599999999995</v>
      </c>
      <c r="CC297">
        <v>0.100133</v>
      </c>
      <c r="CD297">
        <v>29.189399999999999</v>
      </c>
      <c r="CE297">
        <v>27.3781</v>
      </c>
      <c r="CF297">
        <v>999.9</v>
      </c>
      <c r="CG297">
        <v>0</v>
      </c>
      <c r="CH297">
        <v>0</v>
      </c>
      <c r="CI297">
        <v>9971.25</v>
      </c>
      <c r="CJ297">
        <v>0</v>
      </c>
      <c r="CK297">
        <v>340.57900000000001</v>
      </c>
      <c r="CL297">
        <v>310.08</v>
      </c>
      <c r="CM297">
        <v>0.90001699999999996</v>
      </c>
      <c r="CN297">
        <v>9.9982500000000002E-2</v>
      </c>
      <c r="CO297">
        <v>0</v>
      </c>
      <c r="CP297">
        <v>3.3757000000000001</v>
      </c>
      <c r="CQ297">
        <v>0</v>
      </c>
      <c r="CR297">
        <v>2967.31</v>
      </c>
      <c r="CS297">
        <v>2658.89</v>
      </c>
      <c r="CT297">
        <v>35.061999999999998</v>
      </c>
      <c r="CU297">
        <v>38.125</v>
      </c>
      <c r="CV297">
        <v>36.375</v>
      </c>
      <c r="CW297">
        <v>37.25</v>
      </c>
      <c r="CX297">
        <v>35.561999999999998</v>
      </c>
      <c r="CY297">
        <v>279.08</v>
      </c>
      <c r="CZ297">
        <v>31</v>
      </c>
      <c r="DA297">
        <v>0</v>
      </c>
      <c r="DB297">
        <v>1665424506.8</v>
      </c>
      <c r="DC297">
        <v>0</v>
      </c>
      <c r="DD297">
        <v>3.2847680000000001</v>
      </c>
      <c r="DE297">
        <v>0.64196923441816622</v>
      </c>
      <c r="DF297">
        <v>21.449230839993181</v>
      </c>
      <c r="DG297">
        <v>2964.0124000000001</v>
      </c>
      <c r="DH297">
        <v>15</v>
      </c>
      <c r="DI297">
        <v>1665424489.5</v>
      </c>
      <c r="DJ297" t="s">
        <v>1181</v>
      </c>
      <c r="DK297">
        <v>1665424489.5</v>
      </c>
      <c r="DL297">
        <v>1665424406.5999999</v>
      </c>
      <c r="DM297">
        <v>100</v>
      </c>
      <c r="DN297">
        <v>6.0000000000000001E-3</v>
      </c>
      <c r="DO297">
        <v>3.0000000000000001E-3</v>
      </c>
      <c r="DP297">
        <v>1.9730000000000001</v>
      </c>
      <c r="DQ297">
        <v>0.16500000000000001</v>
      </c>
      <c r="DR297">
        <v>475</v>
      </c>
      <c r="DS297">
        <v>24</v>
      </c>
      <c r="DT297">
        <v>0.11</v>
      </c>
      <c r="DU297">
        <v>0.01</v>
      </c>
      <c r="DV297">
        <v>100</v>
      </c>
      <c r="DW297">
        <v>100</v>
      </c>
      <c r="DX297">
        <v>1.9730000000000001</v>
      </c>
      <c r="DY297">
        <v>0.1515</v>
      </c>
      <c r="DZ297">
        <v>2.336408618905863</v>
      </c>
      <c r="EA297">
        <v>-6.7132856166521554E-4</v>
      </c>
      <c r="EB297">
        <v>-2.681329234238156E-7</v>
      </c>
      <c r="EC297">
        <v>8.1307759810197942E-11</v>
      </c>
      <c r="ED297">
        <v>-2.964174777527662E-2</v>
      </c>
      <c r="EE297">
        <v>1.9805995112736431E-4</v>
      </c>
      <c r="EF297">
        <v>3.7201658972467829E-4</v>
      </c>
      <c r="EG297">
        <v>-1.4214358037409139E-6</v>
      </c>
      <c r="EH297">
        <v>2</v>
      </c>
      <c r="EI297">
        <v>2028</v>
      </c>
      <c r="EJ297">
        <v>2</v>
      </c>
      <c r="EK297">
        <v>26</v>
      </c>
      <c r="EL297">
        <v>1.2</v>
      </c>
      <c r="EM297">
        <v>1</v>
      </c>
      <c r="EN297">
        <v>1.2353499999999999</v>
      </c>
      <c r="EO297">
        <v>2.5390600000000001</v>
      </c>
      <c r="EP297">
        <v>1.39893</v>
      </c>
      <c r="EQ297">
        <v>2.3303199999999999</v>
      </c>
      <c r="ER297">
        <v>1.49902</v>
      </c>
      <c r="ES297">
        <v>2.3059099999999999</v>
      </c>
      <c r="ET297">
        <v>32.377000000000002</v>
      </c>
      <c r="EU297">
        <v>15.8569</v>
      </c>
      <c r="EV297">
        <v>18</v>
      </c>
      <c r="EW297">
        <v>510.71100000000001</v>
      </c>
      <c r="EX297">
        <v>545.54700000000003</v>
      </c>
      <c r="EY297" s="2">
        <v>27.996300000000002</v>
      </c>
      <c r="EZ297">
        <v>31.675999999999998</v>
      </c>
      <c r="FA297">
        <v>29.999700000000001</v>
      </c>
      <c r="FB297">
        <v>31.5443</v>
      </c>
      <c r="FC297">
        <v>31.500699999999998</v>
      </c>
      <c r="FD297">
        <v>24.704799999999999</v>
      </c>
      <c r="FE297">
        <v>72.757099999999994</v>
      </c>
      <c r="FF297">
        <v>92.9375</v>
      </c>
      <c r="FG297">
        <v>28</v>
      </c>
      <c r="FH297">
        <v>475</v>
      </c>
      <c r="FI297">
        <v>9.7126300000000008</v>
      </c>
      <c r="FJ297">
        <v>99.878399999999999</v>
      </c>
      <c r="FK297">
        <v>101.947</v>
      </c>
      <c r="FL297" t="s">
        <v>880</v>
      </c>
      <c r="FM297">
        <v>4</v>
      </c>
      <c r="FN297" t="s">
        <v>881</v>
      </c>
      <c r="FO297">
        <v>2</v>
      </c>
    </row>
    <row r="298" spans="1:171" x14ac:dyDescent="0.2">
      <c r="A298">
        <v>100</v>
      </c>
      <c r="B298">
        <v>1665424468</v>
      </c>
      <c r="C298">
        <v>9142.5</v>
      </c>
      <c r="D298" t="s">
        <v>1179</v>
      </c>
      <c r="E298" t="s">
        <v>1180</v>
      </c>
      <c r="F298" t="s">
        <v>284</v>
      </c>
      <c r="G298">
        <v>1665424468</v>
      </c>
      <c r="H298">
        <v>1.1015045140958628E-2</v>
      </c>
      <c r="I298">
        <v>11.015045140958629</v>
      </c>
      <c r="J298">
        <v>15.785966550425313</v>
      </c>
      <c r="K298">
        <v>450.4</v>
      </c>
      <c r="L298">
        <v>404.74860591565385</v>
      </c>
      <c r="M298">
        <v>40.3447679136464</v>
      </c>
      <c r="N298">
        <v>44.8952342336</v>
      </c>
      <c r="O298">
        <v>0.80232023754912352</v>
      </c>
      <c r="P298">
        <v>2.9179739991342437</v>
      </c>
      <c r="Q298">
        <v>0.7006610359750417</v>
      </c>
      <c r="R298">
        <v>0.44599415720933078</v>
      </c>
      <c r="S298">
        <v>51.270048106551812</v>
      </c>
      <c r="T298">
        <v>26.424238877937054</v>
      </c>
      <c r="U298">
        <v>27.192499999999999</v>
      </c>
      <c r="V298">
        <v>3.6198259177873369</v>
      </c>
      <c r="W298">
        <v>53.53437467252111</v>
      </c>
      <c r="X298">
        <v>2.1418435737000001</v>
      </c>
      <c r="Y298">
        <v>4.0008753007801472</v>
      </c>
      <c r="Z298">
        <v>1.4779823440873368</v>
      </c>
      <c r="AA298">
        <v>-471.79196821990524</v>
      </c>
      <c r="AB298">
        <v>270.18647595947647</v>
      </c>
      <c r="AC298">
        <v>20.193808571236101</v>
      </c>
      <c r="AD298">
        <v>-130.14163558264084</v>
      </c>
      <c r="AE298">
        <v>0</v>
      </c>
      <c r="AF298">
        <v>0</v>
      </c>
      <c r="AG298">
        <v>1</v>
      </c>
      <c r="AH298">
        <v>0</v>
      </c>
      <c r="AI298">
        <v>52201.747729465278</v>
      </c>
      <c r="AJ298" t="s">
        <v>285</v>
      </c>
      <c r="AK298" t="s">
        <v>285</v>
      </c>
      <c r="AL298">
        <v>0</v>
      </c>
      <c r="AM298">
        <v>0</v>
      </c>
      <c r="AN298" t="e">
        <v>#DIV/0!</v>
      </c>
      <c r="AO298">
        <v>0</v>
      </c>
      <c r="AP298" t="s">
        <v>285</v>
      </c>
      <c r="AQ298" t="s">
        <v>285</v>
      </c>
      <c r="AR298">
        <v>0</v>
      </c>
      <c r="AS298">
        <v>0</v>
      </c>
      <c r="AT298" t="e">
        <v>#DIV/0!</v>
      </c>
      <c r="AU298">
        <v>0.5</v>
      </c>
      <c r="AV298">
        <v>261.328043993032</v>
      </c>
      <c r="AW298">
        <v>15.785966550425313</v>
      </c>
      <c r="AX298" t="e">
        <v>#DIV/0!</v>
      </c>
      <c r="AY298">
        <v>6.0406706870106242E-2</v>
      </c>
      <c r="AZ298" t="e">
        <v>#DIV/0!</v>
      </c>
      <c r="BA298" t="e">
        <v>#DIV/0!</v>
      </c>
      <c r="BB298" t="s">
        <v>285</v>
      </c>
      <c r="BC298">
        <v>0</v>
      </c>
      <c r="BD298" t="e">
        <v>#DIV/0!</v>
      </c>
      <c r="BE298" t="e">
        <v>#DIV/0!</v>
      </c>
      <c r="BF298" t="e">
        <v>#DIV/0!</v>
      </c>
      <c r="BG298" t="e">
        <v>#DIV/0!</v>
      </c>
      <c r="BH298" t="e">
        <v>#DIV/0!</v>
      </c>
      <c r="BI298" t="e">
        <v>#DIV/0!</v>
      </c>
      <c r="BJ298" t="e">
        <v>#DIV/0!</v>
      </c>
      <c r="BK298" t="e">
        <v>#DIV/0!</v>
      </c>
      <c r="BL298">
        <v>309.99799999999999</v>
      </c>
      <c r="BM298">
        <v>261.328043993032</v>
      </c>
      <c r="BN298">
        <v>0.8429991290041613</v>
      </c>
      <c r="BO298">
        <v>0.16538831897803152</v>
      </c>
      <c r="BP298">
        <v>6</v>
      </c>
      <c r="BQ298">
        <v>0.6</v>
      </c>
      <c r="BR298" t="s">
        <v>286</v>
      </c>
      <c r="BS298">
        <v>2</v>
      </c>
      <c r="BT298">
        <v>1665424550.5</v>
      </c>
      <c r="BU298">
        <v>450.4</v>
      </c>
      <c r="BV298">
        <v>475.12</v>
      </c>
      <c r="BW298">
        <v>21.487500000000001</v>
      </c>
      <c r="BX298">
        <v>8.9281900000000007</v>
      </c>
      <c r="BY298">
        <v>448.45299999999997</v>
      </c>
      <c r="BZ298">
        <v>21.356999999999999</v>
      </c>
      <c r="CA298">
        <v>500.108</v>
      </c>
      <c r="CB298">
        <v>99.578100000000006</v>
      </c>
      <c r="CC298">
        <v>0.100484</v>
      </c>
      <c r="CD298">
        <v>28.91</v>
      </c>
      <c r="CE298">
        <v>27.192499999999999</v>
      </c>
      <c r="CF298">
        <v>999.9</v>
      </c>
      <c r="CG298">
        <v>0</v>
      </c>
      <c r="CH298">
        <v>0</v>
      </c>
      <c r="CI298">
        <v>9976.25</v>
      </c>
      <c r="CJ298">
        <v>0</v>
      </c>
      <c r="CK298">
        <v>333.98599999999999</v>
      </c>
      <c r="CL298">
        <v>309.99799999999999</v>
      </c>
      <c r="CM298">
        <v>0.90001699999999996</v>
      </c>
      <c r="CN298">
        <v>9.9982500000000002E-2</v>
      </c>
      <c r="CO298">
        <v>0</v>
      </c>
      <c r="CP298">
        <v>3.4558</v>
      </c>
      <c r="CQ298">
        <v>0</v>
      </c>
      <c r="CR298">
        <v>2972.93</v>
      </c>
      <c r="CS298">
        <v>2658.2</v>
      </c>
      <c r="CT298">
        <v>35</v>
      </c>
      <c r="CU298">
        <v>38.125</v>
      </c>
      <c r="CV298">
        <v>36.311999999999998</v>
      </c>
      <c r="CW298">
        <v>37.25</v>
      </c>
      <c r="CX298">
        <v>35.5</v>
      </c>
      <c r="CY298">
        <v>279</v>
      </c>
      <c r="CZ298">
        <v>30.99</v>
      </c>
      <c r="DA298">
        <v>0</v>
      </c>
      <c r="DB298">
        <v>1665424589.5999999</v>
      </c>
      <c r="DC298">
        <v>0</v>
      </c>
      <c r="DD298">
        <v>3.355092</v>
      </c>
      <c r="DE298">
        <v>-0.86931537693621985</v>
      </c>
      <c r="DF298">
        <v>18.606923129213499</v>
      </c>
      <c r="DG298">
        <v>2970.6455999999998</v>
      </c>
      <c r="DH298">
        <v>15</v>
      </c>
      <c r="DI298">
        <v>1665424572.5</v>
      </c>
      <c r="DJ298" t="s">
        <v>1184</v>
      </c>
      <c r="DK298">
        <v>1665424572.5</v>
      </c>
      <c r="DL298">
        <v>1665424406.5999999</v>
      </c>
      <c r="DM298">
        <v>101</v>
      </c>
      <c r="DN298">
        <v>-2.5999999999999999E-2</v>
      </c>
      <c r="DO298">
        <v>3.0000000000000001E-3</v>
      </c>
      <c r="DP298">
        <v>1.9470000000000001</v>
      </c>
      <c r="DQ298">
        <v>0.16500000000000001</v>
      </c>
      <c r="DR298">
        <v>475</v>
      </c>
      <c r="DS298">
        <v>24</v>
      </c>
      <c r="DT298">
        <v>0.1</v>
      </c>
      <c r="DU298">
        <v>0.01</v>
      </c>
      <c r="DV298">
        <v>100</v>
      </c>
      <c r="DW298">
        <v>100</v>
      </c>
      <c r="DX298">
        <v>1.9470000000000001</v>
      </c>
      <c r="DY298">
        <v>0.1305</v>
      </c>
      <c r="DZ298">
        <v>2.3422806086672061</v>
      </c>
      <c r="EA298">
        <v>-6.7132856166521554E-4</v>
      </c>
      <c r="EB298">
        <v>-2.681329234238156E-7</v>
      </c>
      <c r="EC298">
        <v>8.1307759810197942E-11</v>
      </c>
      <c r="ED298">
        <v>-2.964174777527662E-2</v>
      </c>
      <c r="EE298">
        <v>1.9805995112736431E-4</v>
      </c>
      <c r="EF298">
        <v>3.7201658972467829E-4</v>
      </c>
      <c r="EG298">
        <v>-1.4214358037409139E-6</v>
      </c>
      <c r="EH298">
        <v>2</v>
      </c>
      <c r="EI298">
        <v>2028</v>
      </c>
      <c r="EJ298">
        <v>2</v>
      </c>
      <c r="EK298">
        <v>26</v>
      </c>
      <c r="EL298">
        <v>1</v>
      </c>
      <c r="EM298">
        <v>2.4</v>
      </c>
      <c r="EN298">
        <v>1.2341299999999999</v>
      </c>
      <c r="EO298">
        <v>2.5354000000000001</v>
      </c>
      <c r="EP298">
        <v>1.39893</v>
      </c>
      <c r="EQ298">
        <v>2.3303199999999999</v>
      </c>
      <c r="ER298">
        <v>1.49902</v>
      </c>
      <c r="ES298">
        <v>2.4255399999999998</v>
      </c>
      <c r="ET298">
        <v>32.354900000000001</v>
      </c>
      <c r="EU298">
        <v>15.874499999999999</v>
      </c>
      <c r="EV298">
        <v>18</v>
      </c>
      <c r="EW298">
        <v>511.03100000000001</v>
      </c>
      <c r="EX298">
        <v>544.41300000000001</v>
      </c>
      <c r="EY298" s="2">
        <v>27.9983</v>
      </c>
      <c r="EZ298">
        <v>31.575500000000002</v>
      </c>
      <c r="FA298">
        <v>29.9999</v>
      </c>
      <c r="FB298">
        <v>31.4985</v>
      </c>
      <c r="FC298">
        <v>31.467500000000001</v>
      </c>
      <c r="FD298">
        <v>24.683900000000001</v>
      </c>
      <c r="FE298">
        <v>74.988200000000006</v>
      </c>
      <c r="FF298">
        <v>87.026499999999999</v>
      </c>
      <c r="FG298">
        <v>28</v>
      </c>
      <c r="FH298">
        <v>475</v>
      </c>
      <c r="FI298">
        <v>8.8551599999999997</v>
      </c>
      <c r="FJ298">
        <v>99.881699999999995</v>
      </c>
      <c r="FK298">
        <v>101.95099999999999</v>
      </c>
      <c r="FL298" t="s">
        <v>880</v>
      </c>
      <c r="FM298">
        <v>4</v>
      </c>
      <c r="FN298" t="s">
        <v>881</v>
      </c>
      <c r="FO298">
        <v>3</v>
      </c>
    </row>
    <row r="299" spans="1:171" x14ac:dyDescent="0.2">
      <c r="A299">
        <v>101</v>
      </c>
      <c r="B299">
        <v>1665424550.5</v>
      </c>
      <c r="C299">
        <v>9225</v>
      </c>
      <c r="D299" t="s">
        <v>1182</v>
      </c>
      <c r="E299" t="s">
        <v>1183</v>
      </c>
      <c r="F299" t="s">
        <v>284</v>
      </c>
      <c r="G299">
        <v>1665424550.5</v>
      </c>
      <c r="H299">
        <v>1.0698230571879937E-2</v>
      </c>
      <c r="I299">
        <v>10.698230571879938</v>
      </c>
      <c r="J299">
        <v>15.703950822938495</v>
      </c>
      <c r="K299">
        <v>450.70499999999998</v>
      </c>
      <c r="L299">
        <v>401.39269846165712</v>
      </c>
      <c r="M299">
        <v>40.008985242149244</v>
      </c>
      <c r="N299">
        <v>44.924209540112997</v>
      </c>
      <c r="O299">
        <v>0.72095216474098234</v>
      </c>
      <c r="P299">
        <v>2.9224250675747951</v>
      </c>
      <c r="Q299">
        <v>0.63786487332488828</v>
      </c>
      <c r="R299">
        <v>0.40534874088619244</v>
      </c>
      <c r="S299">
        <v>51.270462000000009</v>
      </c>
      <c r="T299">
        <v>26.478823230206324</v>
      </c>
      <c r="U299">
        <v>27.327500000000001</v>
      </c>
      <c r="V299">
        <v>3.6485851290856242</v>
      </c>
      <c r="W299">
        <v>53.408864484585209</v>
      </c>
      <c r="X299">
        <v>2.1225481689195598</v>
      </c>
      <c r="Y299">
        <v>3.974149589965851</v>
      </c>
      <c r="Z299">
        <v>1.5260369601660644</v>
      </c>
      <c r="AA299">
        <v>-443.50906683399313</v>
      </c>
      <c r="AB299">
        <v>231.09988486056778</v>
      </c>
      <c r="AC299">
        <v>17.247779701246046</v>
      </c>
      <c r="AD299">
        <v>-143.89094027217931</v>
      </c>
      <c r="AE299">
        <v>0</v>
      </c>
      <c r="AF299">
        <v>0</v>
      </c>
      <c r="AG299">
        <v>1</v>
      </c>
      <c r="AH299">
        <v>0</v>
      </c>
      <c r="AI299">
        <v>52349.202093403241</v>
      </c>
      <c r="AJ299" t="s">
        <v>285</v>
      </c>
      <c r="AK299" t="s">
        <v>285</v>
      </c>
      <c r="AL299">
        <v>0</v>
      </c>
      <c r="AM299">
        <v>0</v>
      </c>
      <c r="AN299" t="e">
        <v>#DIV/0!</v>
      </c>
      <c r="AO299">
        <v>0</v>
      </c>
      <c r="AP299" t="s">
        <v>285</v>
      </c>
      <c r="AQ299" t="s">
        <v>285</v>
      </c>
      <c r="AR299">
        <v>0</v>
      </c>
      <c r="AS299">
        <v>0</v>
      </c>
      <c r="AT299" t="e">
        <v>#DIV/0!</v>
      </c>
      <c r="AU299">
        <v>0.5</v>
      </c>
      <c r="AV299">
        <v>261.32220000000001</v>
      </c>
      <c r="AW299">
        <v>15.703950822938495</v>
      </c>
      <c r="AX299" t="e">
        <v>#DIV/0!</v>
      </c>
      <c r="AY299">
        <v>6.0094208693094175E-2</v>
      </c>
      <c r="AZ299" t="e">
        <v>#DIV/0!</v>
      </c>
      <c r="BA299" t="e">
        <v>#DIV/0!</v>
      </c>
      <c r="BB299" t="s">
        <v>285</v>
      </c>
      <c r="BC299">
        <v>0</v>
      </c>
      <c r="BD299" t="e">
        <v>#DIV/0!</v>
      </c>
      <c r="BE299" t="e">
        <v>#DIV/0!</v>
      </c>
      <c r="BF299" t="e">
        <v>#DIV/0!</v>
      </c>
      <c r="BG299" t="e">
        <v>#DIV/0!</v>
      </c>
      <c r="BH299" t="e">
        <v>#DIV/0!</v>
      </c>
      <c r="BI299" t="e">
        <v>#DIV/0!</v>
      </c>
      <c r="BJ299" t="e">
        <v>#DIV/0!</v>
      </c>
      <c r="BK299" t="e">
        <v>#DIV/0!</v>
      </c>
      <c r="BL299">
        <v>309.99</v>
      </c>
      <c r="BM299">
        <v>261.32220000000001</v>
      </c>
      <c r="BN299">
        <v>0.84300203232362336</v>
      </c>
      <c r="BO299">
        <v>0.16539392238459308</v>
      </c>
      <c r="BP299">
        <v>6</v>
      </c>
      <c r="BQ299">
        <v>0.6</v>
      </c>
      <c r="BR299" t="s">
        <v>286</v>
      </c>
      <c r="BS299">
        <v>2</v>
      </c>
      <c r="BT299">
        <v>1665424633.5</v>
      </c>
      <c r="BU299">
        <v>450.70499999999998</v>
      </c>
      <c r="BV299">
        <v>474.983</v>
      </c>
      <c r="BW299">
        <v>21.294599999999999</v>
      </c>
      <c r="BX299">
        <v>9.4862199999999994</v>
      </c>
      <c r="BY299">
        <v>448.73899999999998</v>
      </c>
      <c r="BZ299">
        <v>21.166799999999999</v>
      </c>
      <c r="CA299">
        <v>500.12299999999999</v>
      </c>
      <c r="CB299">
        <v>99.575500000000005</v>
      </c>
      <c r="CC299">
        <v>9.9918599999999996E-2</v>
      </c>
      <c r="CD299">
        <v>28.7943</v>
      </c>
      <c r="CE299">
        <v>27.327500000000001</v>
      </c>
      <c r="CF299">
        <v>999.9</v>
      </c>
      <c r="CG299">
        <v>0</v>
      </c>
      <c r="CH299">
        <v>0</v>
      </c>
      <c r="CI299">
        <v>10001.9</v>
      </c>
      <c r="CJ299">
        <v>0</v>
      </c>
      <c r="CK299">
        <v>333.82100000000003</v>
      </c>
      <c r="CL299">
        <v>309.99</v>
      </c>
      <c r="CM299">
        <v>0.89992700000000003</v>
      </c>
      <c r="CN299">
        <v>0.100073</v>
      </c>
      <c r="CO299">
        <v>0</v>
      </c>
      <c r="CP299">
        <v>3.3407</v>
      </c>
      <c r="CQ299">
        <v>0</v>
      </c>
      <c r="CR299">
        <v>2982.58</v>
      </c>
      <c r="CS299">
        <v>2658.06</v>
      </c>
      <c r="CT299">
        <v>35.061999999999998</v>
      </c>
      <c r="CU299">
        <v>38.186999999999998</v>
      </c>
      <c r="CV299">
        <v>36.311999999999998</v>
      </c>
      <c r="CW299">
        <v>37.311999999999998</v>
      </c>
      <c r="CX299">
        <v>35.436999999999998</v>
      </c>
      <c r="CY299">
        <v>278.97000000000003</v>
      </c>
      <c r="CZ299">
        <v>31.02</v>
      </c>
      <c r="DA299">
        <v>0</v>
      </c>
      <c r="DB299">
        <v>1665424672.4000001</v>
      </c>
      <c r="DC299">
        <v>0</v>
      </c>
      <c r="DD299">
        <v>3.3606880000000001</v>
      </c>
      <c r="DE299">
        <v>-0.30744615800304609</v>
      </c>
      <c r="DF299">
        <v>15.36153843573763</v>
      </c>
      <c r="DG299">
        <v>2980.8883999999998</v>
      </c>
      <c r="DH299">
        <v>15</v>
      </c>
      <c r="DI299">
        <v>1665424656.5</v>
      </c>
      <c r="DJ299" t="s">
        <v>1187</v>
      </c>
      <c r="DK299">
        <v>1665424656.5</v>
      </c>
      <c r="DL299">
        <v>1665424406.5999999</v>
      </c>
      <c r="DM299">
        <v>102</v>
      </c>
      <c r="DN299">
        <v>1.9E-2</v>
      </c>
      <c r="DO299">
        <v>3.0000000000000001E-3</v>
      </c>
      <c r="DP299">
        <v>1.966</v>
      </c>
      <c r="DQ299">
        <v>0.16500000000000001</v>
      </c>
      <c r="DR299">
        <v>475</v>
      </c>
      <c r="DS299">
        <v>24</v>
      </c>
      <c r="DT299">
        <v>0.15</v>
      </c>
      <c r="DU299">
        <v>0.01</v>
      </c>
      <c r="DV299">
        <v>100</v>
      </c>
      <c r="DW299">
        <v>100</v>
      </c>
      <c r="DX299">
        <v>1.966</v>
      </c>
      <c r="DY299">
        <v>0.1278</v>
      </c>
      <c r="DZ299">
        <v>2.315929197630004</v>
      </c>
      <c r="EA299">
        <v>-6.7132856166521554E-4</v>
      </c>
      <c r="EB299">
        <v>-2.681329234238156E-7</v>
      </c>
      <c r="EC299">
        <v>8.1307759810197942E-11</v>
      </c>
      <c r="ED299">
        <v>-2.964174777527662E-2</v>
      </c>
      <c r="EE299">
        <v>1.9805995112736431E-4</v>
      </c>
      <c r="EF299">
        <v>3.7201658972467829E-4</v>
      </c>
      <c r="EG299">
        <v>-1.4214358037409139E-6</v>
      </c>
      <c r="EH299">
        <v>2</v>
      </c>
      <c r="EI299">
        <v>2028</v>
      </c>
      <c r="EJ299">
        <v>2</v>
      </c>
      <c r="EK299">
        <v>26</v>
      </c>
      <c r="EL299">
        <v>1</v>
      </c>
      <c r="EM299">
        <v>3.8</v>
      </c>
      <c r="EN299">
        <v>1.2341299999999999</v>
      </c>
      <c r="EO299">
        <v>2.5354000000000001</v>
      </c>
      <c r="EP299">
        <v>1.39893</v>
      </c>
      <c r="EQ299">
        <v>2.32666</v>
      </c>
      <c r="ER299">
        <v>1.49902</v>
      </c>
      <c r="ES299">
        <v>2.2936999999999999</v>
      </c>
      <c r="ET299">
        <v>32.332799999999999</v>
      </c>
      <c r="EU299">
        <v>15.821899999999999</v>
      </c>
      <c r="EV299">
        <v>18</v>
      </c>
      <c r="EW299">
        <v>510.69</v>
      </c>
      <c r="EX299">
        <v>544.29100000000005</v>
      </c>
      <c r="EY299" s="2">
        <v>27.998899999999999</v>
      </c>
      <c r="EZ299">
        <v>31.527000000000001</v>
      </c>
      <c r="FA299">
        <v>30.0001</v>
      </c>
      <c r="FB299">
        <v>31.477599999999999</v>
      </c>
      <c r="FC299">
        <v>31.456099999999999</v>
      </c>
      <c r="FD299">
        <v>24.682400000000001</v>
      </c>
      <c r="FE299">
        <v>71.376800000000003</v>
      </c>
      <c r="FF299">
        <v>81.042599999999993</v>
      </c>
      <c r="FG299">
        <v>28</v>
      </c>
      <c r="FH299">
        <v>475</v>
      </c>
      <c r="FI299">
        <v>9.6129099999999994</v>
      </c>
      <c r="FJ299">
        <v>99.879900000000006</v>
      </c>
      <c r="FK299">
        <v>101.94499999999999</v>
      </c>
      <c r="FL299" t="s">
        <v>880</v>
      </c>
      <c r="FM299">
        <v>4</v>
      </c>
      <c r="FN299" t="s">
        <v>881</v>
      </c>
      <c r="FO299">
        <v>4</v>
      </c>
    </row>
    <row r="300" spans="1:171" x14ac:dyDescent="0.2">
      <c r="A300">
        <v>102</v>
      </c>
      <c r="B300">
        <v>1665424633.5</v>
      </c>
      <c r="C300">
        <v>9308</v>
      </c>
      <c r="D300" t="s">
        <v>1185</v>
      </c>
      <c r="E300" t="s">
        <v>1186</v>
      </c>
      <c r="F300" t="s">
        <v>284</v>
      </c>
      <c r="G300">
        <v>1665424633.5</v>
      </c>
      <c r="H300">
        <v>1.005689493954633E-2</v>
      </c>
      <c r="I300">
        <v>10.05689493954633</v>
      </c>
      <c r="J300">
        <v>15.611698239057111</v>
      </c>
      <c r="K300">
        <v>451.41399999999999</v>
      </c>
      <c r="L300">
        <v>397.70309776458913</v>
      </c>
      <c r="M300">
        <v>39.638631076195253</v>
      </c>
      <c r="N300">
        <v>44.991937727427995</v>
      </c>
      <c r="O300">
        <v>0.63615547307492259</v>
      </c>
      <c r="P300">
        <v>2.9215346191553215</v>
      </c>
      <c r="Q300">
        <v>0.57051851858193769</v>
      </c>
      <c r="R300">
        <v>0.36191881712607732</v>
      </c>
      <c r="S300">
        <v>51.316249834478533</v>
      </c>
      <c r="T300">
        <v>26.658489659759496</v>
      </c>
      <c r="U300">
        <v>27.456499999999998</v>
      </c>
      <c r="V300">
        <v>3.6762522698842197</v>
      </c>
      <c r="W300">
        <v>54.320555016444352</v>
      </c>
      <c r="X300">
        <v>2.1473963942606002</v>
      </c>
      <c r="Y300">
        <v>3.9531930290670325</v>
      </c>
      <c r="Z300">
        <v>1.5288558756236195</v>
      </c>
      <c r="AA300">
        <v>-397.55034892156993</v>
      </c>
      <c r="AB300">
        <v>196.34669835195839</v>
      </c>
      <c r="AC300">
        <v>14.661232862082183</v>
      </c>
      <c r="AD300">
        <v>-135.2261678730508</v>
      </c>
      <c r="AE300">
        <v>0</v>
      </c>
      <c r="AF300">
        <v>0</v>
      </c>
      <c r="AG300">
        <v>1</v>
      </c>
      <c r="AH300">
        <v>0</v>
      </c>
      <c r="AI300">
        <v>52339.356876723898</v>
      </c>
      <c r="AJ300" t="s">
        <v>285</v>
      </c>
      <c r="AK300" t="s">
        <v>285</v>
      </c>
      <c r="AL300">
        <v>0</v>
      </c>
      <c r="AM300">
        <v>0</v>
      </c>
      <c r="AN300" t="e">
        <v>#DIV/0!</v>
      </c>
      <c r="AO300">
        <v>0</v>
      </c>
      <c r="AP300" t="s">
        <v>285</v>
      </c>
      <c r="AQ300" t="s">
        <v>285</v>
      </c>
      <c r="AR300">
        <v>0</v>
      </c>
      <c r="AS300">
        <v>0</v>
      </c>
      <c r="AT300" t="e">
        <v>#DIV/0!</v>
      </c>
      <c r="AU300">
        <v>0.5</v>
      </c>
      <c r="AV300">
        <v>261.56327100232045</v>
      </c>
      <c r="AW300">
        <v>15.611698239057111</v>
      </c>
      <c r="AX300" t="e">
        <v>#DIV/0!</v>
      </c>
      <c r="AY300">
        <v>5.9686125575783198E-2</v>
      </c>
      <c r="AZ300" t="e">
        <v>#DIV/0!</v>
      </c>
      <c r="BA300" t="e">
        <v>#DIV/0!</v>
      </c>
      <c r="BB300" t="s">
        <v>285</v>
      </c>
      <c r="BC300">
        <v>0</v>
      </c>
      <c r="BD300" t="e">
        <v>#DIV/0!</v>
      </c>
      <c r="BE300" t="e">
        <v>#DIV/0!</v>
      </c>
      <c r="BF300" t="e">
        <v>#DIV/0!</v>
      </c>
      <c r="BG300" t="e">
        <v>#DIV/0!</v>
      </c>
      <c r="BH300" t="e">
        <v>#DIV/0!</v>
      </c>
      <c r="BI300" t="e">
        <v>#DIV/0!</v>
      </c>
      <c r="BJ300" t="e">
        <v>#DIV/0!</v>
      </c>
      <c r="BK300" t="e">
        <v>#DIV/0!</v>
      </c>
      <c r="BL300">
        <v>310.27699999999999</v>
      </c>
      <c r="BM300">
        <v>261.56327100232045</v>
      </c>
      <c r="BN300">
        <v>0.84299922650509218</v>
      </c>
      <c r="BO300">
        <v>0.16538850715482789</v>
      </c>
      <c r="BP300">
        <v>6</v>
      </c>
      <c r="BQ300">
        <v>0.6</v>
      </c>
      <c r="BR300" t="s">
        <v>286</v>
      </c>
      <c r="BS300">
        <v>2</v>
      </c>
      <c r="BT300">
        <v>1665424717.5</v>
      </c>
      <c r="BU300">
        <v>451.41399999999999</v>
      </c>
      <c r="BV300">
        <v>475.02699999999999</v>
      </c>
      <c r="BW300">
        <v>21.545300000000001</v>
      </c>
      <c r="BX300">
        <v>10.9626</v>
      </c>
      <c r="BY300">
        <v>449.46899999999999</v>
      </c>
      <c r="BZ300">
        <v>21.414100000000001</v>
      </c>
      <c r="CA300">
        <v>500.09100000000001</v>
      </c>
      <c r="CB300">
        <v>99.568700000000007</v>
      </c>
      <c r="CC300">
        <v>0.100202</v>
      </c>
      <c r="CD300">
        <v>28.703099999999999</v>
      </c>
      <c r="CE300">
        <v>27.456499999999998</v>
      </c>
      <c r="CF300">
        <v>999.9</v>
      </c>
      <c r="CG300">
        <v>0</v>
      </c>
      <c r="CH300">
        <v>0</v>
      </c>
      <c r="CI300">
        <v>9997.5</v>
      </c>
      <c r="CJ300">
        <v>0</v>
      </c>
      <c r="CK300">
        <v>337.40899999999999</v>
      </c>
      <c r="CL300">
        <v>310.27699999999999</v>
      </c>
      <c r="CM300">
        <v>0.90002700000000002</v>
      </c>
      <c r="CN300">
        <v>9.9972699999999998E-2</v>
      </c>
      <c r="CO300">
        <v>0</v>
      </c>
      <c r="CP300">
        <v>3.5144000000000002</v>
      </c>
      <c r="CQ300">
        <v>0</v>
      </c>
      <c r="CR300">
        <v>2991.66</v>
      </c>
      <c r="CS300">
        <v>2660.6</v>
      </c>
      <c r="CT300">
        <v>35</v>
      </c>
      <c r="CU300">
        <v>38.25</v>
      </c>
      <c r="CV300">
        <v>36.311999999999998</v>
      </c>
      <c r="CW300">
        <v>37.311999999999998</v>
      </c>
      <c r="CX300">
        <v>35.436999999999998</v>
      </c>
      <c r="CY300">
        <v>279.26</v>
      </c>
      <c r="CZ300">
        <v>31.02</v>
      </c>
      <c r="DA300">
        <v>0</v>
      </c>
      <c r="DB300">
        <v>1665424756.4000001</v>
      </c>
      <c r="DC300">
        <v>0</v>
      </c>
      <c r="DD300">
        <v>3.4065240000000001</v>
      </c>
      <c r="DE300">
        <v>0.19411537727662531</v>
      </c>
      <c r="DF300">
        <v>8.7230770016279475</v>
      </c>
      <c r="DG300">
        <v>2987.8344000000011</v>
      </c>
      <c r="DH300">
        <v>15</v>
      </c>
      <c r="DI300">
        <v>1665424744</v>
      </c>
      <c r="DJ300" t="s">
        <v>1190</v>
      </c>
      <c r="DK300">
        <v>1665424744</v>
      </c>
      <c r="DL300">
        <v>1665424406.5999999</v>
      </c>
      <c r="DM300">
        <v>103</v>
      </c>
      <c r="DN300">
        <v>-2.1000000000000001E-2</v>
      </c>
      <c r="DO300">
        <v>3.0000000000000001E-3</v>
      </c>
      <c r="DP300">
        <v>1.9450000000000001</v>
      </c>
      <c r="DQ300">
        <v>0.16500000000000001</v>
      </c>
      <c r="DR300">
        <v>475</v>
      </c>
      <c r="DS300">
        <v>24</v>
      </c>
      <c r="DT300">
        <v>0.1</v>
      </c>
      <c r="DU300">
        <v>0.01</v>
      </c>
      <c r="DV300">
        <v>100</v>
      </c>
      <c r="DW300">
        <v>100</v>
      </c>
      <c r="DX300">
        <v>1.9450000000000001</v>
      </c>
      <c r="DY300">
        <v>0.13120000000000001</v>
      </c>
      <c r="DZ300">
        <v>2.334783905814052</v>
      </c>
      <c r="EA300">
        <v>-6.7132856166521554E-4</v>
      </c>
      <c r="EB300">
        <v>-2.681329234238156E-7</v>
      </c>
      <c r="EC300">
        <v>8.1307759810197942E-11</v>
      </c>
      <c r="ED300">
        <v>-2.964174777527662E-2</v>
      </c>
      <c r="EE300">
        <v>1.9805995112736431E-4</v>
      </c>
      <c r="EF300">
        <v>3.7201658972467829E-4</v>
      </c>
      <c r="EG300">
        <v>-1.4214358037409139E-6</v>
      </c>
      <c r="EH300">
        <v>2</v>
      </c>
      <c r="EI300">
        <v>2028</v>
      </c>
      <c r="EJ300">
        <v>2</v>
      </c>
      <c r="EK300">
        <v>26</v>
      </c>
      <c r="EL300">
        <v>1</v>
      </c>
      <c r="EM300">
        <v>5.2</v>
      </c>
      <c r="EN300">
        <v>1.2341299999999999</v>
      </c>
      <c r="EO300">
        <v>2.52075</v>
      </c>
      <c r="EP300">
        <v>1.39893</v>
      </c>
      <c r="EQ300">
        <v>2.32544</v>
      </c>
      <c r="ER300">
        <v>1.49902</v>
      </c>
      <c r="ES300">
        <v>2.4182100000000002</v>
      </c>
      <c r="ET300">
        <v>32.310699999999997</v>
      </c>
      <c r="EU300">
        <v>15.7781</v>
      </c>
      <c r="EV300">
        <v>18</v>
      </c>
      <c r="EW300">
        <v>510.09699999999998</v>
      </c>
      <c r="EX300">
        <v>544.94899999999996</v>
      </c>
      <c r="EY300" s="2">
        <v>27.9985</v>
      </c>
      <c r="EZ300">
        <v>31.499300000000002</v>
      </c>
      <c r="FA300">
        <v>29.9999</v>
      </c>
      <c r="FB300">
        <v>31.4649</v>
      </c>
      <c r="FC300">
        <v>31.4451</v>
      </c>
      <c r="FD300">
        <v>24.691600000000001</v>
      </c>
      <c r="FE300">
        <v>63.665999999999997</v>
      </c>
      <c r="FF300">
        <v>76.301699999999997</v>
      </c>
      <c r="FG300">
        <v>28</v>
      </c>
      <c r="FH300">
        <v>475</v>
      </c>
      <c r="FI300">
        <v>11.164099999999999</v>
      </c>
      <c r="FJ300">
        <v>99.880600000000001</v>
      </c>
      <c r="FK300">
        <v>101.949</v>
      </c>
      <c r="FL300" t="s">
        <v>880</v>
      </c>
      <c r="FM300">
        <v>4</v>
      </c>
      <c r="FN300" t="s">
        <v>881</v>
      </c>
      <c r="FO300">
        <v>5</v>
      </c>
    </row>
    <row r="301" spans="1:171" x14ac:dyDescent="0.2">
      <c r="A301">
        <v>103</v>
      </c>
      <c r="B301">
        <v>1665424717.5</v>
      </c>
      <c r="C301">
        <v>9392</v>
      </c>
      <c r="D301" t="s">
        <v>1188</v>
      </c>
      <c r="E301" t="s">
        <v>1189</v>
      </c>
      <c r="F301" t="s">
        <v>284</v>
      </c>
      <c r="G301">
        <v>1665424717.5</v>
      </c>
      <c r="H301">
        <v>9.0147471410786835E-3</v>
      </c>
      <c r="I301">
        <v>9.0147471410786828</v>
      </c>
      <c r="J301">
        <v>15.308208994770606</v>
      </c>
      <c r="K301">
        <v>452.49599999999998</v>
      </c>
      <c r="L301">
        <v>391.07048245449465</v>
      </c>
      <c r="M301">
        <v>38.977674308443873</v>
      </c>
      <c r="N301">
        <v>45.099905273280008</v>
      </c>
      <c r="O301">
        <v>0.52132022625198082</v>
      </c>
      <c r="P301">
        <v>2.921103595594825</v>
      </c>
      <c r="Q301">
        <v>0.47636125780070165</v>
      </c>
      <c r="R301">
        <v>0.30144925703039183</v>
      </c>
      <c r="S301">
        <v>51.258652831681339</v>
      </c>
      <c r="T301">
        <v>26.937951162033411</v>
      </c>
      <c r="U301">
        <v>27.546199999999999</v>
      </c>
      <c r="V301">
        <v>3.6955983397590777</v>
      </c>
      <c r="W301">
        <v>54.677338824259735</v>
      </c>
      <c r="X301">
        <v>2.1506814998760002</v>
      </c>
      <c r="Y301">
        <v>3.9334055865238384</v>
      </c>
      <c r="Z301">
        <v>1.5449168398830775</v>
      </c>
      <c r="AA301">
        <v>-335.46478082152294</v>
      </c>
      <c r="AB301">
        <v>168.56930765372599</v>
      </c>
      <c r="AC301">
        <v>12.589135392455656</v>
      </c>
      <c r="AD301">
        <v>-103.04768494365996</v>
      </c>
      <c r="AE301">
        <v>0</v>
      </c>
      <c r="AF301">
        <v>0</v>
      </c>
      <c r="AG301">
        <v>1</v>
      </c>
      <c r="AH301">
        <v>0</v>
      </c>
      <c r="AI301">
        <v>52342.019435542854</v>
      </c>
      <c r="AJ301" t="s">
        <v>285</v>
      </c>
      <c r="AK301" t="s">
        <v>285</v>
      </c>
      <c r="AL301">
        <v>0</v>
      </c>
      <c r="AM301">
        <v>0</v>
      </c>
      <c r="AN301" t="e">
        <v>#DIV/0!</v>
      </c>
      <c r="AO301">
        <v>0</v>
      </c>
      <c r="AP301" t="s">
        <v>285</v>
      </c>
      <c r="AQ301" t="s">
        <v>285</v>
      </c>
      <c r="AR301">
        <v>0</v>
      </c>
      <c r="AS301">
        <v>0</v>
      </c>
      <c r="AT301" t="e">
        <v>#DIV/0!</v>
      </c>
      <c r="AU301">
        <v>0.5</v>
      </c>
      <c r="AV301">
        <v>261.26837100087113</v>
      </c>
      <c r="AW301">
        <v>15.308208994770606</v>
      </c>
      <c r="AX301" t="e">
        <v>#DIV/0!</v>
      </c>
      <c r="AY301">
        <v>5.8591895131154488E-2</v>
      </c>
      <c r="AZ301" t="e">
        <v>#DIV/0!</v>
      </c>
      <c r="BA301" t="e">
        <v>#DIV/0!</v>
      </c>
      <c r="BB301" t="s">
        <v>285</v>
      </c>
      <c r="BC301">
        <v>0</v>
      </c>
      <c r="BD301" t="e">
        <v>#DIV/0!</v>
      </c>
      <c r="BE301" t="e">
        <v>#DIV/0!</v>
      </c>
      <c r="BF301" t="e">
        <v>#DIV/0!</v>
      </c>
      <c r="BG301" t="e">
        <v>#DIV/0!</v>
      </c>
      <c r="BH301" t="e">
        <v>#DIV/0!</v>
      </c>
      <c r="BI301" t="e">
        <v>#DIV/0!</v>
      </c>
      <c r="BJ301" t="e">
        <v>#DIV/0!</v>
      </c>
      <c r="BK301" t="e">
        <v>#DIV/0!</v>
      </c>
      <c r="BL301">
        <v>309.92700000000002</v>
      </c>
      <c r="BM301">
        <v>261.26837100087113</v>
      </c>
      <c r="BN301">
        <v>0.84299970961184767</v>
      </c>
      <c r="BO301">
        <v>0.1653894395508663</v>
      </c>
      <c r="BP301">
        <v>6</v>
      </c>
      <c r="BQ301">
        <v>0.6</v>
      </c>
      <c r="BR301" t="s">
        <v>286</v>
      </c>
      <c r="BS301">
        <v>2</v>
      </c>
      <c r="BT301">
        <v>1665424805</v>
      </c>
      <c r="BU301">
        <v>452.49599999999998</v>
      </c>
      <c r="BV301">
        <v>474.988</v>
      </c>
      <c r="BW301">
        <v>21.578199999999999</v>
      </c>
      <c r="BX301">
        <v>12.6502</v>
      </c>
      <c r="BY301">
        <v>450.40899999999999</v>
      </c>
      <c r="BZ301">
        <v>21.542200000000001</v>
      </c>
      <c r="CA301">
        <v>500.18599999999998</v>
      </c>
      <c r="CB301">
        <v>99.569100000000006</v>
      </c>
      <c r="CC301">
        <v>0.10008</v>
      </c>
      <c r="CD301">
        <v>28.616599999999998</v>
      </c>
      <c r="CE301">
        <v>27.546199999999999</v>
      </c>
      <c r="CF301">
        <v>999.9</v>
      </c>
      <c r="CG301">
        <v>0</v>
      </c>
      <c r="CH301">
        <v>0</v>
      </c>
      <c r="CI301">
        <v>9995</v>
      </c>
      <c r="CJ301">
        <v>0</v>
      </c>
      <c r="CK301">
        <v>333.61500000000001</v>
      </c>
      <c r="CL301">
        <v>309.92700000000002</v>
      </c>
      <c r="CM301">
        <v>0.90001699999999996</v>
      </c>
      <c r="CN301">
        <v>9.9982500000000002E-2</v>
      </c>
      <c r="CO301">
        <v>0</v>
      </c>
      <c r="CP301">
        <v>3.3736999999999999</v>
      </c>
      <c r="CQ301">
        <v>0</v>
      </c>
      <c r="CR301">
        <v>2986.14</v>
      </c>
      <c r="CS301">
        <v>2657.58</v>
      </c>
      <c r="CT301">
        <v>34.936999999999998</v>
      </c>
      <c r="CU301">
        <v>38.125</v>
      </c>
      <c r="CV301">
        <v>36.25</v>
      </c>
      <c r="CW301">
        <v>37.186999999999998</v>
      </c>
      <c r="CX301">
        <v>35.311999999999998</v>
      </c>
      <c r="CY301">
        <v>278.94</v>
      </c>
      <c r="CZ301">
        <v>30.99</v>
      </c>
      <c r="DA301">
        <v>0</v>
      </c>
      <c r="DB301">
        <v>1665424844</v>
      </c>
      <c r="DC301">
        <v>0</v>
      </c>
      <c r="DD301">
        <v>3.322664000000001</v>
      </c>
      <c r="DE301">
        <v>-0.37513846245810822</v>
      </c>
      <c r="DF301">
        <v>-2.0984615477742188</v>
      </c>
      <c r="DG301">
        <v>2987.3031999999998</v>
      </c>
      <c r="DH301">
        <v>15</v>
      </c>
      <c r="DI301">
        <v>1665424836.5</v>
      </c>
      <c r="DJ301" t="s">
        <v>1193</v>
      </c>
      <c r="DK301">
        <v>1665424822</v>
      </c>
      <c r="DL301">
        <v>1665424836.5</v>
      </c>
      <c r="DM301">
        <v>104</v>
      </c>
      <c r="DN301">
        <v>0.14199999999999999</v>
      </c>
      <c r="DO301">
        <v>6.0000000000000001E-3</v>
      </c>
      <c r="DP301">
        <v>2.0870000000000002</v>
      </c>
      <c r="DQ301">
        <v>3.5999999999999997E-2</v>
      </c>
      <c r="DR301">
        <v>475</v>
      </c>
      <c r="DS301">
        <v>13</v>
      </c>
      <c r="DT301">
        <v>0.16</v>
      </c>
      <c r="DU301">
        <v>0.01</v>
      </c>
      <c r="DV301">
        <v>100</v>
      </c>
      <c r="DW301">
        <v>100</v>
      </c>
      <c r="DX301">
        <v>2.0870000000000002</v>
      </c>
      <c r="DY301">
        <v>3.5999999999999997E-2</v>
      </c>
      <c r="DZ301">
        <v>2.3136961233580688</v>
      </c>
      <c r="EA301">
        <v>-6.7132856166521554E-4</v>
      </c>
      <c r="EB301">
        <v>-2.681329234238156E-7</v>
      </c>
      <c r="EC301">
        <v>8.1307759810197942E-11</v>
      </c>
      <c r="ED301">
        <v>-2.964174777527662E-2</v>
      </c>
      <c r="EE301">
        <v>1.9805995112736431E-4</v>
      </c>
      <c r="EF301">
        <v>3.7201658972467829E-4</v>
      </c>
      <c r="EG301">
        <v>-1.4214358037409139E-6</v>
      </c>
      <c r="EH301">
        <v>2</v>
      </c>
      <c r="EI301">
        <v>2028</v>
      </c>
      <c r="EJ301">
        <v>2</v>
      </c>
      <c r="EK301">
        <v>26</v>
      </c>
      <c r="EL301">
        <v>1</v>
      </c>
      <c r="EM301">
        <v>6.6</v>
      </c>
      <c r="EN301">
        <v>1.2353499999999999</v>
      </c>
      <c r="EO301">
        <v>2.5305200000000001</v>
      </c>
      <c r="EP301">
        <v>1.39893</v>
      </c>
      <c r="EQ301">
        <v>2.32422</v>
      </c>
      <c r="ER301">
        <v>1.49902</v>
      </c>
      <c r="ES301">
        <v>2.4377399999999998</v>
      </c>
      <c r="ET301">
        <v>32.288699999999999</v>
      </c>
      <c r="EU301">
        <v>15.8307</v>
      </c>
      <c r="EV301">
        <v>18</v>
      </c>
      <c r="EW301">
        <v>509.50400000000002</v>
      </c>
      <c r="EX301">
        <v>546.24099999999999</v>
      </c>
      <c r="EY301" s="2">
        <v>27.998699999999999</v>
      </c>
      <c r="EZ301">
        <v>31.444400000000002</v>
      </c>
      <c r="FA301">
        <v>29.9998</v>
      </c>
      <c r="FB301">
        <v>31.4282</v>
      </c>
      <c r="FC301">
        <v>31.410299999999999</v>
      </c>
      <c r="FD301">
        <v>24.712199999999999</v>
      </c>
      <c r="FE301">
        <v>55.026800000000001</v>
      </c>
      <c r="FF301">
        <v>72.675299999999993</v>
      </c>
      <c r="FG301">
        <v>28</v>
      </c>
      <c r="FH301">
        <v>475</v>
      </c>
      <c r="FI301">
        <v>12.863200000000001</v>
      </c>
      <c r="FJ301">
        <v>99.890699999999995</v>
      </c>
      <c r="FK301">
        <v>101.953</v>
      </c>
      <c r="FL301" t="s">
        <v>880</v>
      </c>
      <c r="FM301">
        <v>4</v>
      </c>
      <c r="FN301" t="s">
        <v>881</v>
      </c>
      <c r="FO301">
        <v>6</v>
      </c>
    </row>
    <row r="302" spans="1:171" x14ac:dyDescent="0.2">
      <c r="A302">
        <v>104</v>
      </c>
      <c r="B302">
        <v>1665424805</v>
      </c>
      <c r="C302">
        <v>9479.5</v>
      </c>
      <c r="D302" t="s">
        <v>1191</v>
      </c>
      <c r="E302" t="s">
        <v>1192</v>
      </c>
      <c r="F302" t="s">
        <v>284</v>
      </c>
      <c r="G302">
        <v>1665424805</v>
      </c>
      <c r="H302">
        <v>7.6069111297397485E-3</v>
      </c>
      <c r="I302">
        <v>7.6069111297397489</v>
      </c>
      <c r="J302">
        <v>15.069616098439177</v>
      </c>
      <c r="K302">
        <v>453.54599999999999</v>
      </c>
      <c r="L302">
        <v>380.58184705029544</v>
      </c>
      <c r="M302">
        <v>37.932007741204032</v>
      </c>
      <c r="N302">
        <v>45.204232719798</v>
      </c>
      <c r="O302">
        <v>0.41089117764386263</v>
      </c>
      <c r="P302">
        <v>2.9199922917784402</v>
      </c>
      <c r="Q302">
        <v>0.38240806786650294</v>
      </c>
      <c r="R302">
        <v>0.24140345628400273</v>
      </c>
      <c r="S302">
        <v>51.262340999999992</v>
      </c>
      <c r="T302">
        <v>27.271018850654517</v>
      </c>
      <c r="U302">
        <v>27.604299999999999</v>
      </c>
      <c r="V302">
        <v>3.7081764277801343</v>
      </c>
      <c r="W302">
        <v>55.232355701311143</v>
      </c>
      <c r="X302">
        <v>2.1650980217489999</v>
      </c>
      <c r="Y302">
        <v>3.9199813121452713</v>
      </c>
      <c r="Z302">
        <v>1.5430784060311344</v>
      </c>
      <c r="AA302">
        <v>-269.01979937389916</v>
      </c>
      <c r="AB302">
        <v>150.08673013571845</v>
      </c>
      <c r="AC302">
        <v>11.213028781794677</v>
      </c>
      <c r="AD302">
        <v>-56.457699456386052</v>
      </c>
      <c r="AE302">
        <v>0</v>
      </c>
      <c r="AF302">
        <v>0</v>
      </c>
      <c r="AG302">
        <v>1</v>
      </c>
      <c r="AH302">
        <v>0</v>
      </c>
      <c r="AI302">
        <v>52320.364613146485</v>
      </c>
      <c r="AJ302" t="s">
        <v>285</v>
      </c>
      <c r="AK302" t="s">
        <v>285</v>
      </c>
      <c r="AL302">
        <v>0</v>
      </c>
      <c r="AM302">
        <v>0</v>
      </c>
      <c r="AN302" t="e">
        <v>#DIV/0!</v>
      </c>
      <c r="AO302">
        <v>0</v>
      </c>
      <c r="AP302" t="s">
        <v>285</v>
      </c>
      <c r="AQ302" t="s">
        <v>285</v>
      </c>
      <c r="AR302">
        <v>0</v>
      </c>
      <c r="AS302">
        <v>0</v>
      </c>
      <c r="AT302" t="e">
        <v>#DIV/0!</v>
      </c>
      <c r="AU302">
        <v>0.5</v>
      </c>
      <c r="AV302">
        <v>261.28769999999997</v>
      </c>
      <c r="AW302">
        <v>15.069616098439177</v>
      </c>
      <c r="AX302" t="e">
        <v>#DIV/0!</v>
      </c>
      <c r="AY302">
        <v>5.767441826936047E-2</v>
      </c>
      <c r="AZ302" t="e">
        <v>#DIV/0!</v>
      </c>
      <c r="BA302" t="e">
        <v>#DIV/0!</v>
      </c>
      <c r="BB302" t="s">
        <v>285</v>
      </c>
      <c r="BC302">
        <v>0</v>
      </c>
      <c r="BD302" t="e">
        <v>#DIV/0!</v>
      </c>
      <c r="BE302" t="e">
        <v>#DIV/0!</v>
      </c>
      <c r="BF302" t="e">
        <v>#DIV/0!</v>
      </c>
      <c r="BG302" t="e">
        <v>#DIV/0!</v>
      </c>
      <c r="BH302" t="e">
        <v>#DIV/0!</v>
      </c>
      <c r="BI302" t="e">
        <v>#DIV/0!</v>
      </c>
      <c r="BJ302" t="e">
        <v>#DIV/0!</v>
      </c>
      <c r="BK302" t="e">
        <v>#DIV/0!</v>
      </c>
      <c r="BL302">
        <v>309.95</v>
      </c>
      <c r="BM302">
        <v>261.28769999999997</v>
      </c>
      <c r="BN302">
        <v>0.84299951605097589</v>
      </c>
      <c r="BO302">
        <v>0.1653890659783836</v>
      </c>
      <c r="BP302">
        <v>6</v>
      </c>
      <c r="BQ302">
        <v>0.6</v>
      </c>
      <c r="BR302" t="s">
        <v>286</v>
      </c>
      <c r="BS302">
        <v>2</v>
      </c>
      <c r="BT302">
        <v>1665424897.5</v>
      </c>
      <c r="BU302">
        <v>453.54599999999999</v>
      </c>
      <c r="BV302">
        <v>474.94200000000001</v>
      </c>
      <c r="BW302">
        <v>21.722999999999999</v>
      </c>
      <c r="BX302">
        <v>14.564299999999999</v>
      </c>
      <c r="BY302">
        <v>451.49900000000002</v>
      </c>
      <c r="BZ302">
        <v>21.664999999999999</v>
      </c>
      <c r="CA302">
        <v>500.178</v>
      </c>
      <c r="CB302">
        <v>99.568200000000004</v>
      </c>
      <c r="CC302">
        <v>0.100263</v>
      </c>
      <c r="CD302">
        <v>28.557700000000001</v>
      </c>
      <c r="CE302">
        <v>27.604299999999999</v>
      </c>
      <c r="CF302">
        <v>999.9</v>
      </c>
      <c r="CG302">
        <v>0</v>
      </c>
      <c r="CH302">
        <v>0</v>
      </c>
      <c r="CI302">
        <v>9988.75</v>
      </c>
      <c r="CJ302">
        <v>0</v>
      </c>
      <c r="CK302">
        <v>339.98599999999999</v>
      </c>
      <c r="CL302">
        <v>309.95</v>
      </c>
      <c r="CM302">
        <v>0.90001699999999996</v>
      </c>
      <c r="CN302">
        <v>9.9982500000000002E-2</v>
      </c>
      <c r="CO302">
        <v>0</v>
      </c>
      <c r="CP302">
        <v>3.3391000000000002</v>
      </c>
      <c r="CQ302">
        <v>0</v>
      </c>
      <c r="CR302">
        <v>2977.68</v>
      </c>
      <c r="CS302">
        <v>2657.78</v>
      </c>
      <c r="CT302">
        <v>34.811999999999998</v>
      </c>
      <c r="CU302">
        <v>38</v>
      </c>
      <c r="CV302">
        <v>36.125</v>
      </c>
      <c r="CW302">
        <v>37.061999999999998</v>
      </c>
      <c r="CX302">
        <v>35.25</v>
      </c>
      <c r="CY302">
        <v>278.95999999999998</v>
      </c>
      <c r="CZ302">
        <v>30.99</v>
      </c>
      <c r="DA302">
        <v>0</v>
      </c>
      <c r="DB302">
        <v>1665424936.4000001</v>
      </c>
      <c r="DC302">
        <v>0</v>
      </c>
      <c r="DD302">
        <v>3.3701319999999999</v>
      </c>
      <c r="DE302">
        <v>0.41088461469599691</v>
      </c>
      <c r="DF302">
        <v>-7.0061538486432067</v>
      </c>
      <c r="DG302">
        <v>2978.5171999999998</v>
      </c>
      <c r="DH302">
        <v>15</v>
      </c>
      <c r="DI302">
        <v>1665424928.5</v>
      </c>
      <c r="DJ302" t="s">
        <v>1196</v>
      </c>
      <c r="DK302">
        <v>1665424928</v>
      </c>
      <c r="DL302">
        <v>1665424928.5</v>
      </c>
      <c r="DM302">
        <v>105</v>
      </c>
      <c r="DN302">
        <v>-4.1000000000000002E-2</v>
      </c>
      <c r="DO302">
        <v>4.0000000000000001E-3</v>
      </c>
      <c r="DP302">
        <v>2.0470000000000002</v>
      </c>
      <c r="DQ302">
        <v>5.8000000000000003E-2</v>
      </c>
      <c r="DR302">
        <v>475</v>
      </c>
      <c r="DS302">
        <v>15</v>
      </c>
      <c r="DT302">
        <v>0.08</v>
      </c>
      <c r="DU302">
        <v>0.01</v>
      </c>
      <c r="DV302">
        <v>100</v>
      </c>
      <c r="DW302">
        <v>100</v>
      </c>
      <c r="DX302">
        <v>2.0470000000000002</v>
      </c>
      <c r="DY302">
        <v>5.8000000000000003E-2</v>
      </c>
      <c r="DZ302">
        <v>2.4560693931982431</v>
      </c>
      <c r="EA302">
        <v>-6.7132856166521554E-4</v>
      </c>
      <c r="EB302">
        <v>-2.681329234238156E-7</v>
      </c>
      <c r="EC302">
        <v>8.1307759810197942E-11</v>
      </c>
      <c r="ED302">
        <v>-2.401161807629346E-2</v>
      </c>
      <c r="EE302">
        <v>1.9805995112736431E-4</v>
      </c>
      <c r="EF302">
        <v>3.7201658972467829E-4</v>
      </c>
      <c r="EG302">
        <v>-1.4214358037409139E-6</v>
      </c>
      <c r="EH302">
        <v>2</v>
      </c>
      <c r="EI302">
        <v>2028</v>
      </c>
      <c r="EJ302">
        <v>2</v>
      </c>
      <c r="EK302">
        <v>26</v>
      </c>
      <c r="EL302">
        <v>1.3</v>
      </c>
      <c r="EM302">
        <v>1</v>
      </c>
      <c r="EN302">
        <v>1.2365699999999999</v>
      </c>
      <c r="EO302">
        <v>2.5415000000000001</v>
      </c>
      <c r="EP302">
        <v>1.39893</v>
      </c>
      <c r="EQ302">
        <v>2.323</v>
      </c>
      <c r="ER302">
        <v>1.49902</v>
      </c>
      <c r="ES302">
        <v>2.2790499999999998</v>
      </c>
      <c r="ET302">
        <v>32.288699999999999</v>
      </c>
      <c r="EU302">
        <v>15.8132</v>
      </c>
      <c r="EV302">
        <v>18</v>
      </c>
      <c r="EW302">
        <v>508.88</v>
      </c>
      <c r="EX302">
        <v>547.98599999999999</v>
      </c>
      <c r="EY302" s="2">
        <v>27.998899999999999</v>
      </c>
      <c r="EZ302">
        <v>31.3537</v>
      </c>
      <c r="FA302">
        <v>29.999600000000001</v>
      </c>
      <c r="FB302">
        <v>31.3613</v>
      </c>
      <c r="FC302">
        <v>31.347899999999999</v>
      </c>
      <c r="FD302">
        <v>24.736899999999999</v>
      </c>
      <c r="FE302">
        <v>45.250399999999999</v>
      </c>
      <c r="FF302">
        <v>70.110699999999994</v>
      </c>
      <c r="FG302">
        <v>28</v>
      </c>
      <c r="FH302">
        <v>475</v>
      </c>
      <c r="FI302">
        <v>14.7942</v>
      </c>
      <c r="FJ302">
        <v>99.903499999999994</v>
      </c>
      <c r="FK302">
        <v>101.968</v>
      </c>
      <c r="FL302" t="s">
        <v>880</v>
      </c>
      <c r="FM302">
        <v>4</v>
      </c>
      <c r="FN302" t="s">
        <v>881</v>
      </c>
      <c r="FO302">
        <v>7</v>
      </c>
    </row>
    <row r="303" spans="1:171" x14ac:dyDescent="0.2">
      <c r="A303">
        <v>105</v>
      </c>
      <c r="B303">
        <v>1665424897.5</v>
      </c>
      <c r="C303">
        <v>9572</v>
      </c>
      <c r="D303" t="s">
        <v>1194</v>
      </c>
      <c r="E303" t="s">
        <v>1195</v>
      </c>
      <c r="F303" t="s">
        <v>284</v>
      </c>
      <c r="G303">
        <v>1665424897.5</v>
      </c>
      <c r="H303">
        <v>6.1002222080249243E-3</v>
      </c>
      <c r="I303">
        <v>6.100222208024924</v>
      </c>
      <c r="J303">
        <v>14.856934511266406</v>
      </c>
      <c r="K303">
        <v>454.471</v>
      </c>
      <c r="L303">
        <v>369.27425471773603</v>
      </c>
      <c r="M303">
        <v>36.803168008529369</v>
      </c>
      <c r="N303">
        <v>45.294174598738998</v>
      </c>
      <c r="O303">
        <v>0.33422363730602156</v>
      </c>
      <c r="P303">
        <v>2.9170540074876512</v>
      </c>
      <c r="Q303">
        <v>0.31510143350836795</v>
      </c>
      <c r="R303">
        <v>0.19856749068067386</v>
      </c>
      <c r="S303">
        <v>51.298114833920103</v>
      </c>
      <c r="T303">
        <v>27.523926644104911</v>
      </c>
      <c r="U303">
        <v>27.6294</v>
      </c>
      <c r="V303">
        <v>3.7136218801323144</v>
      </c>
      <c r="W303">
        <v>55.670352179622405</v>
      </c>
      <c r="X303">
        <v>2.1781659218967997</v>
      </c>
      <c r="Y303">
        <v>3.9126138718664265</v>
      </c>
      <c r="Z303">
        <v>1.5354559582355147</v>
      </c>
      <c r="AA303">
        <v>-220.60774400599996</v>
      </c>
      <c r="AB303">
        <v>140.89301080233511</v>
      </c>
      <c r="AC303">
        <v>10.536379474753394</v>
      </c>
      <c r="AD303">
        <v>-17.880238894991351</v>
      </c>
      <c r="AE303">
        <v>0</v>
      </c>
      <c r="AF303">
        <v>0</v>
      </c>
      <c r="AG303">
        <v>1</v>
      </c>
      <c r="AH303">
        <v>0</v>
      </c>
      <c r="AI303">
        <v>52241.674448636906</v>
      </c>
      <c r="AJ303" t="s">
        <v>285</v>
      </c>
      <c r="AK303" t="s">
        <v>285</v>
      </c>
      <c r="AL303">
        <v>0</v>
      </c>
      <c r="AM303">
        <v>0</v>
      </c>
      <c r="AN303" t="e">
        <v>#DIV/0!</v>
      </c>
      <c r="AO303">
        <v>0</v>
      </c>
      <c r="AP303" t="s">
        <v>285</v>
      </c>
      <c r="AQ303" t="s">
        <v>285</v>
      </c>
      <c r="AR303">
        <v>0</v>
      </c>
      <c r="AS303">
        <v>0</v>
      </c>
      <c r="AT303" t="e">
        <v>#DIV/0!</v>
      </c>
      <c r="AU303">
        <v>0.5</v>
      </c>
      <c r="AV303">
        <v>261.47057100203114</v>
      </c>
      <c r="AW303">
        <v>14.856934511266406</v>
      </c>
      <c r="AX303" t="e">
        <v>#DIV/0!</v>
      </c>
      <c r="AY303">
        <v>5.6820675666597278E-2</v>
      </c>
      <c r="AZ303" t="e">
        <v>#DIV/0!</v>
      </c>
      <c r="BA303" t="e">
        <v>#DIV/0!</v>
      </c>
      <c r="BB303" t="s">
        <v>285</v>
      </c>
      <c r="BC303">
        <v>0</v>
      </c>
      <c r="BD303" t="e">
        <v>#DIV/0!</v>
      </c>
      <c r="BE303" t="e">
        <v>#DIV/0!</v>
      </c>
      <c r="BF303" t="e">
        <v>#DIV/0!</v>
      </c>
      <c r="BG303" t="e">
        <v>#DIV/0!</v>
      </c>
      <c r="BH303" t="e">
        <v>#DIV/0!</v>
      </c>
      <c r="BI303" t="e">
        <v>#DIV/0!</v>
      </c>
      <c r="BJ303" t="e">
        <v>#DIV/0!</v>
      </c>
      <c r="BK303" t="e">
        <v>#DIV/0!</v>
      </c>
      <c r="BL303">
        <v>310.16699999999997</v>
      </c>
      <c r="BM303">
        <v>261.47057100203114</v>
      </c>
      <c r="BN303">
        <v>0.84299932295192959</v>
      </c>
      <c r="BO303">
        <v>0.16538869329722411</v>
      </c>
      <c r="BP303">
        <v>6</v>
      </c>
      <c r="BQ303">
        <v>0.6</v>
      </c>
      <c r="BR303" t="s">
        <v>286</v>
      </c>
      <c r="BS303">
        <v>2</v>
      </c>
      <c r="BT303">
        <v>1665424989.5</v>
      </c>
      <c r="BU303">
        <v>454.471</v>
      </c>
      <c r="BV303">
        <v>475.02</v>
      </c>
      <c r="BW303">
        <v>21.8552</v>
      </c>
      <c r="BX303">
        <v>15.9856</v>
      </c>
      <c r="BY303">
        <v>452.41899999999998</v>
      </c>
      <c r="BZ303">
        <v>21.778199999999998</v>
      </c>
      <c r="CA303">
        <v>500.18200000000002</v>
      </c>
      <c r="CB303">
        <v>99.563199999999995</v>
      </c>
      <c r="CC303">
        <v>0.100309</v>
      </c>
      <c r="CD303">
        <v>28.525300000000001</v>
      </c>
      <c r="CE303">
        <v>27.6294</v>
      </c>
      <c r="CF303">
        <v>999.9</v>
      </c>
      <c r="CG303">
        <v>0</v>
      </c>
      <c r="CH303">
        <v>0</v>
      </c>
      <c r="CI303">
        <v>9972.5</v>
      </c>
      <c r="CJ303">
        <v>0</v>
      </c>
      <c r="CK303">
        <v>333.60599999999999</v>
      </c>
      <c r="CL303">
        <v>310.16699999999997</v>
      </c>
      <c r="CM303">
        <v>0.90002700000000002</v>
      </c>
      <c r="CN303">
        <v>9.9972699999999998E-2</v>
      </c>
      <c r="CO303">
        <v>0</v>
      </c>
      <c r="CP303">
        <v>3.3155999999999999</v>
      </c>
      <c r="CQ303">
        <v>0</v>
      </c>
      <c r="CR303">
        <v>2975.76</v>
      </c>
      <c r="CS303">
        <v>2659.65</v>
      </c>
      <c r="CT303">
        <v>35.125</v>
      </c>
      <c r="CU303">
        <v>39.311999999999998</v>
      </c>
      <c r="CV303">
        <v>36.875</v>
      </c>
      <c r="CW303">
        <v>38.375</v>
      </c>
      <c r="CX303">
        <v>35.875</v>
      </c>
      <c r="CY303">
        <v>279.16000000000003</v>
      </c>
      <c r="CZ303">
        <v>31.01</v>
      </c>
      <c r="DA303">
        <v>0</v>
      </c>
      <c r="DB303">
        <v>1665425028.8</v>
      </c>
      <c r="DC303">
        <v>0</v>
      </c>
      <c r="DD303">
        <v>3.2380080000000002</v>
      </c>
      <c r="DE303">
        <v>0.60789999892803426</v>
      </c>
      <c r="DF303">
        <v>4.684615514118148</v>
      </c>
      <c r="DG303">
        <v>2974.1291999999999</v>
      </c>
      <c r="DH303">
        <v>15</v>
      </c>
      <c r="DI303">
        <v>1665425016.5</v>
      </c>
      <c r="DJ303" t="s">
        <v>1199</v>
      </c>
      <c r="DK303">
        <v>1665425010.5</v>
      </c>
      <c r="DL303">
        <v>1665425016.5</v>
      </c>
      <c r="DM303">
        <v>106</v>
      </c>
      <c r="DN303">
        <v>5.0000000000000001E-3</v>
      </c>
      <c r="DO303">
        <v>4.0000000000000001E-3</v>
      </c>
      <c r="DP303">
        <v>2.052</v>
      </c>
      <c r="DQ303">
        <v>7.6999999999999999E-2</v>
      </c>
      <c r="DR303">
        <v>475</v>
      </c>
      <c r="DS303">
        <v>16</v>
      </c>
      <c r="DT303">
        <v>7.0000000000000007E-2</v>
      </c>
      <c r="DU303">
        <v>0.02</v>
      </c>
      <c r="DV303">
        <v>100</v>
      </c>
      <c r="DW303">
        <v>100</v>
      </c>
      <c r="DX303">
        <v>2.052</v>
      </c>
      <c r="DY303">
        <v>7.6999999999999999E-2</v>
      </c>
      <c r="DZ303">
        <v>2.415566772269901</v>
      </c>
      <c r="EA303">
        <v>-6.7132856166521554E-4</v>
      </c>
      <c r="EB303">
        <v>-2.681329234238156E-7</v>
      </c>
      <c r="EC303">
        <v>8.1307759810197942E-11</v>
      </c>
      <c r="ED303">
        <v>-1.9692015467304359E-2</v>
      </c>
      <c r="EE303">
        <v>1.9805995112736431E-4</v>
      </c>
      <c r="EF303">
        <v>3.7201658972467829E-4</v>
      </c>
      <c r="EG303">
        <v>-1.4214358037409139E-6</v>
      </c>
      <c r="EH303">
        <v>2</v>
      </c>
      <c r="EI303">
        <v>2028</v>
      </c>
      <c r="EJ303">
        <v>2</v>
      </c>
      <c r="EK303">
        <v>26</v>
      </c>
      <c r="EL303">
        <v>1</v>
      </c>
      <c r="EM303">
        <v>1</v>
      </c>
      <c r="EN303">
        <v>1.2377899999999999</v>
      </c>
      <c r="EO303">
        <v>2.51709</v>
      </c>
      <c r="EP303">
        <v>1.39893</v>
      </c>
      <c r="EQ303">
        <v>2.32056</v>
      </c>
      <c r="ER303">
        <v>1.49902</v>
      </c>
      <c r="ES303">
        <v>2.4194300000000002</v>
      </c>
      <c r="ET303">
        <v>32.288699999999999</v>
      </c>
      <c r="EU303">
        <v>15.8307</v>
      </c>
      <c r="EV303">
        <v>18</v>
      </c>
      <c r="EW303">
        <v>508.10899999999998</v>
      </c>
      <c r="EX303">
        <v>549.4</v>
      </c>
      <c r="EY303" s="2">
        <v>27.999300000000002</v>
      </c>
      <c r="EZ303">
        <v>31.2469</v>
      </c>
      <c r="FA303">
        <v>29.999700000000001</v>
      </c>
      <c r="FB303">
        <v>31.276</v>
      </c>
      <c r="FC303">
        <v>31.2653</v>
      </c>
      <c r="FD303">
        <v>24.75</v>
      </c>
      <c r="FE303">
        <v>37.730899999999998</v>
      </c>
      <c r="FF303">
        <v>68.396799999999999</v>
      </c>
      <c r="FG303">
        <v>28</v>
      </c>
      <c r="FH303">
        <v>475</v>
      </c>
      <c r="FI303">
        <v>16.148099999999999</v>
      </c>
      <c r="FJ303">
        <v>99.914100000000005</v>
      </c>
      <c r="FK303">
        <v>101.98099999999999</v>
      </c>
      <c r="FL303" t="s">
        <v>880</v>
      </c>
      <c r="FM303">
        <v>4</v>
      </c>
      <c r="FN303" t="s">
        <v>881</v>
      </c>
      <c r="FO303">
        <v>8</v>
      </c>
    </row>
    <row r="304" spans="1:171" x14ac:dyDescent="0.2">
      <c r="A304">
        <v>106</v>
      </c>
      <c r="B304">
        <v>1665424989.5</v>
      </c>
      <c r="C304">
        <v>9664</v>
      </c>
      <c r="D304" t="s">
        <v>1197</v>
      </c>
      <c r="E304" t="s">
        <v>1198</v>
      </c>
      <c r="F304" t="s">
        <v>284</v>
      </c>
      <c r="G304">
        <v>1665424989.5</v>
      </c>
      <c r="H304">
        <v>5.0024431747392279E-3</v>
      </c>
      <c r="I304">
        <v>5.0024431747392279</v>
      </c>
      <c r="J304">
        <v>14.74327659769094</v>
      </c>
      <c r="K304">
        <v>454.91199999999998</v>
      </c>
      <c r="L304">
        <v>360.51039175813293</v>
      </c>
      <c r="M304">
        <v>35.927338687130892</v>
      </c>
      <c r="N304">
        <v>45.335107865087998</v>
      </c>
      <c r="O304">
        <v>0.29289789162363039</v>
      </c>
      <c r="P304">
        <v>2.9195673686766463</v>
      </c>
      <c r="Q304">
        <v>0.27811458681503459</v>
      </c>
      <c r="R304">
        <v>0.17508919422711211</v>
      </c>
      <c r="S304">
        <v>51.293161442987042</v>
      </c>
      <c r="T304">
        <v>27.71015656810934</v>
      </c>
      <c r="U304">
        <v>27.6554</v>
      </c>
      <c r="V304">
        <v>3.7192699443348687</v>
      </c>
      <c r="W304">
        <v>56.068273743034403</v>
      </c>
      <c r="X304">
        <v>2.1966667137702003</v>
      </c>
      <c r="Y304">
        <v>3.9178425999660842</v>
      </c>
      <c r="Z304">
        <v>1.5226032305646684</v>
      </c>
      <c r="AA304">
        <v>-193.12012989948346</v>
      </c>
      <c r="AB304">
        <v>140.54220639862729</v>
      </c>
      <c r="AC304">
        <v>10.503661092855243</v>
      </c>
      <c r="AD304">
        <v>9.2188990349861228</v>
      </c>
      <c r="AE304">
        <v>0</v>
      </c>
      <c r="AF304">
        <v>0</v>
      </c>
      <c r="AG304">
        <v>1</v>
      </c>
      <c r="AH304">
        <v>0</v>
      </c>
      <c r="AI304">
        <v>52309.56619777887</v>
      </c>
      <c r="AJ304" t="s">
        <v>285</v>
      </c>
      <c r="AK304" t="s">
        <v>285</v>
      </c>
      <c r="AL304">
        <v>0</v>
      </c>
      <c r="AM304">
        <v>0</v>
      </c>
      <c r="AN304" t="e">
        <v>#DIV/0!</v>
      </c>
      <c r="AO304">
        <v>0</v>
      </c>
      <c r="AP304" t="s">
        <v>285</v>
      </c>
      <c r="AQ304" t="s">
        <v>285</v>
      </c>
      <c r="AR304">
        <v>0</v>
      </c>
      <c r="AS304">
        <v>0</v>
      </c>
      <c r="AT304" t="e">
        <v>#DIV/0!</v>
      </c>
      <c r="AU304">
        <v>0.5</v>
      </c>
      <c r="AV304">
        <v>261.44452800154772</v>
      </c>
      <c r="AW304">
        <v>14.74327659769094</v>
      </c>
      <c r="AX304" t="e">
        <v>#DIV/0!</v>
      </c>
      <c r="AY304">
        <v>5.6391605172947668E-2</v>
      </c>
      <c r="AZ304" t="e">
        <v>#DIV/0!</v>
      </c>
      <c r="BA304" t="e">
        <v>#DIV/0!</v>
      </c>
      <c r="BB304" t="s">
        <v>285</v>
      </c>
      <c r="BC304">
        <v>0</v>
      </c>
      <c r="BD304" t="e">
        <v>#DIV/0!</v>
      </c>
      <c r="BE304" t="e">
        <v>#DIV/0!</v>
      </c>
      <c r="BF304" t="e">
        <v>#DIV/0!</v>
      </c>
      <c r="BG304" t="e">
        <v>#DIV/0!</v>
      </c>
      <c r="BH304" t="e">
        <v>#DIV/0!</v>
      </c>
      <c r="BI304" t="e">
        <v>#DIV/0!</v>
      </c>
      <c r="BJ304" t="e">
        <v>#DIV/0!</v>
      </c>
      <c r="BK304" t="e">
        <v>#DIV/0!</v>
      </c>
      <c r="BL304">
        <v>310.13600000000002</v>
      </c>
      <c r="BM304">
        <v>261.44452800154772</v>
      </c>
      <c r="BN304">
        <v>0.84299961307796478</v>
      </c>
      <c r="BO304">
        <v>0.16538925324047205</v>
      </c>
      <c r="BP304">
        <v>6</v>
      </c>
      <c r="BQ304">
        <v>0.6</v>
      </c>
      <c r="BR304" t="s">
        <v>286</v>
      </c>
      <c r="BS304">
        <v>2</v>
      </c>
      <c r="BT304">
        <v>1665425077.5</v>
      </c>
      <c r="BU304">
        <v>454.91199999999998</v>
      </c>
      <c r="BV304">
        <v>474.983</v>
      </c>
      <c r="BW304">
        <v>22.042300000000001</v>
      </c>
      <c r="BX304">
        <v>16.906099999999999</v>
      </c>
      <c r="BY304">
        <v>452.87599999999998</v>
      </c>
      <c r="BZ304">
        <v>21.953299999999999</v>
      </c>
      <c r="CA304">
        <v>500.286</v>
      </c>
      <c r="CB304">
        <v>99.5565</v>
      </c>
      <c r="CC304">
        <v>0.100374</v>
      </c>
      <c r="CD304">
        <v>28.548300000000001</v>
      </c>
      <c r="CE304">
        <v>27.6554</v>
      </c>
      <c r="CF304">
        <v>999.9</v>
      </c>
      <c r="CG304">
        <v>0</v>
      </c>
      <c r="CH304">
        <v>0</v>
      </c>
      <c r="CI304">
        <v>9987.5</v>
      </c>
      <c r="CJ304">
        <v>0</v>
      </c>
      <c r="CK304">
        <v>333.64100000000002</v>
      </c>
      <c r="CL304">
        <v>310.13600000000002</v>
      </c>
      <c r="CM304">
        <v>0.90002700000000002</v>
      </c>
      <c r="CN304">
        <v>9.9972699999999998E-2</v>
      </c>
      <c r="CO304">
        <v>0</v>
      </c>
      <c r="CP304">
        <v>3.5762999999999998</v>
      </c>
      <c r="CQ304">
        <v>0</v>
      </c>
      <c r="CR304">
        <v>2976.1</v>
      </c>
      <c r="CS304">
        <v>2659.38</v>
      </c>
      <c r="CT304">
        <v>35.811999999999998</v>
      </c>
      <c r="CU304">
        <v>40.936999999999998</v>
      </c>
      <c r="CV304">
        <v>37.75</v>
      </c>
      <c r="CW304">
        <v>40.186999999999998</v>
      </c>
      <c r="CX304">
        <v>36.75</v>
      </c>
      <c r="CY304">
        <v>279.13</v>
      </c>
      <c r="CZ304">
        <v>31.01</v>
      </c>
      <c r="DA304">
        <v>0</v>
      </c>
      <c r="DB304">
        <v>1665425116.4000001</v>
      </c>
      <c r="DC304">
        <v>0</v>
      </c>
      <c r="DD304">
        <v>3.315312</v>
      </c>
      <c r="DE304">
        <v>-0.18762306851843599</v>
      </c>
      <c r="DF304">
        <v>2.1838461194218488</v>
      </c>
      <c r="DG304">
        <v>2974.6016</v>
      </c>
      <c r="DH304">
        <v>15</v>
      </c>
      <c r="DI304">
        <v>1665425104.5</v>
      </c>
      <c r="DJ304" t="s">
        <v>1202</v>
      </c>
      <c r="DK304">
        <v>1665425095.5</v>
      </c>
      <c r="DL304">
        <v>1665425104.5</v>
      </c>
      <c r="DM304">
        <v>107</v>
      </c>
      <c r="DN304">
        <v>-1.6E-2</v>
      </c>
      <c r="DO304">
        <v>2E-3</v>
      </c>
      <c r="DP304">
        <v>2.036</v>
      </c>
      <c r="DQ304">
        <v>8.8999999999999996E-2</v>
      </c>
      <c r="DR304">
        <v>475</v>
      </c>
      <c r="DS304">
        <v>17</v>
      </c>
      <c r="DT304">
        <v>0.09</v>
      </c>
      <c r="DU304">
        <v>0.01</v>
      </c>
      <c r="DV304">
        <v>100</v>
      </c>
      <c r="DW304">
        <v>100</v>
      </c>
      <c r="DX304">
        <v>2.036</v>
      </c>
      <c r="DY304">
        <v>8.8999999999999996E-2</v>
      </c>
      <c r="DZ304">
        <v>2.4209617771377938</v>
      </c>
      <c r="EA304">
        <v>-6.7132856166521554E-4</v>
      </c>
      <c r="EB304">
        <v>-2.681329234238156E-7</v>
      </c>
      <c r="EC304">
        <v>8.1307759810197942E-11</v>
      </c>
      <c r="ED304">
        <v>-1.5327555712444371E-2</v>
      </c>
      <c r="EE304">
        <v>1.9805995112736431E-4</v>
      </c>
      <c r="EF304">
        <v>3.7201658972467829E-4</v>
      </c>
      <c r="EG304">
        <v>-1.4214358037409139E-6</v>
      </c>
      <c r="EH304">
        <v>2</v>
      </c>
      <c r="EI304">
        <v>2028</v>
      </c>
      <c r="EJ304">
        <v>2</v>
      </c>
      <c r="EK304">
        <v>26</v>
      </c>
      <c r="EL304">
        <v>1.1000000000000001</v>
      </c>
      <c r="EM304">
        <v>1</v>
      </c>
      <c r="EN304">
        <v>1.2377899999999999</v>
      </c>
      <c r="EO304">
        <v>2.5329600000000001</v>
      </c>
      <c r="EP304">
        <v>1.39893</v>
      </c>
      <c r="EQ304">
        <v>2.32178</v>
      </c>
      <c r="ER304">
        <v>1.49902</v>
      </c>
      <c r="ES304">
        <v>2.4352999999999998</v>
      </c>
      <c r="ET304">
        <v>32.288699999999999</v>
      </c>
      <c r="EU304">
        <v>15.821899999999999</v>
      </c>
      <c r="EV304">
        <v>18</v>
      </c>
      <c r="EW304">
        <v>507.82299999999998</v>
      </c>
      <c r="EX304">
        <v>550.10299999999995</v>
      </c>
      <c r="EY304" s="2">
        <v>27.999600000000001</v>
      </c>
      <c r="EZ304">
        <v>31.147300000000001</v>
      </c>
      <c r="FA304">
        <v>29.999600000000001</v>
      </c>
      <c r="FB304">
        <v>31.19</v>
      </c>
      <c r="FC304">
        <v>31.182200000000002</v>
      </c>
      <c r="FD304">
        <v>24.761299999999999</v>
      </c>
      <c r="FE304">
        <v>32.491900000000001</v>
      </c>
      <c r="FF304">
        <v>67.470100000000002</v>
      </c>
      <c r="FG304">
        <v>28</v>
      </c>
      <c r="FH304">
        <v>475</v>
      </c>
      <c r="FI304">
        <v>16.9696</v>
      </c>
      <c r="FJ304">
        <v>99.931399999999996</v>
      </c>
      <c r="FK304">
        <v>101.996</v>
      </c>
      <c r="FL304" t="s">
        <v>880</v>
      </c>
      <c r="FM304">
        <v>4</v>
      </c>
      <c r="FN304" t="s">
        <v>881</v>
      </c>
      <c r="FO304">
        <v>9</v>
      </c>
    </row>
    <row r="305" spans="1:171" x14ac:dyDescent="0.2">
      <c r="A305">
        <v>107</v>
      </c>
      <c r="B305">
        <v>1665425077.5</v>
      </c>
      <c r="C305">
        <v>9752</v>
      </c>
      <c r="D305" t="s">
        <v>1200</v>
      </c>
      <c r="E305" t="s">
        <v>1201</v>
      </c>
      <c r="F305" t="s">
        <v>284</v>
      </c>
      <c r="G305">
        <v>1665425077.5</v>
      </c>
      <c r="H305">
        <v>4.3791412675619834E-3</v>
      </c>
      <c r="I305">
        <v>4.3791412675619839</v>
      </c>
      <c r="J305">
        <v>14.797877535341179</v>
      </c>
      <c r="K305">
        <v>454.96899999999999</v>
      </c>
      <c r="L305">
        <v>354.81421610569578</v>
      </c>
      <c r="M305">
        <v>35.359555700649047</v>
      </c>
      <c r="N305">
        <v>45.34063452738399</v>
      </c>
      <c r="O305">
        <v>0.27415399158864012</v>
      </c>
      <c r="P305">
        <v>2.9175907460905157</v>
      </c>
      <c r="Q305">
        <v>0.2611499035346147</v>
      </c>
      <c r="R305">
        <v>0.16433693203141495</v>
      </c>
      <c r="S305">
        <v>51.282733554771504</v>
      </c>
      <c r="T305">
        <v>27.829815656171384</v>
      </c>
      <c r="U305">
        <v>27.661100000000001</v>
      </c>
      <c r="V305">
        <v>3.7205091751078463</v>
      </c>
      <c r="W305">
        <v>56.029882808989584</v>
      </c>
      <c r="X305">
        <v>2.2013132237039996</v>
      </c>
      <c r="Y305">
        <v>3.928819967745524</v>
      </c>
      <c r="Z305">
        <v>1.5191959514038467</v>
      </c>
      <c r="AA305">
        <v>-180.9403514864849</v>
      </c>
      <c r="AB305">
        <v>147.13201466444278</v>
      </c>
      <c r="AC305">
        <v>11.006568602707199</v>
      </c>
      <c r="AD305">
        <v>28.480965335436579</v>
      </c>
      <c r="AE305">
        <v>0</v>
      </c>
      <c r="AF305">
        <v>0</v>
      </c>
      <c r="AG305">
        <v>1</v>
      </c>
      <c r="AH305">
        <v>0</v>
      </c>
      <c r="AI305">
        <v>52244.569715422833</v>
      </c>
      <c r="AJ305" t="s">
        <v>285</v>
      </c>
      <c r="AK305" t="s">
        <v>285</v>
      </c>
      <c r="AL305">
        <v>0</v>
      </c>
      <c r="AM305">
        <v>0</v>
      </c>
      <c r="AN305" t="e">
        <v>#DIV/0!</v>
      </c>
      <c r="AO305">
        <v>0</v>
      </c>
      <c r="AP305" t="s">
        <v>285</v>
      </c>
      <c r="AQ305" t="s">
        <v>285</v>
      </c>
      <c r="AR305">
        <v>0</v>
      </c>
      <c r="AS305">
        <v>0</v>
      </c>
      <c r="AT305" t="e">
        <v>#DIV/0!</v>
      </c>
      <c r="AU305">
        <v>0.5</v>
      </c>
      <c r="AV305">
        <v>261.39217199729092</v>
      </c>
      <c r="AW305">
        <v>14.797877535341179</v>
      </c>
      <c r="AX305" t="e">
        <v>#DIV/0!</v>
      </c>
      <c r="AY305">
        <v>5.6611785357881896E-2</v>
      </c>
      <c r="AZ305" t="e">
        <v>#DIV/0!</v>
      </c>
      <c r="BA305" t="e">
        <v>#DIV/0!</v>
      </c>
      <c r="BB305" t="s">
        <v>285</v>
      </c>
      <c r="BC305">
        <v>0</v>
      </c>
      <c r="BD305" t="e">
        <v>#DIV/0!</v>
      </c>
      <c r="BE305" t="e">
        <v>#DIV/0!</v>
      </c>
      <c r="BF305" t="e">
        <v>#DIV/0!</v>
      </c>
      <c r="BG305" t="e">
        <v>#DIV/0!</v>
      </c>
      <c r="BH305" t="e">
        <v>#DIV/0!</v>
      </c>
      <c r="BI305" t="e">
        <v>#DIV/0!</v>
      </c>
      <c r="BJ305" t="e">
        <v>#DIV/0!</v>
      </c>
      <c r="BK305" t="e">
        <v>#DIV/0!</v>
      </c>
      <c r="BL305">
        <v>310.07400000000001</v>
      </c>
      <c r="BM305">
        <v>261.39217199729092</v>
      </c>
      <c r="BN305">
        <v>0.84299932273357625</v>
      </c>
      <c r="BO305">
        <v>0.16538869287580224</v>
      </c>
      <c r="BP305">
        <v>6</v>
      </c>
      <c r="BQ305">
        <v>0.6</v>
      </c>
      <c r="BR305" t="s">
        <v>286</v>
      </c>
      <c r="BS305">
        <v>2</v>
      </c>
      <c r="BT305">
        <v>1665425165.5</v>
      </c>
      <c r="BU305">
        <v>454.96899999999999</v>
      </c>
      <c r="BV305">
        <v>474.95699999999999</v>
      </c>
      <c r="BW305">
        <v>22.088999999999999</v>
      </c>
      <c r="BX305">
        <v>17.276499999999999</v>
      </c>
      <c r="BY305">
        <v>452.95</v>
      </c>
      <c r="BZ305">
        <v>21.997</v>
      </c>
      <c r="CA305">
        <v>500.238</v>
      </c>
      <c r="CB305">
        <v>99.556299999999993</v>
      </c>
      <c r="CC305">
        <v>0.10023600000000001</v>
      </c>
      <c r="CD305">
        <v>28.596499999999999</v>
      </c>
      <c r="CE305">
        <v>27.661100000000001</v>
      </c>
      <c r="CF305">
        <v>999.9</v>
      </c>
      <c r="CG305">
        <v>0</v>
      </c>
      <c r="CH305">
        <v>0</v>
      </c>
      <c r="CI305">
        <v>9976.25</v>
      </c>
      <c r="CJ305">
        <v>0</v>
      </c>
      <c r="CK305">
        <v>333.63499999999999</v>
      </c>
      <c r="CL305">
        <v>310.07400000000001</v>
      </c>
      <c r="CM305">
        <v>0.90002700000000002</v>
      </c>
      <c r="CN305">
        <v>9.9972699999999998E-2</v>
      </c>
      <c r="CO305">
        <v>0</v>
      </c>
      <c r="CP305">
        <v>3.1718999999999999</v>
      </c>
      <c r="CQ305">
        <v>0</v>
      </c>
      <c r="CR305">
        <v>2978.28</v>
      </c>
      <c r="CS305">
        <v>2658.85</v>
      </c>
      <c r="CT305">
        <v>36.5</v>
      </c>
      <c r="CU305">
        <v>41.936999999999998</v>
      </c>
      <c r="CV305">
        <v>38.561999999999998</v>
      </c>
      <c r="CW305">
        <v>41.436999999999998</v>
      </c>
      <c r="CX305">
        <v>37.436999999999998</v>
      </c>
      <c r="CY305">
        <v>279.07</v>
      </c>
      <c r="CZ305">
        <v>31</v>
      </c>
      <c r="DA305">
        <v>0</v>
      </c>
      <c r="DB305">
        <v>1665425204.5999999</v>
      </c>
      <c r="DC305">
        <v>0</v>
      </c>
      <c r="DD305">
        <v>3.3498807692307691</v>
      </c>
      <c r="DE305">
        <v>0.30198633619705689</v>
      </c>
      <c r="DF305">
        <v>0.62837594623087401</v>
      </c>
      <c r="DG305">
        <v>2976.646923076923</v>
      </c>
      <c r="DH305">
        <v>15</v>
      </c>
      <c r="DI305">
        <v>1665425192</v>
      </c>
      <c r="DJ305" t="s">
        <v>560</v>
      </c>
      <c r="DK305">
        <v>1665425192</v>
      </c>
      <c r="DL305">
        <v>1665425192</v>
      </c>
      <c r="DM305">
        <v>108</v>
      </c>
      <c r="DN305">
        <v>-1.7000000000000001E-2</v>
      </c>
      <c r="DO305">
        <v>0</v>
      </c>
      <c r="DP305">
        <v>2.0190000000000001</v>
      </c>
      <c r="DQ305">
        <v>9.1999999999999998E-2</v>
      </c>
      <c r="DR305">
        <v>475</v>
      </c>
      <c r="DS305">
        <v>17</v>
      </c>
      <c r="DT305">
        <v>0.13</v>
      </c>
      <c r="DU305">
        <v>0.02</v>
      </c>
      <c r="DV305">
        <v>100</v>
      </c>
      <c r="DW305">
        <v>100</v>
      </c>
      <c r="DX305">
        <v>2.0190000000000001</v>
      </c>
      <c r="DY305">
        <v>9.1999999999999998E-2</v>
      </c>
      <c r="DZ305">
        <v>2.404743808269989</v>
      </c>
      <c r="EA305">
        <v>-6.7132856166521554E-4</v>
      </c>
      <c r="EB305">
        <v>-2.681329234238156E-7</v>
      </c>
      <c r="EC305">
        <v>8.1307759810197942E-11</v>
      </c>
      <c r="ED305">
        <v>-1.330207944330597E-2</v>
      </c>
      <c r="EE305">
        <v>1.9805995112736431E-4</v>
      </c>
      <c r="EF305">
        <v>3.7201658972467829E-4</v>
      </c>
      <c r="EG305">
        <v>-1.4214358037409139E-6</v>
      </c>
      <c r="EH305">
        <v>2</v>
      </c>
      <c r="EI305">
        <v>2028</v>
      </c>
      <c r="EJ305">
        <v>2</v>
      </c>
      <c r="EK305">
        <v>26</v>
      </c>
      <c r="EL305">
        <v>1.2</v>
      </c>
      <c r="EM305">
        <v>1</v>
      </c>
      <c r="EN305">
        <v>1.2377899999999999</v>
      </c>
      <c r="EO305">
        <v>2.5329600000000001</v>
      </c>
      <c r="EP305">
        <v>1.39893</v>
      </c>
      <c r="EQ305">
        <v>2.32056</v>
      </c>
      <c r="ER305">
        <v>1.49902</v>
      </c>
      <c r="ES305">
        <v>2.4206500000000002</v>
      </c>
      <c r="ET305">
        <v>32.266599999999997</v>
      </c>
      <c r="EU305">
        <v>15.8132</v>
      </c>
      <c r="EV305">
        <v>18</v>
      </c>
      <c r="EW305">
        <v>507.44400000000002</v>
      </c>
      <c r="EX305">
        <v>550.27200000000005</v>
      </c>
      <c r="EY305" s="2">
        <v>27.9998</v>
      </c>
      <c r="EZ305">
        <v>31.061299999999999</v>
      </c>
      <c r="FA305">
        <v>29.9998</v>
      </c>
      <c r="FB305">
        <v>31.110299999999999</v>
      </c>
      <c r="FC305">
        <v>31.1038</v>
      </c>
      <c r="FD305">
        <v>24.763400000000001</v>
      </c>
      <c r="FE305">
        <v>29.9437</v>
      </c>
      <c r="FF305">
        <v>66.750100000000003</v>
      </c>
      <c r="FG305">
        <v>28</v>
      </c>
      <c r="FH305">
        <v>475</v>
      </c>
      <c r="FI305">
        <v>17.355599999999999</v>
      </c>
      <c r="FJ305">
        <v>99.944299999999998</v>
      </c>
      <c r="FK305">
        <v>102.009</v>
      </c>
      <c r="FL305" t="s">
        <v>880</v>
      </c>
      <c r="FM305">
        <v>4</v>
      </c>
      <c r="FN305" t="s">
        <v>881</v>
      </c>
      <c r="FO305">
        <v>10</v>
      </c>
    </row>
    <row r="306" spans="1:171" x14ac:dyDescent="0.2">
      <c r="A306">
        <v>108</v>
      </c>
      <c r="B306">
        <v>1665425165.5</v>
      </c>
      <c r="C306">
        <v>9840</v>
      </c>
      <c r="D306" t="s">
        <v>1203</v>
      </c>
      <c r="E306" t="s">
        <v>1204</v>
      </c>
      <c r="F306" t="s">
        <v>284</v>
      </c>
      <c r="G306">
        <v>1665425165.5</v>
      </c>
      <c r="H306">
        <v>4.1029558160200659E-3</v>
      </c>
      <c r="I306">
        <v>4.1029558160200663</v>
      </c>
      <c r="J306">
        <v>14.962645589472753</v>
      </c>
      <c r="K306">
        <v>454.87599999999998</v>
      </c>
      <c r="L306">
        <v>352.38050868559321</v>
      </c>
      <c r="M306">
        <v>35.114655530597638</v>
      </c>
      <c r="N306">
        <v>45.328313159873602</v>
      </c>
      <c r="O306">
        <v>0.26974193782407108</v>
      </c>
      <c r="P306">
        <v>2.9253562604933969</v>
      </c>
      <c r="Q306">
        <v>0.25717477390708338</v>
      </c>
      <c r="R306">
        <v>0.16181576856853808</v>
      </c>
      <c r="S306">
        <v>51.260555209911914</v>
      </c>
      <c r="T306">
        <v>27.902082106270406</v>
      </c>
      <c r="U306">
        <v>27.6934</v>
      </c>
      <c r="V306">
        <v>3.7275382908353007</v>
      </c>
      <c r="W306">
        <v>56.248178508882418</v>
      </c>
      <c r="X306">
        <v>2.2161821819169201</v>
      </c>
      <c r="Y306">
        <v>3.9400070200796855</v>
      </c>
      <c r="Z306">
        <v>1.5113561089183807</v>
      </c>
      <c r="AA306">
        <v>-177.29899303602326</v>
      </c>
      <c r="AB306">
        <v>150.1574111740367</v>
      </c>
      <c r="AC306">
        <v>11.207611003412623</v>
      </c>
      <c r="AD306">
        <v>35.326584351337971</v>
      </c>
      <c r="AE306">
        <v>0</v>
      </c>
      <c r="AF306">
        <v>0</v>
      </c>
      <c r="AG306">
        <v>1</v>
      </c>
      <c r="AH306">
        <v>0</v>
      </c>
      <c r="AI306">
        <v>52458.542861192829</v>
      </c>
      <c r="AJ306" t="s">
        <v>285</v>
      </c>
      <c r="AK306" t="s">
        <v>285</v>
      </c>
      <c r="AL306">
        <v>0</v>
      </c>
      <c r="AM306">
        <v>0</v>
      </c>
      <c r="AN306" t="e">
        <v>#DIV/0!</v>
      </c>
      <c r="AO306">
        <v>0</v>
      </c>
      <c r="AP306" t="s">
        <v>285</v>
      </c>
      <c r="AQ306" t="s">
        <v>285</v>
      </c>
      <c r="AR306">
        <v>0</v>
      </c>
      <c r="AS306">
        <v>0</v>
      </c>
      <c r="AT306" t="e">
        <v>#DIV/0!</v>
      </c>
      <c r="AU306">
        <v>0.5</v>
      </c>
      <c r="AV306">
        <v>261.270113994773</v>
      </c>
      <c r="AW306">
        <v>14.962645589472753</v>
      </c>
      <c r="AX306" t="e">
        <v>#DIV/0!</v>
      </c>
      <c r="AY306">
        <v>5.7268875343974845E-2</v>
      </c>
      <c r="AZ306" t="e">
        <v>#DIV/0!</v>
      </c>
      <c r="BA306" t="e">
        <v>#DIV/0!</v>
      </c>
      <c r="BB306" t="s">
        <v>285</v>
      </c>
      <c r="BC306">
        <v>0</v>
      </c>
      <c r="BD306" t="e">
        <v>#DIV/0!</v>
      </c>
      <c r="BE306" t="e">
        <v>#DIV/0!</v>
      </c>
      <c r="BF306" t="e">
        <v>#DIV/0!</v>
      </c>
      <c r="BG306" t="e">
        <v>#DIV/0!</v>
      </c>
      <c r="BH306" t="e">
        <v>#DIV/0!</v>
      </c>
      <c r="BI306" t="e">
        <v>#DIV/0!</v>
      </c>
      <c r="BJ306" t="e">
        <v>#DIV/0!</v>
      </c>
      <c r="BK306" t="e">
        <v>#DIV/0!</v>
      </c>
      <c r="BL306">
        <v>309.928</v>
      </c>
      <c r="BM306">
        <v>261.270113994773</v>
      </c>
      <c r="BN306">
        <v>0.84300261349336947</v>
      </c>
      <c r="BO306">
        <v>0.16539504404220307</v>
      </c>
      <c r="BP306">
        <v>6</v>
      </c>
      <c r="BQ306">
        <v>0.6</v>
      </c>
      <c r="BR306" t="s">
        <v>286</v>
      </c>
      <c r="BS306">
        <v>2</v>
      </c>
      <c r="BT306">
        <v>1665425253</v>
      </c>
      <c r="BU306">
        <v>454.87599999999998</v>
      </c>
      <c r="BV306">
        <v>475.02199999999999</v>
      </c>
      <c r="BW306">
        <v>22.239699999999999</v>
      </c>
      <c r="BX306">
        <v>17.523399999999999</v>
      </c>
      <c r="BY306">
        <v>452.84500000000003</v>
      </c>
      <c r="BZ306">
        <v>22.1417</v>
      </c>
      <c r="CA306">
        <v>500.09199999999998</v>
      </c>
      <c r="CB306">
        <v>99.5501</v>
      </c>
      <c r="CC306">
        <v>9.9723599999999996E-2</v>
      </c>
      <c r="CD306">
        <v>28.645499999999998</v>
      </c>
      <c r="CE306">
        <v>27.6934</v>
      </c>
      <c r="CF306">
        <v>999.9</v>
      </c>
      <c r="CG306">
        <v>0</v>
      </c>
      <c r="CH306">
        <v>0</v>
      </c>
      <c r="CI306">
        <v>10021.200000000001</v>
      </c>
      <c r="CJ306">
        <v>0</v>
      </c>
      <c r="CK306">
        <v>333.62799999999999</v>
      </c>
      <c r="CL306">
        <v>309.928</v>
      </c>
      <c r="CM306">
        <v>0.89992799999999995</v>
      </c>
      <c r="CN306">
        <v>0.10007199999999999</v>
      </c>
      <c r="CO306">
        <v>0</v>
      </c>
      <c r="CP306">
        <v>3.3376999999999999</v>
      </c>
      <c r="CQ306">
        <v>0</v>
      </c>
      <c r="CR306">
        <v>2967.83</v>
      </c>
      <c r="CS306">
        <v>2657.53</v>
      </c>
      <c r="CT306">
        <v>36.311999999999998</v>
      </c>
      <c r="CU306">
        <v>40</v>
      </c>
      <c r="CV306">
        <v>37.875</v>
      </c>
      <c r="CW306">
        <v>39.186999999999998</v>
      </c>
      <c r="CX306">
        <v>36.686999999999998</v>
      </c>
      <c r="CY306">
        <v>278.91000000000003</v>
      </c>
      <c r="CZ306">
        <v>31.02</v>
      </c>
      <c r="DA306">
        <v>0</v>
      </c>
      <c r="DB306">
        <v>1665425292.2</v>
      </c>
      <c r="DC306">
        <v>0</v>
      </c>
      <c r="DD306">
        <v>3.2800038461538459</v>
      </c>
      <c r="DE306">
        <v>0.1722358959755193</v>
      </c>
      <c r="DF306">
        <v>-6.3312819221931722</v>
      </c>
      <c r="DG306">
        <v>2969.021923076923</v>
      </c>
      <c r="DH306">
        <v>15</v>
      </c>
      <c r="DI306">
        <v>1665425282</v>
      </c>
      <c r="DJ306" t="s">
        <v>1206</v>
      </c>
      <c r="DK306">
        <v>1665425272</v>
      </c>
      <c r="DL306">
        <v>1665425282</v>
      </c>
      <c r="DM306">
        <v>109</v>
      </c>
      <c r="DN306">
        <v>1.2E-2</v>
      </c>
      <c r="DO306">
        <v>3.0000000000000001E-3</v>
      </c>
      <c r="DP306">
        <v>2.0310000000000001</v>
      </c>
      <c r="DQ306">
        <v>9.8000000000000004E-2</v>
      </c>
      <c r="DR306">
        <v>475</v>
      </c>
      <c r="DS306">
        <v>18</v>
      </c>
      <c r="DT306">
        <v>0.11</v>
      </c>
      <c r="DU306">
        <v>0.02</v>
      </c>
      <c r="DV306">
        <v>100</v>
      </c>
      <c r="DW306">
        <v>100</v>
      </c>
      <c r="DX306">
        <v>2.0310000000000001</v>
      </c>
      <c r="DY306">
        <v>9.8000000000000004E-2</v>
      </c>
      <c r="DZ306">
        <v>2.3877568697045781</v>
      </c>
      <c r="EA306">
        <v>-6.7132856166521554E-4</v>
      </c>
      <c r="EB306">
        <v>-2.681329234238156E-7</v>
      </c>
      <c r="EC306">
        <v>8.1307759810197942E-11</v>
      </c>
      <c r="ED306">
        <v>-1.374317109352405E-2</v>
      </c>
      <c r="EE306">
        <v>1.9805995112736431E-4</v>
      </c>
      <c r="EF306">
        <v>3.7201658972467829E-4</v>
      </c>
      <c r="EG306">
        <v>-1.4214358037409139E-6</v>
      </c>
      <c r="EH306">
        <v>2</v>
      </c>
      <c r="EI306">
        <v>2028</v>
      </c>
      <c r="EJ306">
        <v>2</v>
      </c>
      <c r="EK306">
        <v>26</v>
      </c>
      <c r="EL306">
        <v>1</v>
      </c>
      <c r="EM306">
        <v>1</v>
      </c>
      <c r="EN306">
        <v>1.2377899999999999</v>
      </c>
      <c r="EO306">
        <v>2.5451700000000002</v>
      </c>
      <c r="EP306">
        <v>1.39893</v>
      </c>
      <c r="EQ306">
        <v>2.31934</v>
      </c>
      <c r="ER306">
        <v>1.49902</v>
      </c>
      <c r="ES306">
        <v>2.2412100000000001</v>
      </c>
      <c r="ET306">
        <v>32.288699999999999</v>
      </c>
      <c r="EU306">
        <v>15.7781</v>
      </c>
      <c r="EV306">
        <v>18</v>
      </c>
      <c r="EW306">
        <v>507.33699999999999</v>
      </c>
      <c r="EX306">
        <v>550.49599999999998</v>
      </c>
      <c r="EY306" s="2">
        <v>27.9999</v>
      </c>
      <c r="EZ306">
        <v>30.993200000000002</v>
      </c>
      <c r="FA306">
        <v>29.9998</v>
      </c>
      <c r="FB306">
        <v>31.0411</v>
      </c>
      <c r="FC306">
        <v>31.035499999999999</v>
      </c>
      <c r="FD306">
        <v>24.763999999999999</v>
      </c>
      <c r="FE306">
        <v>28.751300000000001</v>
      </c>
      <c r="FF306">
        <v>66.045699999999997</v>
      </c>
      <c r="FG306">
        <v>28</v>
      </c>
      <c r="FH306">
        <v>475</v>
      </c>
      <c r="FI306">
        <v>17.5261</v>
      </c>
      <c r="FJ306">
        <v>99.951599999999999</v>
      </c>
      <c r="FK306">
        <v>102.017</v>
      </c>
      <c r="FL306" t="s">
        <v>880</v>
      </c>
      <c r="FM306">
        <v>4</v>
      </c>
      <c r="FN306" t="s">
        <v>881</v>
      </c>
      <c r="FO306">
        <v>11</v>
      </c>
    </row>
    <row r="307" spans="1:171" x14ac:dyDescent="0.2">
      <c r="A307">
        <v>109</v>
      </c>
      <c r="B307">
        <v>1665425253</v>
      </c>
      <c r="C307">
        <v>9927.5</v>
      </c>
      <c r="D307" t="s">
        <v>1205</v>
      </c>
      <c r="E307" t="s">
        <v>562</v>
      </c>
      <c r="F307" t="s">
        <v>284</v>
      </c>
      <c r="G307">
        <v>1665425253</v>
      </c>
      <c r="H307">
        <v>4.0203853296150397E-3</v>
      </c>
      <c r="I307">
        <v>4.0203853296150394</v>
      </c>
      <c r="J307">
        <v>15.092972244072538</v>
      </c>
      <c r="K307">
        <v>454.69600000000003</v>
      </c>
      <c r="L307">
        <v>351.512513104655</v>
      </c>
      <c r="M307">
        <v>35.025552439400599</v>
      </c>
      <c r="N307">
        <v>45.307003302167196</v>
      </c>
      <c r="O307">
        <v>0.27000748332917274</v>
      </c>
      <c r="P307">
        <v>2.9254550961718002</v>
      </c>
      <c r="Q307">
        <v>0.25741657370494969</v>
      </c>
      <c r="R307">
        <v>0.16196889378346216</v>
      </c>
      <c r="S307">
        <v>51.25092077701045</v>
      </c>
      <c r="T307">
        <v>27.928666268723163</v>
      </c>
      <c r="U307">
        <v>27.7362</v>
      </c>
      <c r="V307">
        <v>3.7368702625182437</v>
      </c>
      <c r="W307">
        <v>56.469136124636776</v>
      </c>
      <c r="X307">
        <v>2.2282333689851104</v>
      </c>
      <c r="Y307">
        <v>3.9459313917376542</v>
      </c>
      <c r="Z307">
        <v>1.5086368935331333</v>
      </c>
      <c r="AA307">
        <v>-177.17958687211021</v>
      </c>
      <c r="AB307">
        <v>147.49706478742988</v>
      </c>
      <c r="AC307">
        <v>11.012439510657542</v>
      </c>
      <c r="AD307">
        <v>32.580838202987664</v>
      </c>
      <c r="AE307">
        <v>0</v>
      </c>
      <c r="AF307">
        <v>0</v>
      </c>
      <c r="AG307">
        <v>1</v>
      </c>
      <c r="AH307">
        <v>0</v>
      </c>
      <c r="AI307">
        <v>52456.714988483451</v>
      </c>
      <c r="AJ307" t="s">
        <v>285</v>
      </c>
      <c r="AK307" t="s">
        <v>285</v>
      </c>
      <c r="AL307">
        <v>0</v>
      </c>
      <c r="AM307">
        <v>0</v>
      </c>
      <c r="AN307" t="e">
        <v>#DIV/0!</v>
      </c>
      <c r="AO307">
        <v>0</v>
      </c>
      <c r="AP307" t="s">
        <v>285</v>
      </c>
      <c r="AQ307" t="s">
        <v>285</v>
      </c>
      <c r="AR307">
        <v>0</v>
      </c>
      <c r="AS307">
        <v>0</v>
      </c>
      <c r="AT307" t="e">
        <v>#DIV/0!</v>
      </c>
      <c r="AU307">
        <v>0.5</v>
      </c>
      <c r="AV307">
        <v>261.230285998451</v>
      </c>
      <c r="AW307">
        <v>15.092972244072538</v>
      </c>
      <c r="AX307" t="e">
        <v>#DIV/0!</v>
      </c>
      <c r="AY307">
        <v>5.7776502392842898E-2</v>
      </c>
      <c r="AZ307" t="e">
        <v>#DIV/0!</v>
      </c>
      <c r="BA307" t="e">
        <v>#DIV/0!</v>
      </c>
      <c r="BB307" t="s">
        <v>285</v>
      </c>
      <c r="BC307">
        <v>0</v>
      </c>
      <c r="BD307" t="e">
        <v>#DIV/0!</v>
      </c>
      <c r="BE307" t="e">
        <v>#DIV/0!</v>
      </c>
      <c r="BF307" t="e">
        <v>#DIV/0!</v>
      </c>
      <c r="BG307" t="e">
        <v>#DIV/0!</v>
      </c>
      <c r="BH307" t="e">
        <v>#DIV/0!</v>
      </c>
      <c r="BI307" t="e">
        <v>#DIV/0!</v>
      </c>
      <c r="BJ307" t="e">
        <v>#DIV/0!</v>
      </c>
      <c r="BK307" t="e">
        <v>#DIV/0!</v>
      </c>
      <c r="BL307">
        <v>309.88200000000001</v>
      </c>
      <c r="BM307">
        <v>261.230285998451</v>
      </c>
      <c r="BN307">
        <v>0.84299922550664763</v>
      </c>
      <c r="BO307">
        <v>0.16538850522783011</v>
      </c>
      <c r="BP307">
        <v>6</v>
      </c>
      <c r="BQ307">
        <v>0.6</v>
      </c>
      <c r="BR307" t="s">
        <v>286</v>
      </c>
      <c r="BS307">
        <v>2</v>
      </c>
      <c r="BT307">
        <v>1665425343</v>
      </c>
      <c r="BU307">
        <v>454.69600000000003</v>
      </c>
      <c r="BV307">
        <v>474.99200000000002</v>
      </c>
      <c r="BW307">
        <v>22.362300000000001</v>
      </c>
      <c r="BX307">
        <v>17.650700000000001</v>
      </c>
      <c r="BY307">
        <v>452.65300000000002</v>
      </c>
      <c r="BZ307">
        <v>22.2623</v>
      </c>
      <c r="CA307">
        <v>500.19099999999997</v>
      </c>
      <c r="CB307">
        <v>99.5428</v>
      </c>
      <c r="CC307">
        <v>9.9605700000000005E-2</v>
      </c>
      <c r="CD307">
        <v>28.671399999999998</v>
      </c>
      <c r="CE307">
        <v>27.7362</v>
      </c>
      <c r="CF307">
        <v>999.9</v>
      </c>
      <c r="CG307">
        <v>0</v>
      </c>
      <c r="CH307">
        <v>0</v>
      </c>
      <c r="CI307">
        <v>10022.5</v>
      </c>
      <c r="CJ307">
        <v>0</v>
      </c>
      <c r="CK307">
        <v>333.64</v>
      </c>
      <c r="CL307">
        <v>309.88200000000001</v>
      </c>
      <c r="CM307">
        <v>0.90001699999999996</v>
      </c>
      <c r="CN307">
        <v>9.9982500000000002E-2</v>
      </c>
      <c r="CO307">
        <v>0</v>
      </c>
      <c r="CP307">
        <v>3.2791999999999999</v>
      </c>
      <c r="CQ307">
        <v>0</v>
      </c>
      <c r="CR307">
        <v>2959.47</v>
      </c>
      <c r="CS307">
        <v>2657.2</v>
      </c>
      <c r="CT307">
        <v>35.936999999999998</v>
      </c>
      <c r="CU307">
        <v>39.186999999999998</v>
      </c>
      <c r="CV307">
        <v>37.375</v>
      </c>
      <c r="CW307">
        <v>38.186999999999998</v>
      </c>
      <c r="CX307">
        <v>36.25</v>
      </c>
      <c r="CY307">
        <v>278.89999999999998</v>
      </c>
      <c r="CZ307">
        <v>30.98</v>
      </c>
      <c r="DA307">
        <v>0</v>
      </c>
      <c r="DB307">
        <v>1665425382.2</v>
      </c>
      <c r="DC307">
        <v>0</v>
      </c>
      <c r="DD307">
        <v>3.3075923076923082</v>
      </c>
      <c r="DE307">
        <v>-0.21859828836404049</v>
      </c>
      <c r="DF307">
        <v>3.2287179102725392</v>
      </c>
      <c r="DG307">
        <v>2960.8423076923068</v>
      </c>
      <c r="DH307">
        <v>15</v>
      </c>
      <c r="DI307">
        <v>1665425376</v>
      </c>
      <c r="DJ307" t="s">
        <v>1209</v>
      </c>
      <c r="DK307">
        <v>1665425368</v>
      </c>
      <c r="DL307">
        <v>1665425376</v>
      </c>
      <c r="DM307">
        <v>110</v>
      </c>
      <c r="DN307">
        <v>1.2E-2</v>
      </c>
      <c r="DO307">
        <v>0</v>
      </c>
      <c r="DP307">
        <v>2.0430000000000001</v>
      </c>
      <c r="DQ307">
        <v>0.1</v>
      </c>
      <c r="DR307">
        <v>475</v>
      </c>
      <c r="DS307">
        <v>18</v>
      </c>
      <c r="DT307">
        <v>0.1</v>
      </c>
      <c r="DU307">
        <v>0.02</v>
      </c>
      <c r="DV307">
        <v>100</v>
      </c>
      <c r="DW307">
        <v>100</v>
      </c>
      <c r="DX307">
        <v>2.0430000000000001</v>
      </c>
      <c r="DY307">
        <v>0.1</v>
      </c>
      <c r="DZ307">
        <v>2.3998317530261271</v>
      </c>
      <c r="EA307">
        <v>-6.7132856166521554E-4</v>
      </c>
      <c r="EB307">
        <v>-2.681329234238156E-7</v>
      </c>
      <c r="EC307">
        <v>8.1307759810197942E-11</v>
      </c>
      <c r="ED307">
        <v>-1.093420255347306E-2</v>
      </c>
      <c r="EE307">
        <v>1.9805995112736431E-4</v>
      </c>
      <c r="EF307">
        <v>3.7201658972467829E-4</v>
      </c>
      <c r="EG307">
        <v>-1.4214358037409139E-6</v>
      </c>
      <c r="EH307">
        <v>2</v>
      </c>
      <c r="EI307">
        <v>2028</v>
      </c>
      <c r="EJ307">
        <v>2</v>
      </c>
      <c r="EK307">
        <v>26</v>
      </c>
      <c r="EL307">
        <v>1.2</v>
      </c>
      <c r="EM307">
        <v>1</v>
      </c>
      <c r="EN307">
        <v>1.2377899999999999</v>
      </c>
      <c r="EO307">
        <v>2.5354000000000001</v>
      </c>
      <c r="EP307">
        <v>1.39893</v>
      </c>
      <c r="EQ307">
        <v>2.31934</v>
      </c>
      <c r="ER307">
        <v>1.49902</v>
      </c>
      <c r="ES307">
        <v>2.2546400000000002</v>
      </c>
      <c r="ET307">
        <v>32.266599999999997</v>
      </c>
      <c r="EU307">
        <v>15.769399999999999</v>
      </c>
      <c r="EV307">
        <v>18</v>
      </c>
      <c r="EW307">
        <v>507.392</v>
      </c>
      <c r="EX307">
        <v>550.30799999999999</v>
      </c>
      <c r="EY307" s="2">
        <v>28.0002</v>
      </c>
      <c r="EZ307">
        <v>30.947299999999998</v>
      </c>
      <c r="FA307">
        <v>30</v>
      </c>
      <c r="FB307">
        <v>30.988499999999998</v>
      </c>
      <c r="FC307">
        <v>30.9831</v>
      </c>
      <c r="FD307">
        <v>24.764099999999999</v>
      </c>
      <c r="FE307">
        <v>27.434899999999999</v>
      </c>
      <c r="FF307">
        <v>65.381200000000007</v>
      </c>
      <c r="FG307">
        <v>28</v>
      </c>
      <c r="FH307">
        <v>475</v>
      </c>
      <c r="FI307">
        <v>17.624500000000001</v>
      </c>
      <c r="FJ307">
        <v>99.957499999999996</v>
      </c>
      <c r="FK307">
        <v>102.024</v>
      </c>
      <c r="FL307" t="s">
        <v>880</v>
      </c>
      <c r="FM307">
        <v>4</v>
      </c>
      <c r="FN307" t="s">
        <v>881</v>
      </c>
      <c r="FO307">
        <v>12</v>
      </c>
    </row>
    <row r="308" spans="1:171" x14ac:dyDescent="0.2">
      <c r="A308">
        <v>110</v>
      </c>
      <c r="B308">
        <v>1665425343</v>
      </c>
      <c r="C308">
        <v>10017.5</v>
      </c>
      <c r="D308" t="s">
        <v>1207</v>
      </c>
      <c r="E308" t="s">
        <v>1208</v>
      </c>
      <c r="F308" t="s">
        <v>284</v>
      </c>
      <c r="G308">
        <v>1665425343</v>
      </c>
      <c r="H308">
        <v>4.0176777068505719E-3</v>
      </c>
      <c r="I308">
        <v>4.0176777068505718</v>
      </c>
      <c r="J308">
        <v>15.128150274112462</v>
      </c>
      <c r="K308">
        <v>454.59100000000001</v>
      </c>
      <c r="L308">
        <v>351.96369288173275</v>
      </c>
      <c r="M308">
        <v>35.068374171619908</v>
      </c>
      <c r="N308">
        <v>45.293783436940004</v>
      </c>
      <c r="O308">
        <v>0.27228794203017925</v>
      </c>
      <c r="P308">
        <v>2.915808836063623</v>
      </c>
      <c r="Q308">
        <v>0.2594484824278121</v>
      </c>
      <c r="R308">
        <v>0.16325967969600746</v>
      </c>
      <c r="S308">
        <v>51.304225940667308</v>
      </c>
      <c r="T308">
        <v>27.931087538330416</v>
      </c>
      <c r="U308">
        <v>27.7483</v>
      </c>
      <c r="V308">
        <v>3.7395122003460481</v>
      </c>
      <c r="W308">
        <v>56.659378516564772</v>
      </c>
      <c r="X308">
        <v>2.2368557602679999</v>
      </c>
      <c r="Y308">
        <v>3.9479002749986734</v>
      </c>
      <c r="Z308">
        <v>1.5026564400780482</v>
      </c>
      <c r="AA308">
        <v>-177.89176692926537</v>
      </c>
      <c r="AB308">
        <v>146.46052499812038</v>
      </c>
      <c r="AC308">
        <v>10.972356113985827</v>
      </c>
      <c r="AD308">
        <v>30.845340123508137</v>
      </c>
      <c r="AE308">
        <v>0</v>
      </c>
      <c r="AF308">
        <v>0</v>
      </c>
      <c r="AG308">
        <v>1</v>
      </c>
      <c r="AH308">
        <v>0</v>
      </c>
      <c r="AI308">
        <v>52178.666394097912</v>
      </c>
      <c r="AJ308" t="s">
        <v>285</v>
      </c>
      <c r="AK308" t="s">
        <v>285</v>
      </c>
      <c r="AL308">
        <v>0</v>
      </c>
      <c r="AM308">
        <v>0</v>
      </c>
      <c r="AN308" t="e">
        <v>#DIV/0!</v>
      </c>
      <c r="AO308">
        <v>0</v>
      </c>
      <c r="AP308" t="s">
        <v>285</v>
      </c>
      <c r="AQ308" t="s">
        <v>285</v>
      </c>
      <c r="AR308">
        <v>0</v>
      </c>
      <c r="AS308">
        <v>0</v>
      </c>
      <c r="AT308" t="e">
        <v>#DIV/0!</v>
      </c>
      <c r="AU308">
        <v>0.5</v>
      </c>
      <c r="AV308">
        <v>261.5025149951644</v>
      </c>
      <c r="AW308">
        <v>15.128150274112462</v>
      </c>
      <c r="AX308" t="e">
        <v>#DIV/0!</v>
      </c>
      <c r="AY308">
        <v>5.7850878697637789E-2</v>
      </c>
      <c r="AZ308" t="e">
        <v>#DIV/0!</v>
      </c>
      <c r="BA308" t="e">
        <v>#DIV/0!</v>
      </c>
      <c r="BB308" t="s">
        <v>285</v>
      </c>
      <c r="BC308">
        <v>0</v>
      </c>
      <c r="BD308" t="e">
        <v>#DIV/0!</v>
      </c>
      <c r="BE308" t="e">
        <v>#DIV/0!</v>
      </c>
      <c r="BF308" t="e">
        <v>#DIV/0!</v>
      </c>
      <c r="BG308" t="e">
        <v>#DIV/0!</v>
      </c>
      <c r="BH308" t="e">
        <v>#DIV/0!</v>
      </c>
      <c r="BI308" t="e">
        <v>#DIV/0!</v>
      </c>
      <c r="BJ308" t="e">
        <v>#DIV/0!</v>
      </c>
      <c r="BK308" t="e">
        <v>#DIV/0!</v>
      </c>
      <c r="BL308">
        <v>310.20499999999998</v>
      </c>
      <c r="BM308">
        <v>261.5025149951644</v>
      </c>
      <c r="BN308">
        <v>0.84299903288201161</v>
      </c>
      <c r="BO308">
        <v>0.1653881334622824</v>
      </c>
      <c r="BP308">
        <v>6</v>
      </c>
      <c r="BQ308">
        <v>0.6</v>
      </c>
      <c r="BR308" t="s">
        <v>286</v>
      </c>
      <c r="BS308">
        <v>2</v>
      </c>
      <c r="BT308">
        <v>1665425437</v>
      </c>
      <c r="BU308">
        <v>454.59100000000001</v>
      </c>
      <c r="BV308">
        <v>474.93400000000003</v>
      </c>
      <c r="BW308">
        <v>22.450199999999999</v>
      </c>
      <c r="BX308">
        <v>17.7209</v>
      </c>
      <c r="BY308">
        <v>452.52699999999999</v>
      </c>
      <c r="BZ308">
        <v>22.354199999999999</v>
      </c>
      <c r="CA308">
        <v>500.27699999999999</v>
      </c>
      <c r="CB308">
        <v>99.536100000000005</v>
      </c>
      <c r="CC308">
        <v>0.10024</v>
      </c>
      <c r="CD308">
        <v>28.68</v>
      </c>
      <c r="CE308">
        <v>27.7483</v>
      </c>
      <c r="CF308">
        <v>999.9</v>
      </c>
      <c r="CG308">
        <v>0</v>
      </c>
      <c r="CH308">
        <v>0</v>
      </c>
      <c r="CI308">
        <v>9968.1200000000008</v>
      </c>
      <c r="CJ308">
        <v>0</v>
      </c>
      <c r="CK308">
        <v>333.58499999999998</v>
      </c>
      <c r="CL308">
        <v>310.20499999999998</v>
      </c>
      <c r="CM308">
        <v>0.90002700000000002</v>
      </c>
      <c r="CN308">
        <v>9.9972699999999998E-2</v>
      </c>
      <c r="CO308">
        <v>0</v>
      </c>
      <c r="CP308">
        <v>3.4963000000000002</v>
      </c>
      <c r="CQ308">
        <v>0</v>
      </c>
      <c r="CR308">
        <v>2959.32</v>
      </c>
      <c r="CS308">
        <v>2659.98</v>
      </c>
      <c r="CT308">
        <v>35.625</v>
      </c>
      <c r="CU308">
        <v>38.811999999999998</v>
      </c>
      <c r="CV308">
        <v>37.061999999999998</v>
      </c>
      <c r="CW308">
        <v>37.811999999999998</v>
      </c>
      <c r="CX308">
        <v>36</v>
      </c>
      <c r="CY308">
        <v>279.19</v>
      </c>
      <c r="CZ308">
        <v>31.01</v>
      </c>
      <c r="DA308">
        <v>0</v>
      </c>
      <c r="DB308">
        <v>1665425475.8</v>
      </c>
      <c r="DC308">
        <v>0</v>
      </c>
      <c r="DD308">
        <v>3.3562346153846159</v>
      </c>
      <c r="DE308">
        <v>0.65205126411973913</v>
      </c>
      <c r="DF308">
        <v>-2.603760649143414</v>
      </c>
      <c r="DG308">
        <v>2957.2015384615388</v>
      </c>
      <c r="DH308">
        <v>15</v>
      </c>
      <c r="DI308">
        <v>1665425461</v>
      </c>
      <c r="DJ308" t="s">
        <v>1212</v>
      </c>
      <c r="DK308">
        <v>1665425459</v>
      </c>
      <c r="DL308">
        <v>1665425461</v>
      </c>
      <c r="DM308">
        <v>111</v>
      </c>
      <c r="DN308">
        <v>2.1000000000000001E-2</v>
      </c>
      <c r="DO308">
        <v>-4.0000000000000001E-3</v>
      </c>
      <c r="DP308">
        <v>2.0640000000000001</v>
      </c>
      <c r="DQ308">
        <v>9.6000000000000002E-2</v>
      </c>
      <c r="DR308">
        <v>475</v>
      </c>
      <c r="DS308">
        <v>18</v>
      </c>
      <c r="DT308">
        <v>7.0000000000000007E-2</v>
      </c>
      <c r="DU308">
        <v>0.02</v>
      </c>
      <c r="DV308">
        <v>100</v>
      </c>
      <c r="DW308">
        <v>100</v>
      </c>
      <c r="DX308">
        <v>2.0640000000000001</v>
      </c>
      <c r="DY308">
        <v>9.6000000000000002E-2</v>
      </c>
      <c r="DZ308">
        <v>2.4122364967795198</v>
      </c>
      <c r="EA308">
        <v>-6.7132856166521554E-4</v>
      </c>
      <c r="EB308">
        <v>-2.681329234238156E-7</v>
      </c>
      <c r="EC308">
        <v>8.1307759810197942E-11</v>
      </c>
      <c r="ED308">
        <v>-1.0560969157652341E-2</v>
      </c>
      <c r="EE308">
        <v>1.9805995112736431E-4</v>
      </c>
      <c r="EF308">
        <v>3.7201658972467829E-4</v>
      </c>
      <c r="EG308">
        <v>-1.4214358037409139E-6</v>
      </c>
      <c r="EH308">
        <v>2</v>
      </c>
      <c r="EI308">
        <v>2028</v>
      </c>
      <c r="EJ308">
        <v>2</v>
      </c>
      <c r="EK308">
        <v>26</v>
      </c>
      <c r="EL308">
        <v>1.1000000000000001</v>
      </c>
      <c r="EM308">
        <v>1</v>
      </c>
      <c r="EN308">
        <v>1.2377899999999999</v>
      </c>
      <c r="EO308">
        <v>2.5378400000000001</v>
      </c>
      <c r="EP308">
        <v>1.39893</v>
      </c>
      <c r="EQ308">
        <v>2.31934</v>
      </c>
      <c r="ER308">
        <v>1.49902</v>
      </c>
      <c r="ES308">
        <v>2.4536099999999998</v>
      </c>
      <c r="ET308">
        <v>32.288699999999999</v>
      </c>
      <c r="EU308">
        <v>15.7781</v>
      </c>
      <c r="EV308">
        <v>18</v>
      </c>
      <c r="EW308">
        <v>507.22399999999999</v>
      </c>
      <c r="EX308">
        <v>550.09699999999998</v>
      </c>
      <c r="EY308" s="2">
        <v>28</v>
      </c>
      <c r="EZ308">
        <v>30.9238</v>
      </c>
      <c r="FA308">
        <v>30</v>
      </c>
      <c r="FB308">
        <v>30.955500000000001</v>
      </c>
      <c r="FC308">
        <v>30.9482</v>
      </c>
      <c r="FD308">
        <v>24.7652</v>
      </c>
      <c r="FE308">
        <v>27.163699999999999</v>
      </c>
      <c r="FF308">
        <v>64.819599999999994</v>
      </c>
      <c r="FG308">
        <v>28</v>
      </c>
      <c r="FH308">
        <v>475</v>
      </c>
      <c r="FI308">
        <v>17.635200000000001</v>
      </c>
      <c r="FJ308">
        <v>99.958200000000005</v>
      </c>
      <c r="FK308">
        <v>102.026</v>
      </c>
      <c r="FL308" t="s">
        <v>880</v>
      </c>
      <c r="FM308">
        <v>4</v>
      </c>
      <c r="FN308" t="s">
        <v>881</v>
      </c>
      <c r="FO308">
        <v>13</v>
      </c>
    </row>
    <row r="309" spans="1:171" x14ac:dyDescent="0.2">
      <c r="A309">
        <v>111</v>
      </c>
      <c r="B309">
        <v>1665425437</v>
      </c>
      <c r="C309">
        <v>10111.5</v>
      </c>
      <c r="D309" t="s">
        <v>1210</v>
      </c>
      <c r="E309" t="s">
        <v>1211</v>
      </c>
      <c r="F309" t="s">
        <v>284</v>
      </c>
      <c r="G309">
        <v>1665425437</v>
      </c>
      <c r="H309">
        <v>4.0338269144958132E-3</v>
      </c>
      <c r="I309">
        <v>4.0338269144958128</v>
      </c>
      <c r="J309">
        <v>15.160916178964568</v>
      </c>
      <c r="K309">
        <v>454.46800000000002</v>
      </c>
      <c r="L309">
        <v>353.09826002457095</v>
      </c>
      <c r="M309">
        <v>35.181734312159286</v>
      </c>
      <c r="N309">
        <v>45.281934915980003</v>
      </c>
      <c r="O309">
        <v>0.27690147880454141</v>
      </c>
      <c r="P309">
        <v>2.9190087489972067</v>
      </c>
      <c r="Q309">
        <v>0.26364816145567477</v>
      </c>
      <c r="R309">
        <v>0.16591931099020057</v>
      </c>
      <c r="S309">
        <v>51.2477287777577</v>
      </c>
      <c r="T309">
        <v>27.912982079241988</v>
      </c>
      <c r="U309">
        <v>27.758600000000001</v>
      </c>
      <c r="V309">
        <v>3.7417624066466311</v>
      </c>
      <c r="W309">
        <v>56.642849523180502</v>
      </c>
      <c r="X309">
        <v>2.2362680660634999</v>
      </c>
      <c r="Y309">
        <v>3.9480147713054765</v>
      </c>
      <c r="Z309">
        <v>1.5054943405831311</v>
      </c>
      <c r="AA309">
        <v>-181.11257489561464</v>
      </c>
      <c r="AB309">
        <v>145.07903394124628</v>
      </c>
      <c r="AC309">
        <v>10.85752778221039</v>
      </c>
      <c r="AD309">
        <v>26.071715605599735</v>
      </c>
      <c r="AE309">
        <v>0</v>
      </c>
      <c r="AF309">
        <v>0</v>
      </c>
      <c r="AG309">
        <v>1</v>
      </c>
      <c r="AH309">
        <v>0</v>
      </c>
      <c r="AI309">
        <v>52270.22983678896</v>
      </c>
      <c r="AJ309" t="s">
        <v>285</v>
      </c>
      <c r="AK309" t="s">
        <v>285</v>
      </c>
      <c r="AL309">
        <v>0</v>
      </c>
      <c r="AM309">
        <v>0</v>
      </c>
      <c r="AN309" t="e">
        <v>#DIV/0!</v>
      </c>
      <c r="AO309">
        <v>0</v>
      </c>
      <c r="AP309" t="s">
        <v>285</v>
      </c>
      <c r="AQ309" t="s">
        <v>285</v>
      </c>
      <c r="AR309">
        <v>0</v>
      </c>
      <c r="AS309">
        <v>0</v>
      </c>
      <c r="AT309" t="e">
        <v>#DIV/0!</v>
      </c>
      <c r="AU309">
        <v>0.5</v>
      </c>
      <c r="AV309">
        <v>261.21348599883817</v>
      </c>
      <c r="AW309">
        <v>15.160916178964568</v>
      </c>
      <c r="AX309" t="e">
        <v>#DIV/0!</v>
      </c>
      <c r="AY309">
        <v>5.8040327133155753E-2</v>
      </c>
      <c r="AZ309" t="e">
        <v>#DIV/0!</v>
      </c>
      <c r="BA309" t="e">
        <v>#DIV/0!</v>
      </c>
      <c r="BB309" t="s">
        <v>285</v>
      </c>
      <c r="BC309">
        <v>0</v>
      </c>
      <c r="BD309" t="e">
        <v>#DIV/0!</v>
      </c>
      <c r="BE309" t="e">
        <v>#DIV/0!</v>
      </c>
      <c r="BF309" t="e">
        <v>#DIV/0!</v>
      </c>
      <c r="BG309" t="e">
        <v>#DIV/0!</v>
      </c>
      <c r="BH309" t="e">
        <v>#DIV/0!</v>
      </c>
      <c r="BI309" t="e">
        <v>#DIV/0!</v>
      </c>
      <c r="BJ309" t="e">
        <v>#DIV/0!</v>
      </c>
      <c r="BK309" t="e">
        <v>#DIV/0!</v>
      </c>
      <c r="BL309">
        <v>309.86200000000002</v>
      </c>
      <c r="BM309">
        <v>261.21348599883817</v>
      </c>
      <c r="BN309">
        <v>0.84299941909249332</v>
      </c>
      <c r="BO309">
        <v>0.16538887884851222</v>
      </c>
      <c r="BP309">
        <v>6</v>
      </c>
      <c r="BQ309">
        <v>0.6</v>
      </c>
      <c r="BR309" t="s">
        <v>286</v>
      </c>
      <c r="BS309">
        <v>2</v>
      </c>
      <c r="BT309">
        <v>1665425522</v>
      </c>
      <c r="BU309">
        <v>454.46800000000002</v>
      </c>
      <c r="BV309">
        <v>474.88799999999998</v>
      </c>
      <c r="BW309">
        <v>22.444099999999999</v>
      </c>
      <c r="BX309">
        <v>17.6295</v>
      </c>
      <c r="BY309">
        <v>452.42200000000003</v>
      </c>
      <c r="BZ309">
        <v>22.348099999999999</v>
      </c>
      <c r="CA309">
        <v>500.31400000000002</v>
      </c>
      <c r="CB309">
        <v>99.537199999999999</v>
      </c>
      <c r="CC309">
        <v>0.100035</v>
      </c>
      <c r="CD309">
        <v>28.680499999999999</v>
      </c>
      <c r="CE309">
        <v>27.758600000000001</v>
      </c>
      <c r="CF309">
        <v>999.9</v>
      </c>
      <c r="CG309">
        <v>0</v>
      </c>
      <c r="CH309">
        <v>0</v>
      </c>
      <c r="CI309">
        <v>9986.25</v>
      </c>
      <c r="CJ309">
        <v>0</v>
      </c>
      <c r="CK309">
        <v>333.54500000000002</v>
      </c>
      <c r="CL309">
        <v>309.86200000000002</v>
      </c>
      <c r="CM309">
        <v>0.90001699999999996</v>
      </c>
      <c r="CN309">
        <v>9.99834E-2</v>
      </c>
      <c r="CO309">
        <v>0</v>
      </c>
      <c r="CP309">
        <v>3.2643</v>
      </c>
      <c r="CQ309">
        <v>0</v>
      </c>
      <c r="CR309">
        <v>2957.9</v>
      </c>
      <c r="CS309">
        <v>2657.02</v>
      </c>
      <c r="CT309">
        <v>35.436999999999998</v>
      </c>
      <c r="CU309">
        <v>38.625</v>
      </c>
      <c r="CV309">
        <v>36.811999999999998</v>
      </c>
      <c r="CW309">
        <v>37.625</v>
      </c>
      <c r="CX309">
        <v>35.811999999999998</v>
      </c>
      <c r="CY309">
        <v>278.88</v>
      </c>
      <c r="CZ309">
        <v>30.98</v>
      </c>
      <c r="DA309">
        <v>0</v>
      </c>
      <c r="DB309">
        <v>1665425561</v>
      </c>
      <c r="DC309">
        <v>0</v>
      </c>
      <c r="DD309">
        <v>3.3519423076923078</v>
      </c>
      <c r="DE309">
        <v>0.31382906214443751</v>
      </c>
      <c r="DF309">
        <v>6.3312821191863051</v>
      </c>
      <c r="DG309">
        <v>2959.0857692307691</v>
      </c>
      <c r="DH309">
        <v>15</v>
      </c>
      <c r="DI309">
        <v>1665425548</v>
      </c>
      <c r="DJ309" t="s">
        <v>1215</v>
      </c>
      <c r="DK309">
        <v>1665425543</v>
      </c>
      <c r="DL309">
        <v>1665425548</v>
      </c>
      <c r="DM309">
        <v>112</v>
      </c>
      <c r="DN309">
        <v>-1.7999999999999999E-2</v>
      </c>
      <c r="DO309">
        <v>1E-3</v>
      </c>
      <c r="DP309">
        <v>2.0459999999999998</v>
      </c>
      <c r="DQ309">
        <v>9.6000000000000002E-2</v>
      </c>
      <c r="DR309">
        <v>475</v>
      </c>
      <c r="DS309">
        <v>18</v>
      </c>
      <c r="DT309">
        <v>7.0000000000000007E-2</v>
      </c>
      <c r="DU309">
        <v>0.02</v>
      </c>
      <c r="DV309">
        <v>100</v>
      </c>
      <c r="DW309">
        <v>100</v>
      </c>
      <c r="DX309">
        <v>2.0459999999999998</v>
      </c>
      <c r="DY309">
        <v>9.6000000000000002E-2</v>
      </c>
      <c r="DZ309">
        <v>2.4328466756469651</v>
      </c>
      <c r="EA309">
        <v>-6.7132856166521554E-4</v>
      </c>
      <c r="EB309">
        <v>-2.681329234238156E-7</v>
      </c>
      <c r="EC309">
        <v>8.1307759810197942E-11</v>
      </c>
      <c r="ED309">
        <v>-1.481214485540029E-2</v>
      </c>
      <c r="EE309">
        <v>1.9805995112736431E-4</v>
      </c>
      <c r="EF309">
        <v>3.7201658972467829E-4</v>
      </c>
      <c r="EG309">
        <v>-1.4214358037409139E-6</v>
      </c>
      <c r="EH309">
        <v>2</v>
      </c>
      <c r="EI309">
        <v>2028</v>
      </c>
      <c r="EJ309">
        <v>2</v>
      </c>
      <c r="EK309">
        <v>26</v>
      </c>
      <c r="EL309">
        <v>1.1000000000000001</v>
      </c>
      <c r="EM309">
        <v>1</v>
      </c>
      <c r="EN309">
        <v>1.2377899999999999</v>
      </c>
      <c r="EO309">
        <v>2.52319</v>
      </c>
      <c r="EP309">
        <v>1.39893</v>
      </c>
      <c r="EQ309">
        <v>2.32056</v>
      </c>
      <c r="ER309">
        <v>1.49902</v>
      </c>
      <c r="ES309">
        <v>2.4536099999999998</v>
      </c>
      <c r="ET309">
        <v>32.288699999999999</v>
      </c>
      <c r="EU309">
        <v>15.769399999999999</v>
      </c>
      <c r="EV309">
        <v>18</v>
      </c>
      <c r="EW309">
        <v>507.185</v>
      </c>
      <c r="EX309">
        <v>549.90800000000002</v>
      </c>
      <c r="EY309" s="2">
        <v>28.0001</v>
      </c>
      <c r="EZ309">
        <v>30.915700000000001</v>
      </c>
      <c r="FA309">
        <v>30.0001</v>
      </c>
      <c r="FB309">
        <v>30.936699999999998</v>
      </c>
      <c r="FC309">
        <v>30.927900000000001</v>
      </c>
      <c r="FD309">
        <v>24.767399999999999</v>
      </c>
      <c r="FE309">
        <v>27.578499999999998</v>
      </c>
      <c r="FF309">
        <v>64.352800000000002</v>
      </c>
      <c r="FG309">
        <v>28</v>
      </c>
      <c r="FH309">
        <v>475</v>
      </c>
      <c r="FI309">
        <v>17.577200000000001</v>
      </c>
      <c r="FJ309">
        <v>99.960899999999995</v>
      </c>
      <c r="FK309">
        <v>102.021</v>
      </c>
      <c r="FL309" t="s">
        <v>880</v>
      </c>
      <c r="FM309">
        <v>4</v>
      </c>
      <c r="FN309" t="s">
        <v>881</v>
      </c>
      <c r="FO309">
        <v>14</v>
      </c>
    </row>
    <row r="310" spans="1:171" x14ac:dyDescent="0.2">
      <c r="A310">
        <v>112</v>
      </c>
      <c r="B310">
        <v>1665425522</v>
      </c>
      <c r="C310">
        <v>10196.5</v>
      </c>
      <c r="D310" t="s">
        <v>1213</v>
      </c>
      <c r="E310" t="s">
        <v>1214</v>
      </c>
      <c r="F310" t="s">
        <v>284</v>
      </c>
      <c r="G310">
        <v>1665425522</v>
      </c>
      <c r="H310">
        <v>4.106861108744096E-3</v>
      </c>
      <c r="I310">
        <v>4.1068611087440958</v>
      </c>
      <c r="J310">
        <v>15.263570055239263</v>
      </c>
      <c r="K310">
        <v>454.459</v>
      </c>
      <c r="L310">
        <v>353.89889126217679</v>
      </c>
      <c r="M310">
        <v>35.261062781040643</v>
      </c>
      <c r="N310">
        <v>45.280467743928199</v>
      </c>
      <c r="O310">
        <v>0.28128455084125997</v>
      </c>
      <c r="P310">
        <v>2.930482709985629</v>
      </c>
      <c r="Q310">
        <v>0.26766997903279272</v>
      </c>
      <c r="R310">
        <v>0.16846340159522832</v>
      </c>
      <c r="S310">
        <v>51.253153970553107</v>
      </c>
      <c r="T310">
        <v>27.899742418697404</v>
      </c>
      <c r="U310">
        <v>27.761800000000001</v>
      </c>
      <c r="V310">
        <v>3.7424617403737592</v>
      </c>
      <c r="W310">
        <v>56.862539590644779</v>
      </c>
      <c r="X310">
        <v>2.2442904813970199</v>
      </c>
      <c r="Y310">
        <v>3.9468699385460764</v>
      </c>
      <c r="Z310">
        <v>1.4981712589767393</v>
      </c>
      <c r="AA310">
        <v>-182.99157440813568</v>
      </c>
      <c r="AB310">
        <v>144.3538035935627</v>
      </c>
      <c r="AC310">
        <v>10.760856709358906</v>
      </c>
      <c r="AD310">
        <v>23.376239865339045</v>
      </c>
      <c r="AE310">
        <v>0</v>
      </c>
      <c r="AF310">
        <v>0</v>
      </c>
      <c r="AG310">
        <v>1</v>
      </c>
      <c r="AH310">
        <v>0</v>
      </c>
      <c r="AI310">
        <v>52600.164336407353</v>
      </c>
      <c r="AJ310" t="s">
        <v>285</v>
      </c>
      <c r="AK310" t="s">
        <v>285</v>
      </c>
      <c r="AL310">
        <v>0</v>
      </c>
      <c r="AM310">
        <v>0</v>
      </c>
      <c r="AN310" t="e">
        <v>#DIV/0!</v>
      </c>
      <c r="AO310">
        <v>0</v>
      </c>
      <c r="AP310" t="s">
        <v>285</v>
      </c>
      <c r="AQ310" t="s">
        <v>285</v>
      </c>
      <c r="AR310">
        <v>0</v>
      </c>
      <c r="AS310">
        <v>0</v>
      </c>
      <c r="AT310" t="e">
        <v>#DIV/0!</v>
      </c>
      <c r="AU310">
        <v>0.5</v>
      </c>
      <c r="AV310">
        <v>261.23371501064923</v>
      </c>
      <c r="AW310">
        <v>15.263570055239263</v>
      </c>
      <c r="AX310" t="e">
        <v>#DIV/0!</v>
      </c>
      <c r="AY310">
        <v>5.8428790688893437E-2</v>
      </c>
      <c r="AZ310" t="e">
        <v>#DIV/0!</v>
      </c>
      <c r="BA310" t="e">
        <v>#DIV/0!</v>
      </c>
      <c r="BB310" t="s">
        <v>285</v>
      </c>
      <c r="BC310">
        <v>0</v>
      </c>
      <c r="BD310" t="e">
        <v>#DIV/0!</v>
      </c>
      <c r="BE310" t="e">
        <v>#DIV/0!</v>
      </c>
      <c r="BF310" t="e">
        <v>#DIV/0!</v>
      </c>
      <c r="BG310" t="e">
        <v>#DIV/0!</v>
      </c>
      <c r="BH310" t="e">
        <v>#DIV/0!</v>
      </c>
      <c r="BI310" t="e">
        <v>#DIV/0!</v>
      </c>
      <c r="BJ310" t="e">
        <v>#DIV/0!</v>
      </c>
      <c r="BK310" t="e">
        <v>#DIV/0!</v>
      </c>
      <c r="BL310">
        <v>309.88499999999999</v>
      </c>
      <c r="BM310">
        <v>261.23371501064923</v>
      </c>
      <c r="BN310">
        <v>0.84300212985671863</v>
      </c>
      <c r="BO310">
        <v>0.16539411062346712</v>
      </c>
      <c r="BP310">
        <v>6</v>
      </c>
      <c r="BQ310">
        <v>0.6</v>
      </c>
      <c r="BR310" t="s">
        <v>286</v>
      </c>
      <c r="BS310">
        <v>2</v>
      </c>
      <c r="BT310">
        <v>1665425609</v>
      </c>
      <c r="BU310">
        <v>454.459</v>
      </c>
      <c r="BV310">
        <v>475.03100000000001</v>
      </c>
      <c r="BW310">
        <v>22.524899999999999</v>
      </c>
      <c r="BX310">
        <v>17.659400000000002</v>
      </c>
      <c r="BY310">
        <v>452.392</v>
      </c>
      <c r="BZ310">
        <v>22.427900000000001</v>
      </c>
      <c r="CA310">
        <v>500.17500000000001</v>
      </c>
      <c r="CB310">
        <v>99.536600000000007</v>
      </c>
      <c r="CC310">
        <v>9.9379800000000004E-2</v>
      </c>
      <c r="CD310">
        <v>28.6755</v>
      </c>
      <c r="CE310">
        <v>27.761800000000001</v>
      </c>
      <c r="CF310">
        <v>999.9</v>
      </c>
      <c r="CG310">
        <v>0</v>
      </c>
      <c r="CH310">
        <v>0</v>
      </c>
      <c r="CI310">
        <v>10051.9</v>
      </c>
      <c r="CJ310">
        <v>0</v>
      </c>
      <c r="CK310">
        <v>333.53</v>
      </c>
      <c r="CL310">
        <v>309.88499999999999</v>
      </c>
      <c r="CM310">
        <v>0.89992700000000003</v>
      </c>
      <c r="CN310">
        <v>0.100073</v>
      </c>
      <c r="CO310">
        <v>0</v>
      </c>
      <c r="CP310">
        <v>3.0794999999999999</v>
      </c>
      <c r="CQ310">
        <v>0</v>
      </c>
      <c r="CR310">
        <v>2962.4</v>
      </c>
      <c r="CS310">
        <v>2657.16</v>
      </c>
      <c r="CT310">
        <v>35.25</v>
      </c>
      <c r="CU310">
        <v>38.436999999999998</v>
      </c>
      <c r="CV310">
        <v>36.625</v>
      </c>
      <c r="CW310">
        <v>37.5</v>
      </c>
      <c r="CX310">
        <v>35.625</v>
      </c>
      <c r="CY310">
        <v>278.87</v>
      </c>
      <c r="CZ310">
        <v>31.01</v>
      </c>
      <c r="DA310">
        <v>0</v>
      </c>
      <c r="DB310">
        <v>1665425648</v>
      </c>
      <c r="DC310">
        <v>0</v>
      </c>
      <c r="DD310">
        <v>3.2939600000000002</v>
      </c>
      <c r="DE310">
        <v>-0.733769226591512</v>
      </c>
      <c r="DF310">
        <v>3.9476923640871981</v>
      </c>
      <c r="DG310">
        <v>2962.960399999999</v>
      </c>
      <c r="DH310">
        <v>15</v>
      </c>
      <c r="DI310">
        <v>1665425638</v>
      </c>
      <c r="DJ310" t="s">
        <v>1218</v>
      </c>
      <c r="DK310">
        <v>1665425632</v>
      </c>
      <c r="DL310">
        <v>1665425638</v>
      </c>
      <c r="DM310">
        <v>113</v>
      </c>
      <c r="DN310">
        <v>2.1000000000000001E-2</v>
      </c>
      <c r="DO310">
        <v>1E-3</v>
      </c>
      <c r="DP310">
        <v>2.0670000000000002</v>
      </c>
      <c r="DQ310">
        <v>9.7000000000000003E-2</v>
      </c>
      <c r="DR310">
        <v>475</v>
      </c>
      <c r="DS310">
        <v>18</v>
      </c>
      <c r="DT310">
        <v>0.09</v>
      </c>
      <c r="DU310">
        <v>0.02</v>
      </c>
      <c r="DV310">
        <v>100</v>
      </c>
      <c r="DW310">
        <v>100</v>
      </c>
      <c r="DX310">
        <v>2.0670000000000002</v>
      </c>
      <c r="DY310">
        <v>9.7000000000000003E-2</v>
      </c>
      <c r="DZ310">
        <v>2.4145510327401678</v>
      </c>
      <c r="EA310">
        <v>-6.7132856166521554E-4</v>
      </c>
      <c r="EB310">
        <v>-2.681329234238156E-7</v>
      </c>
      <c r="EC310">
        <v>8.1307759810197942E-11</v>
      </c>
      <c r="ED310">
        <v>-1.432197209537835E-2</v>
      </c>
      <c r="EE310">
        <v>1.9805995112736431E-4</v>
      </c>
      <c r="EF310">
        <v>3.7201658972467829E-4</v>
      </c>
      <c r="EG310">
        <v>-1.4214358037409139E-6</v>
      </c>
      <c r="EH310">
        <v>2</v>
      </c>
      <c r="EI310">
        <v>2028</v>
      </c>
      <c r="EJ310">
        <v>2</v>
      </c>
      <c r="EK310">
        <v>26</v>
      </c>
      <c r="EL310">
        <v>1.1000000000000001</v>
      </c>
      <c r="EM310">
        <v>1</v>
      </c>
      <c r="EN310">
        <v>1.2377899999999999</v>
      </c>
      <c r="EO310">
        <v>2.5378400000000001</v>
      </c>
      <c r="EP310">
        <v>1.39893</v>
      </c>
      <c r="EQ310">
        <v>2.31934</v>
      </c>
      <c r="ER310">
        <v>1.49902</v>
      </c>
      <c r="ES310">
        <v>2.3315399999999999</v>
      </c>
      <c r="ET310">
        <v>32.310699999999997</v>
      </c>
      <c r="EU310">
        <v>15.7431</v>
      </c>
      <c r="EV310">
        <v>18</v>
      </c>
      <c r="EW310">
        <v>507.21499999999997</v>
      </c>
      <c r="EX310">
        <v>549.55499999999995</v>
      </c>
      <c r="EY310" s="2">
        <v>28.0001</v>
      </c>
      <c r="EZ310">
        <v>30.918500000000002</v>
      </c>
      <c r="FA310">
        <v>30.0002</v>
      </c>
      <c r="FB310">
        <v>30.928599999999999</v>
      </c>
      <c r="FC310">
        <v>30.919899999999998</v>
      </c>
      <c r="FD310">
        <v>24.763200000000001</v>
      </c>
      <c r="FE310">
        <v>27.546900000000001</v>
      </c>
      <c r="FF310">
        <v>63.900100000000002</v>
      </c>
      <c r="FG310">
        <v>28</v>
      </c>
      <c r="FH310">
        <v>475</v>
      </c>
      <c r="FI310">
        <v>17.588699999999999</v>
      </c>
      <c r="FJ310">
        <v>99.961200000000005</v>
      </c>
      <c r="FK310">
        <v>102.02200000000001</v>
      </c>
      <c r="FL310" t="s">
        <v>880</v>
      </c>
      <c r="FM310">
        <v>4</v>
      </c>
      <c r="FN310" t="s">
        <v>881</v>
      </c>
      <c r="FO310">
        <v>15</v>
      </c>
    </row>
    <row r="311" spans="1:171" x14ac:dyDescent="0.2">
      <c r="A311">
        <v>113</v>
      </c>
      <c r="B311">
        <v>1665425609</v>
      </c>
      <c r="C311">
        <v>10283.5</v>
      </c>
      <c r="D311" t="s">
        <v>1216</v>
      </c>
      <c r="E311" t="s">
        <v>1217</v>
      </c>
      <c r="F311" t="s">
        <v>284</v>
      </c>
      <c r="G311">
        <v>1665425609</v>
      </c>
      <c r="H311">
        <v>4.1494688074407184E-3</v>
      </c>
      <c r="I311">
        <v>4.1494688074407184</v>
      </c>
      <c r="J311">
        <v>15.187908909564317</v>
      </c>
      <c r="K311">
        <v>454.43099999999998</v>
      </c>
      <c r="L311">
        <v>355.84714317130243</v>
      </c>
      <c r="M311">
        <v>35.452035962519822</v>
      </c>
      <c r="N311">
        <v>45.273664447344899</v>
      </c>
      <c r="O311">
        <v>0.28647242291379083</v>
      </c>
      <c r="P311">
        <v>2.9238683650134543</v>
      </c>
      <c r="Q311">
        <v>0.27233394948672379</v>
      </c>
      <c r="R311">
        <v>0.17142229535296194</v>
      </c>
      <c r="S311">
        <v>51.302133776640119</v>
      </c>
      <c r="T311">
        <v>27.874537494909518</v>
      </c>
      <c r="U311">
        <v>27.761700000000001</v>
      </c>
      <c r="V311">
        <v>3.7424398844685931</v>
      </c>
      <c r="W311">
        <v>56.853756303878519</v>
      </c>
      <c r="X311">
        <v>2.2433841909826202</v>
      </c>
      <c r="Y311">
        <v>3.9458856139459306</v>
      </c>
      <c r="Z311">
        <v>1.4990556934859729</v>
      </c>
      <c r="AA311">
        <v>-186.3061216911162</v>
      </c>
      <c r="AB311">
        <v>143.36593228244323</v>
      </c>
      <c r="AC311">
        <v>10.71115741456147</v>
      </c>
      <c r="AD311">
        <v>19.07310178252861</v>
      </c>
      <c r="AE311">
        <v>0</v>
      </c>
      <c r="AF311">
        <v>0</v>
      </c>
      <c r="AG311">
        <v>1</v>
      </c>
      <c r="AH311">
        <v>0</v>
      </c>
      <c r="AI311">
        <v>52410.902130987313</v>
      </c>
      <c r="AJ311" t="s">
        <v>285</v>
      </c>
      <c r="AK311" t="s">
        <v>285</v>
      </c>
      <c r="AL311">
        <v>0</v>
      </c>
      <c r="AM311">
        <v>0</v>
      </c>
      <c r="AN311" t="e">
        <v>#DIV/0!</v>
      </c>
      <c r="AO311">
        <v>0</v>
      </c>
      <c r="AP311" t="s">
        <v>285</v>
      </c>
      <c r="AQ311" t="s">
        <v>285</v>
      </c>
      <c r="AR311">
        <v>0</v>
      </c>
      <c r="AS311">
        <v>0</v>
      </c>
      <c r="AT311" t="e">
        <v>#DIV/0!</v>
      </c>
      <c r="AU311">
        <v>0.5</v>
      </c>
      <c r="AV311">
        <v>261.4915859982591</v>
      </c>
      <c r="AW311">
        <v>15.187908909564317</v>
      </c>
      <c r="AX311" t="e">
        <v>#DIV/0!</v>
      </c>
      <c r="AY311">
        <v>5.8081826425059171E-2</v>
      </c>
      <c r="AZ311" t="e">
        <v>#DIV/0!</v>
      </c>
      <c r="BA311" t="e">
        <v>#DIV/0!</v>
      </c>
      <c r="BB311" t="s">
        <v>285</v>
      </c>
      <c r="BC311">
        <v>0</v>
      </c>
      <c r="BD311" t="e">
        <v>#DIV/0!</v>
      </c>
      <c r="BE311" t="e">
        <v>#DIV/0!</v>
      </c>
      <c r="BF311" t="e">
        <v>#DIV/0!</v>
      </c>
      <c r="BG311" t="e">
        <v>#DIV/0!</v>
      </c>
      <c r="BH311" t="e">
        <v>#DIV/0!</v>
      </c>
      <c r="BI311" t="e">
        <v>#DIV/0!</v>
      </c>
      <c r="BJ311" t="e">
        <v>#DIV/0!</v>
      </c>
      <c r="BK311" t="e">
        <v>#DIV/0!</v>
      </c>
      <c r="BL311">
        <v>310.19200000000001</v>
      </c>
      <c r="BM311">
        <v>261.4915859982591</v>
      </c>
      <c r="BN311">
        <v>0.84299912956574996</v>
      </c>
      <c r="BO311">
        <v>0.16538832006189752</v>
      </c>
      <c r="BP311">
        <v>6</v>
      </c>
      <c r="BQ311">
        <v>0.6</v>
      </c>
      <c r="BR311" t="s">
        <v>286</v>
      </c>
      <c r="BS311">
        <v>2</v>
      </c>
      <c r="BT311">
        <v>1665425699</v>
      </c>
      <c r="BU311">
        <v>454.43099999999998</v>
      </c>
      <c r="BV311">
        <v>474.947</v>
      </c>
      <c r="BW311">
        <v>22.517800000000001</v>
      </c>
      <c r="BX311">
        <v>17.5656</v>
      </c>
      <c r="BY311">
        <v>452.36099999999999</v>
      </c>
      <c r="BZ311">
        <v>22.424800000000001</v>
      </c>
      <c r="CA311">
        <v>500.32299999999998</v>
      </c>
      <c r="CB311">
        <v>99.527199999999993</v>
      </c>
      <c r="CC311">
        <v>9.9947900000000006E-2</v>
      </c>
      <c r="CD311">
        <v>28.671199999999999</v>
      </c>
      <c r="CE311">
        <v>27.761700000000001</v>
      </c>
      <c r="CF311">
        <v>999.9</v>
      </c>
      <c r="CG311">
        <v>0</v>
      </c>
      <c r="CH311">
        <v>0</v>
      </c>
      <c r="CI311">
        <v>10015</v>
      </c>
      <c r="CJ311">
        <v>0</v>
      </c>
      <c r="CK311">
        <v>340.35399999999998</v>
      </c>
      <c r="CL311">
        <v>310.19200000000001</v>
      </c>
      <c r="CM311">
        <v>0.90002700000000002</v>
      </c>
      <c r="CN311">
        <v>9.9972699999999998E-2</v>
      </c>
      <c r="CO311">
        <v>0</v>
      </c>
      <c r="CP311">
        <v>3.2353999999999998</v>
      </c>
      <c r="CQ311">
        <v>0</v>
      </c>
      <c r="CR311">
        <v>2972.05</v>
      </c>
      <c r="CS311">
        <v>2659.87</v>
      </c>
      <c r="CT311">
        <v>35.125</v>
      </c>
      <c r="CU311">
        <v>38.375</v>
      </c>
      <c r="CV311">
        <v>36.5</v>
      </c>
      <c r="CW311">
        <v>37.375</v>
      </c>
      <c r="CX311">
        <v>35.5</v>
      </c>
      <c r="CY311">
        <v>279.18</v>
      </c>
      <c r="CZ311">
        <v>31.01</v>
      </c>
      <c r="DA311">
        <v>0</v>
      </c>
      <c r="DB311">
        <v>1665425738</v>
      </c>
      <c r="DC311">
        <v>0</v>
      </c>
      <c r="DD311">
        <v>3.3380239999999999</v>
      </c>
      <c r="DE311">
        <v>1.5523080640186759E-2</v>
      </c>
      <c r="DF311">
        <v>7.6461538285086084</v>
      </c>
      <c r="DG311">
        <v>2969.0644000000002</v>
      </c>
      <c r="DH311">
        <v>15</v>
      </c>
      <c r="DI311">
        <v>1665425724</v>
      </c>
      <c r="DJ311" t="s">
        <v>1221</v>
      </c>
      <c r="DK311">
        <v>1665425724</v>
      </c>
      <c r="DL311">
        <v>1665425724</v>
      </c>
      <c r="DM311">
        <v>114</v>
      </c>
      <c r="DN311">
        <v>3.0000000000000001E-3</v>
      </c>
      <c r="DO311">
        <v>-3.0000000000000001E-3</v>
      </c>
      <c r="DP311">
        <v>2.0699999999999998</v>
      </c>
      <c r="DQ311">
        <v>9.2999999999999999E-2</v>
      </c>
      <c r="DR311">
        <v>475</v>
      </c>
      <c r="DS311">
        <v>18</v>
      </c>
      <c r="DT311">
        <v>0.1</v>
      </c>
      <c r="DU311">
        <v>0.02</v>
      </c>
      <c r="DV311">
        <v>100</v>
      </c>
      <c r="DW311">
        <v>100</v>
      </c>
      <c r="DX311">
        <v>2.0699999999999998</v>
      </c>
      <c r="DY311">
        <v>9.2999999999999999E-2</v>
      </c>
      <c r="DZ311">
        <v>2.4358626910637748</v>
      </c>
      <c r="EA311">
        <v>-6.7132856166521554E-4</v>
      </c>
      <c r="EB311">
        <v>-2.681329234238156E-7</v>
      </c>
      <c r="EC311">
        <v>8.1307759810197942E-11</v>
      </c>
      <c r="ED311">
        <v>-1.3260653009899341E-2</v>
      </c>
      <c r="EE311">
        <v>1.9805995112736431E-4</v>
      </c>
      <c r="EF311">
        <v>3.7201658972467829E-4</v>
      </c>
      <c r="EG311">
        <v>-1.4214358037409139E-6</v>
      </c>
      <c r="EH311">
        <v>2</v>
      </c>
      <c r="EI311">
        <v>2028</v>
      </c>
      <c r="EJ311">
        <v>2</v>
      </c>
      <c r="EK311">
        <v>26</v>
      </c>
      <c r="EL311">
        <v>1.1000000000000001</v>
      </c>
      <c r="EM311">
        <v>1</v>
      </c>
      <c r="EN311">
        <v>1.2377899999999999</v>
      </c>
      <c r="EO311">
        <v>2.5305200000000001</v>
      </c>
      <c r="EP311">
        <v>1.39893</v>
      </c>
      <c r="EQ311">
        <v>2.32056</v>
      </c>
      <c r="ER311">
        <v>1.49902</v>
      </c>
      <c r="ES311">
        <v>2.4475099999999999</v>
      </c>
      <c r="ET311">
        <v>32.332799999999999</v>
      </c>
      <c r="EU311">
        <v>15.751899999999999</v>
      </c>
      <c r="EV311">
        <v>18</v>
      </c>
      <c r="EW311">
        <v>507.23099999999999</v>
      </c>
      <c r="EX311">
        <v>549.16</v>
      </c>
      <c r="EY311" s="2">
        <v>28</v>
      </c>
      <c r="EZ311">
        <v>30.926500000000001</v>
      </c>
      <c r="FA311">
        <v>30.0001</v>
      </c>
      <c r="FB311">
        <v>30.928599999999999</v>
      </c>
      <c r="FC311">
        <v>30.917200000000001</v>
      </c>
      <c r="FD311">
        <v>24.7639</v>
      </c>
      <c r="FE311">
        <v>27.8352</v>
      </c>
      <c r="FF311">
        <v>63.556100000000001</v>
      </c>
      <c r="FG311">
        <v>28</v>
      </c>
      <c r="FH311">
        <v>475</v>
      </c>
      <c r="FI311">
        <v>17.5183</v>
      </c>
      <c r="FJ311">
        <v>99.957599999999999</v>
      </c>
      <c r="FK311">
        <v>102.02200000000001</v>
      </c>
      <c r="FL311" t="s">
        <v>880</v>
      </c>
      <c r="FM311">
        <v>4</v>
      </c>
      <c r="FN311" t="s">
        <v>881</v>
      </c>
      <c r="FO311">
        <v>16</v>
      </c>
    </row>
    <row r="312" spans="1:171" x14ac:dyDescent="0.2">
      <c r="A312">
        <v>114</v>
      </c>
      <c r="B312">
        <v>1665425699</v>
      </c>
      <c r="C312">
        <v>10373.5</v>
      </c>
      <c r="D312" t="s">
        <v>1219</v>
      </c>
      <c r="E312" t="s">
        <v>1220</v>
      </c>
      <c r="F312" t="s">
        <v>284</v>
      </c>
      <c r="G312">
        <v>1665425699</v>
      </c>
      <c r="H312">
        <v>4.2246286097758776E-3</v>
      </c>
      <c r="I312">
        <v>4.2246286097758778</v>
      </c>
      <c r="J312">
        <v>15.349423300436987</v>
      </c>
      <c r="K312">
        <v>454.29300000000001</v>
      </c>
      <c r="L312">
        <v>356.9281539487701</v>
      </c>
      <c r="M312">
        <v>35.557666940802939</v>
      </c>
      <c r="N312">
        <v>45.2572849993131</v>
      </c>
      <c r="O312">
        <v>0.29386393776641517</v>
      </c>
      <c r="P312">
        <v>2.9216849591449554</v>
      </c>
      <c r="Q312">
        <v>0.2789957612420314</v>
      </c>
      <c r="R312">
        <v>0.17564705648276052</v>
      </c>
      <c r="S312">
        <v>51.250896394297605</v>
      </c>
      <c r="T312">
        <v>27.845122388916458</v>
      </c>
      <c r="U312">
        <v>27.752800000000001</v>
      </c>
      <c r="V312">
        <v>3.7404951548982086</v>
      </c>
      <c r="W312">
        <v>56.88429399583319</v>
      </c>
      <c r="X312">
        <v>2.2441204917025503</v>
      </c>
      <c r="Y312">
        <v>3.9450616928935314</v>
      </c>
      <c r="Z312">
        <v>1.4963746631956583</v>
      </c>
      <c r="AA312">
        <v>-190.53239907005144</v>
      </c>
      <c r="AB312">
        <v>144.09369698253838</v>
      </c>
      <c r="AC312">
        <v>10.772905046984237</v>
      </c>
      <c r="AD312">
        <v>15.585099353768783</v>
      </c>
      <c r="AE312">
        <v>0</v>
      </c>
      <c r="AF312">
        <v>0</v>
      </c>
      <c r="AG312">
        <v>1</v>
      </c>
      <c r="AH312">
        <v>0</v>
      </c>
      <c r="AI312">
        <v>52348.810556413497</v>
      </c>
      <c r="AJ312" t="s">
        <v>285</v>
      </c>
      <c r="AK312" t="s">
        <v>285</v>
      </c>
      <c r="AL312">
        <v>0</v>
      </c>
      <c r="AM312">
        <v>0</v>
      </c>
      <c r="AN312" t="e">
        <v>#DIV/0!</v>
      </c>
      <c r="AO312">
        <v>0</v>
      </c>
      <c r="AP312" t="s">
        <v>285</v>
      </c>
      <c r="AQ312" t="s">
        <v>285</v>
      </c>
      <c r="AR312">
        <v>0</v>
      </c>
      <c r="AS312">
        <v>0</v>
      </c>
      <c r="AT312" t="e">
        <v>#DIV/0!</v>
      </c>
      <c r="AU312">
        <v>0.5</v>
      </c>
      <c r="AV312">
        <v>261.22194300222674</v>
      </c>
      <c r="AW312">
        <v>15.349423300436987</v>
      </c>
      <c r="AX312" t="e">
        <v>#DIV/0!</v>
      </c>
      <c r="AY312">
        <v>5.8760083950168553E-2</v>
      </c>
      <c r="AZ312" t="e">
        <v>#DIV/0!</v>
      </c>
      <c r="BA312" t="e">
        <v>#DIV/0!</v>
      </c>
      <c r="BB312" t="s">
        <v>285</v>
      </c>
      <c r="BC312">
        <v>0</v>
      </c>
      <c r="BD312" t="e">
        <v>#DIV/0!</v>
      </c>
      <c r="BE312" t="e">
        <v>#DIV/0!</v>
      </c>
      <c r="BF312" t="e">
        <v>#DIV/0!</v>
      </c>
      <c r="BG312" t="e">
        <v>#DIV/0!</v>
      </c>
      <c r="BH312" t="e">
        <v>#DIV/0!</v>
      </c>
      <c r="BI312" t="e">
        <v>#DIV/0!</v>
      </c>
      <c r="BJ312" t="e">
        <v>#DIV/0!</v>
      </c>
      <c r="BK312" t="e">
        <v>#DIV/0!</v>
      </c>
      <c r="BL312">
        <v>309.87099999999998</v>
      </c>
      <c r="BM312">
        <v>261.22194300222674</v>
      </c>
      <c r="BN312">
        <v>0.84300222674024594</v>
      </c>
      <c r="BO312">
        <v>0.16539429760867461</v>
      </c>
      <c r="BP312">
        <v>6</v>
      </c>
      <c r="BQ312">
        <v>0.6</v>
      </c>
      <c r="BR312" t="s">
        <v>286</v>
      </c>
      <c r="BS312">
        <v>2</v>
      </c>
      <c r="BT312">
        <v>1665425785</v>
      </c>
      <c r="BU312">
        <v>454.29300000000001</v>
      </c>
      <c r="BV312">
        <v>475.053</v>
      </c>
      <c r="BW312">
        <v>22.526499999999999</v>
      </c>
      <c r="BX312">
        <v>17.462299999999999</v>
      </c>
      <c r="BY312">
        <v>452.24400000000003</v>
      </c>
      <c r="BZ312">
        <v>22.4315</v>
      </c>
      <c r="CA312">
        <v>500.35199999999998</v>
      </c>
      <c r="CB312">
        <v>99.521500000000003</v>
      </c>
      <c r="CC312">
        <v>9.9856700000000007E-2</v>
      </c>
      <c r="CD312">
        <v>28.6676</v>
      </c>
      <c r="CE312">
        <v>27.752800000000001</v>
      </c>
      <c r="CF312">
        <v>999.9</v>
      </c>
      <c r="CG312">
        <v>0</v>
      </c>
      <c r="CH312">
        <v>0</v>
      </c>
      <c r="CI312">
        <v>10003.1</v>
      </c>
      <c r="CJ312">
        <v>0</v>
      </c>
      <c r="CK312">
        <v>333.49</v>
      </c>
      <c r="CL312">
        <v>309.87099999999998</v>
      </c>
      <c r="CM312">
        <v>0.89992700000000003</v>
      </c>
      <c r="CN312">
        <v>0.100073</v>
      </c>
      <c r="CO312">
        <v>0</v>
      </c>
      <c r="CP312">
        <v>3.3976000000000002</v>
      </c>
      <c r="CQ312">
        <v>0</v>
      </c>
      <c r="CR312">
        <v>2973.08</v>
      </c>
      <c r="CS312">
        <v>2657.04</v>
      </c>
      <c r="CT312">
        <v>35.061999999999998</v>
      </c>
      <c r="CU312">
        <v>38.25</v>
      </c>
      <c r="CV312">
        <v>36.375</v>
      </c>
      <c r="CW312">
        <v>37.311999999999998</v>
      </c>
      <c r="CX312">
        <v>35.436999999999998</v>
      </c>
      <c r="CY312">
        <v>278.86</v>
      </c>
      <c r="CZ312">
        <v>31.01</v>
      </c>
      <c r="DA312">
        <v>0</v>
      </c>
      <c r="DB312">
        <v>1665425823.8</v>
      </c>
      <c r="DC312">
        <v>0</v>
      </c>
      <c r="DD312">
        <v>3.32676923076923</v>
      </c>
      <c r="DE312">
        <v>0.95001025020169605</v>
      </c>
      <c r="DF312">
        <v>1.670769236092724</v>
      </c>
      <c r="DG312">
        <v>2973.7626923076919</v>
      </c>
      <c r="DH312">
        <v>15</v>
      </c>
      <c r="DI312">
        <v>1665425817.5</v>
      </c>
      <c r="DJ312" t="s">
        <v>1224</v>
      </c>
      <c r="DK312">
        <v>1665425810.5</v>
      </c>
      <c r="DL312">
        <v>1665425817.5</v>
      </c>
      <c r="DM312">
        <v>115</v>
      </c>
      <c r="DN312">
        <v>-2.1999999999999999E-2</v>
      </c>
      <c r="DO312">
        <v>3.0000000000000001E-3</v>
      </c>
      <c r="DP312">
        <v>2.0489999999999999</v>
      </c>
      <c r="DQ312">
        <v>9.5000000000000001E-2</v>
      </c>
      <c r="DR312">
        <v>475</v>
      </c>
      <c r="DS312">
        <v>17</v>
      </c>
      <c r="DT312">
        <v>0.1</v>
      </c>
      <c r="DU312">
        <v>0.02</v>
      </c>
      <c r="DV312">
        <v>100</v>
      </c>
      <c r="DW312">
        <v>100</v>
      </c>
      <c r="DX312">
        <v>2.0489999999999999</v>
      </c>
      <c r="DY312">
        <v>9.5000000000000001E-2</v>
      </c>
      <c r="DZ312">
        <v>2.4391879387951758</v>
      </c>
      <c r="EA312">
        <v>-6.7132856166521554E-4</v>
      </c>
      <c r="EB312">
        <v>-2.681329234238156E-7</v>
      </c>
      <c r="EC312">
        <v>8.1307759810197942E-11</v>
      </c>
      <c r="ED312">
        <v>-1.6085357167718421E-2</v>
      </c>
      <c r="EE312">
        <v>1.9805995112736431E-4</v>
      </c>
      <c r="EF312">
        <v>3.7201658972467829E-4</v>
      </c>
      <c r="EG312">
        <v>-1.4214358037409139E-6</v>
      </c>
      <c r="EH312">
        <v>2</v>
      </c>
      <c r="EI312">
        <v>2028</v>
      </c>
      <c r="EJ312">
        <v>2</v>
      </c>
      <c r="EK312">
        <v>26</v>
      </c>
      <c r="EL312">
        <v>1</v>
      </c>
      <c r="EM312">
        <v>1</v>
      </c>
      <c r="EN312">
        <v>1.2377899999999999</v>
      </c>
      <c r="EO312">
        <v>2.52441</v>
      </c>
      <c r="EP312">
        <v>1.39893</v>
      </c>
      <c r="EQ312">
        <v>2.32056</v>
      </c>
      <c r="ER312">
        <v>1.49902</v>
      </c>
      <c r="ES312">
        <v>2.4621599999999999</v>
      </c>
      <c r="ET312">
        <v>32.332799999999999</v>
      </c>
      <c r="EU312">
        <v>15.734400000000001</v>
      </c>
      <c r="EV312">
        <v>18</v>
      </c>
      <c r="EW312">
        <v>507.20499999999998</v>
      </c>
      <c r="EX312">
        <v>548.96199999999999</v>
      </c>
      <c r="EY312" s="2">
        <v>28.0001</v>
      </c>
      <c r="EZ312">
        <v>30.9373</v>
      </c>
      <c r="FA312">
        <v>30.000299999999999</v>
      </c>
      <c r="FB312">
        <v>30.9313</v>
      </c>
      <c r="FC312">
        <v>30.919899999999998</v>
      </c>
      <c r="FD312">
        <v>24.758900000000001</v>
      </c>
      <c r="FE312">
        <v>28.073499999999999</v>
      </c>
      <c r="FF312">
        <v>63.150500000000001</v>
      </c>
      <c r="FG312">
        <v>28</v>
      </c>
      <c r="FH312">
        <v>475</v>
      </c>
      <c r="FI312">
        <v>17.432600000000001</v>
      </c>
      <c r="FJ312">
        <v>99.956599999999995</v>
      </c>
      <c r="FK312">
        <v>102.02200000000001</v>
      </c>
      <c r="FL312" t="s">
        <v>880</v>
      </c>
      <c r="FM312">
        <v>4</v>
      </c>
      <c r="FN312" t="s">
        <v>881</v>
      </c>
      <c r="FO312">
        <v>17</v>
      </c>
    </row>
    <row r="313" spans="1:171" x14ac:dyDescent="0.2">
      <c r="A313">
        <v>115</v>
      </c>
      <c r="B313">
        <v>1665425785</v>
      </c>
      <c r="C313">
        <v>10459.5</v>
      </c>
      <c r="D313" t="s">
        <v>1222</v>
      </c>
      <c r="E313" t="s">
        <v>1223</v>
      </c>
      <c r="F313" t="s">
        <v>284</v>
      </c>
      <c r="G313">
        <v>1665425785</v>
      </c>
      <c r="H313">
        <v>4.3204625639467449E-3</v>
      </c>
      <c r="I313">
        <v>4.3204625639467453</v>
      </c>
      <c r="J313">
        <v>15.297979091187257</v>
      </c>
      <c r="K313">
        <v>454.28399999999999</v>
      </c>
      <c r="L313">
        <v>358.3795760165699</v>
      </c>
      <c r="M313">
        <v>35.701704912271673</v>
      </c>
      <c r="N313">
        <v>45.255685311755997</v>
      </c>
      <c r="O313">
        <v>0.29809625696169334</v>
      </c>
      <c r="P313">
        <v>2.9182590696272119</v>
      </c>
      <c r="Q313">
        <v>0.28279141221970544</v>
      </c>
      <c r="R313">
        <v>0.17805584388678536</v>
      </c>
      <c r="S313">
        <v>51.241617663363776</v>
      </c>
      <c r="T313">
        <v>27.8218220008483</v>
      </c>
      <c r="U313">
        <v>27.749199999999998</v>
      </c>
      <c r="V313">
        <v>3.7397087732231702</v>
      </c>
      <c r="W313">
        <v>56.912866485347216</v>
      </c>
      <c r="X313">
        <v>2.2442450191328995</v>
      </c>
      <c r="Y313">
        <v>3.9432999209602331</v>
      </c>
      <c r="Z313">
        <v>1.4954637540902707</v>
      </c>
      <c r="AA313">
        <v>-193.00940039851784</v>
      </c>
      <c r="AB313">
        <v>143.27968692325902</v>
      </c>
      <c r="AC313">
        <v>10.724018744317524</v>
      </c>
      <c r="AD313">
        <v>12.235922932422483</v>
      </c>
      <c r="AE313">
        <v>0</v>
      </c>
      <c r="AF313">
        <v>0</v>
      </c>
      <c r="AG313">
        <v>1</v>
      </c>
      <c r="AH313">
        <v>0</v>
      </c>
      <c r="AI313">
        <v>52251.94970059771</v>
      </c>
      <c r="AJ313" t="s">
        <v>285</v>
      </c>
      <c r="AK313" t="s">
        <v>285</v>
      </c>
      <c r="AL313">
        <v>0</v>
      </c>
      <c r="AM313">
        <v>0</v>
      </c>
      <c r="AN313" t="e">
        <v>#DIV/0!</v>
      </c>
      <c r="AO313">
        <v>0</v>
      </c>
      <c r="AP313" t="s">
        <v>285</v>
      </c>
      <c r="AQ313" t="s">
        <v>285</v>
      </c>
      <c r="AR313">
        <v>0</v>
      </c>
      <c r="AS313">
        <v>0</v>
      </c>
      <c r="AT313" t="e">
        <v>#DIV/0!</v>
      </c>
      <c r="AU313">
        <v>0.5</v>
      </c>
      <c r="AV313">
        <v>261.18154200174286</v>
      </c>
      <c r="AW313">
        <v>15.297979091187257</v>
      </c>
      <c r="AX313" t="e">
        <v>#DIV/0!</v>
      </c>
      <c r="AY313">
        <v>5.8572206036999253E-2</v>
      </c>
      <c r="AZ313" t="e">
        <v>#DIV/0!</v>
      </c>
      <c r="BA313" t="e">
        <v>#DIV/0!</v>
      </c>
      <c r="BB313" t="s">
        <v>285</v>
      </c>
      <c r="BC313">
        <v>0</v>
      </c>
      <c r="BD313" t="e">
        <v>#DIV/0!</v>
      </c>
      <c r="BE313" t="e">
        <v>#DIV/0!</v>
      </c>
      <c r="BF313" t="e">
        <v>#DIV/0!</v>
      </c>
      <c r="BG313" t="e">
        <v>#DIV/0!</v>
      </c>
      <c r="BH313" t="e">
        <v>#DIV/0!</v>
      </c>
      <c r="BI313" t="e">
        <v>#DIV/0!</v>
      </c>
      <c r="BJ313" t="e">
        <v>#DIV/0!</v>
      </c>
      <c r="BK313" t="e">
        <v>#DIV/0!</v>
      </c>
      <c r="BL313">
        <v>309.82400000000001</v>
      </c>
      <c r="BM313">
        <v>261.18154200174286</v>
      </c>
      <c r="BN313">
        <v>0.84299970951812275</v>
      </c>
      <c r="BO313">
        <v>0.16538943936997708</v>
      </c>
      <c r="BP313">
        <v>6</v>
      </c>
      <c r="BQ313">
        <v>0.6</v>
      </c>
      <c r="BR313" t="s">
        <v>286</v>
      </c>
      <c r="BS313">
        <v>2</v>
      </c>
      <c r="BT313">
        <v>1665425878.5</v>
      </c>
      <c r="BU313">
        <v>454.28399999999999</v>
      </c>
      <c r="BV313">
        <v>475.01799999999997</v>
      </c>
      <c r="BW313">
        <v>22.528099999999998</v>
      </c>
      <c r="BX313">
        <v>17.396799999999999</v>
      </c>
      <c r="BY313">
        <v>452.22199999999998</v>
      </c>
      <c r="BZ313">
        <v>22.434100000000001</v>
      </c>
      <c r="CA313">
        <v>500.22800000000001</v>
      </c>
      <c r="CB313">
        <v>99.519499999999994</v>
      </c>
      <c r="CC313">
        <v>0.100309</v>
      </c>
      <c r="CD313">
        <v>28.6599</v>
      </c>
      <c r="CE313">
        <v>27.749199999999998</v>
      </c>
      <c r="CF313">
        <v>999.9</v>
      </c>
      <c r="CG313">
        <v>0</v>
      </c>
      <c r="CH313">
        <v>0</v>
      </c>
      <c r="CI313">
        <v>9983.75</v>
      </c>
      <c r="CJ313">
        <v>0</v>
      </c>
      <c r="CK313">
        <v>333.47300000000001</v>
      </c>
      <c r="CL313">
        <v>309.82400000000001</v>
      </c>
      <c r="CM313">
        <v>0.90001699999999996</v>
      </c>
      <c r="CN313">
        <v>9.9982500000000002E-2</v>
      </c>
      <c r="CO313">
        <v>0</v>
      </c>
      <c r="CP313">
        <v>3.4946000000000002</v>
      </c>
      <c r="CQ313">
        <v>0</v>
      </c>
      <c r="CR313">
        <v>2976.93</v>
      </c>
      <c r="CS313">
        <v>2656.7</v>
      </c>
      <c r="CT313">
        <v>34.936999999999998</v>
      </c>
      <c r="CU313">
        <v>38.186999999999998</v>
      </c>
      <c r="CV313">
        <v>36.311999999999998</v>
      </c>
      <c r="CW313">
        <v>37.186999999999998</v>
      </c>
      <c r="CX313">
        <v>35.311999999999998</v>
      </c>
      <c r="CY313">
        <v>278.85000000000002</v>
      </c>
      <c r="CZ313">
        <v>30.98</v>
      </c>
      <c r="DA313">
        <v>0</v>
      </c>
      <c r="DB313">
        <v>1665425917.4000001</v>
      </c>
      <c r="DC313">
        <v>0</v>
      </c>
      <c r="DD313">
        <v>3.3365461538461538</v>
      </c>
      <c r="DE313">
        <v>-7.0591450928645508E-2</v>
      </c>
      <c r="DF313">
        <v>5.1576069535767797</v>
      </c>
      <c r="DG313">
        <v>2978.2199999999989</v>
      </c>
      <c r="DH313">
        <v>15</v>
      </c>
      <c r="DI313">
        <v>1665425909</v>
      </c>
      <c r="DJ313" t="s">
        <v>1227</v>
      </c>
      <c r="DK313">
        <v>1665425896.5</v>
      </c>
      <c r="DL313">
        <v>1665425909</v>
      </c>
      <c r="DM313">
        <v>116</v>
      </c>
      <c r="DN313">
        <v>1.2999999999999999E-2</v>
      </c>
      <c r="DO313">
        <v>0</v>
      </c>
      <c r="DP313">
        <v>2.0619999999999998</v>
      </c>
      <c r="DQ313">
        <v>9.4E-2</v>
      </c>
      <c r="DR313">
        <v>475</v>
      </c>
      <c r="DS313">
        <v>17</v>
      </c>
      <c r="DT313">
        <v>7.0000000000000007E-2</v>
      </c>
      <c r="DU313">
        <v>0.02</v>
      </c>
      <c r="DV313">
        <v>100</v>
      </c>
      <c r="DW313">
        <v>100</v>
      </c>
      <c r="DX313">
        <v>2.0619999999999998</v>
      </c>
      <c r="DY313">
        <v>9.4E-2</v>
      </c>
      <c r="DZ313">
        <v>2.4176581037611382</v>
      </c>
      <c r="EA313">
        <v>-6.7132856166521554E-4</v>
      </c>
      <c r="EB313">
        <v>-2.681329234238156E-7</v>
      </c>
      <c r="EC313">
        <v>8.1307759810197942E-11</v>
      </c>
      <c r="ED313">
        <v>-1.283614586085906E-2</v>
      </c>
      <c r="EE313">
        <v>1.9805995112736431E-4</v>
      </c>
      <c r="EF313">
        <v>3.7201658972467829E-4</v>
      </c>
      <c r="EG313">
        <v>-1.4214358037409139E-6</v>
      </c>
      <c r="EH313">
        <v>2</v>
      </c>
      <c r="EI313">
        <v>2028</v>
      </c>
      <c r="EJ313">
        <v>2</v>
      </c>
      <c r="EK313">
        <v>26</v>
      </c>
      <c r="EL313">
        <v>1.1000000000000001</v>
      </c>
      <c r="EM313">
        <v>1</v>
      </c>
      <c r="EN313">
        <v>1.2377899999999999</v>
      </c>
      <c r="EO313">
        <v>2.52441</v>
      </c>
      <c r="EP313">
        <v>1.39893</v>
      </c>
      <c r="EQ313">
        <v>2.31934</v>
      </c>
      <c r="ER313">
        <v>1.49902</v>
      </c>
      <c r="ES313">
        <v>2.3315399999999999</v>
      </c>
      <c r="ET313">
        <v>32.332799999999999</v>
      </c>
      <c r="EU313">
        <v>15.699299999999999</v>
      </c>
      <c r="EV313">
        <v>18</v>
      </c>
      <c r="EW313">
        <v>507.017</v>
      </c>
      <c r="EX313">
        <v>548.84500000000003</v>
      </c>
      <c r="EY313" s="2">
        <v>28</v>
      </c>
      <c r="EZ313">
        <v>30.9481</v>
      </c>
      <c r="FA313">
        <v>30.0002</v>
      </c>
      <c r="FB313">
        <v>30.939399999999999</v>
      </c>
      <c r="FC313">
        <v>30.9253</v>
      </c>
      <c r="FD313">
        <v>24.758500000000002</v>
      </c>
      <c r="FE313">
        <v>28.202200000000001</v>
      </c>
      <c r="FF313">
        <v>62.602499999999999</v>
      </c>
      <c r="FG313">
        <v>28</v>
      </c>
      <c r="FH313">
        <v>475</v>
      </c>
      <c r="FI313">
        <v>17.3492</v>
      </c>
      <c r="FJ313">
        <v>99.955399999999997</v>
      </c>
      <c r="FK313">
        <v>102.02</v>
      </c>
      <c r="FL313" t="s">
        <v>880</v>
      </c>
      <c r="FM313">
        <v>4</v>
      </c>
      <c r="FN313" t="s">
        <v>881</v>
      </c>
      <c r="FO313">
        <v>18</v>
      </c>
    </row>
    <row r="314" spans="1:171" x14ac:dyDescent="0.2">
      <c r="A314">
        <v>116</v>
      </c>
      <c r="B314">
        <v>1665425878.5</v>
      </c>
      <c r="C314">
        <v>10553</v>
      </c>
      <c r="D314" t="s">
        <v>1225</v>
      </c>
      <c r="E314" t="s">
        <v>1226</v>
      </c>
      <c r="F314" t="s">
        <v>284</v>
      </c>
      <c r="G314">
        <v>1665425878.5</v>
      </c>
      <c r="H314">
        <v>4.3766303945242139E-3</v>
      </c>
      <c r="I314">
        <v>4.3766303945242138</v>
      </c>
      <c r="J314">
        <v>15.271517877884088</v>
      </c>
      <c r="K314">
        <v>454.28800000000001</v>
      </c>
      <c r="L314">
        <v>360.20386974401902</v>
      </c>
      <c r="M314">
        <v>35.88133243171044</v>
      </c>
      <c r="N314">
        <v>45.253424843327998</v>
      </c>
      <c r="O314">
        <v>0.30458225349705981</v>
      </c>
      <c r="P314">
        <v>2.9188180053500048</v>
      </c>
      <c r="Q314">
        <v>0.28862571893895039</v>
      </c>
      <c r="R314">
        <v>0.18175675612888209</v>
      </c>
      <c r="S314">
        <v>51.241179389626232</v>
      </c>
      <c r="T314">
        <v>27.783973733330232</v>
      </c>
      <c r="U314">
        <v>27.736499999999999</v>
      </c>
      <c r="V314">
        <v>3.7369357454142227</v>
      </c>
      <c r="W314">
        <v>56.665415844786402</v>
      </c>
      <c r="X314">
        <v>2.2334245846848</v>
      </c>
      <c r="Y314">
        <v>3.941424502738013</v>
      </c>
      <c r="Z314">
        <v>1.5035111607294227</v>
      </c>
      <c r="AA314">
        <v>-198.04952075954557</v>
      </c>
      <c r="AB314">
        <v>144.0152462818142</v>
      </c>
      <c r="AC314">
        <v>10.775887435610949</v>
      </c>
      <c r="AD314">
        <v>7.9827923475058071</v>
      </c>
      <c r="AE314">
        <v>0</v>
      </c>
      <c r="AF314">
        <v>0</v>
      </c>
      <c r="AG314">
        <v>1</v>
      </c>
      <c r="AH314">
        <v>0</v>
      </c>
      <c r="AI314">
        <v>52269.260082145658</v>
      </c>
      <c r="AJ314" t="s">
        <v>285</v>
      </c>
      <c r="AK314" t="s">
        <v>285</v>
      </c>
      <c r="AL314">
        <v>0</v>
      </c>
      <c r="AM314">
        <v>0</v>
      </c>
      <c r="AN314" t="e">
        <v>#DIV/0!</v>
      </c>
      <c r="AO314">
        <v>0</v>
      </c>
      <c r="AP314" t="s">
        <v>285</v>
      </c>
      <c r="AQ314" t="s">
        <v>285</v>
      </c>
      <c r="AR314">
        <v>0</v>
      </c>
      <c r="AS314">
        <v>0</v>
      </c>
      <c r="AT314" t="e">
        <v>#DIV/0!</v>
      </c>
      <c r="AU314">
        <v>0.5</v>
      </c>
      <c r="AV314">
        <v>261.17904299980631</v>
      </c>
      <c r="AW314">
        <v>15.271517877884088</v>
      </c>
      <c r="AX314" t="e">
        <v>#DIV/0!</v>
      </c>
      <c r="AY314">
        <v>5.8471452006566289E-2</v>
      </c>
      <c r="AZ314" t="e">
        <v>#DIV/0!</v>
      </c>
      <c r="BA314" t="e">
        <v>#DIV/0!</v>
      </c>
      <c r="BB314" t="s">
        <v>285</v>
      </c>
      <c r="BC314">
        <v>0</v>
      </c>
      <c r="BD314" t="e">
        <v>#DIV/0!</v>
      </c>
      <c r="BE314" t="e">
        <v>#DIV/0!</v>
      </c>
      <c r="BF314" t="e">
        <v>#DIV/0!</v>
      </c>
      <c r="BG314" t="e">
        <v>#DIV/0!</v>
      </c>
      <c r="BH314" t="e">
        <v>#DIV/0!</v>
      </c>
      <c r="BI314" t="e">
        <v>#DIV/0!</v>
      </c>
      <c r="BJ314" t="e">
        <v>#DIV/0!</v>
      </c>
      <c r="BK314" t="e">
        <v>#DIV/0!</v>
      </c>
      <c r="BL314">
        <v>309.82100000000003</v>
      </c>
      <c r="BM314">
        <v>261.17904299980631</v>
      </c>
      <c r="BN314">
        <v>0.8429998063391646</v>
      </c>
      <c r="BO314">
        <v>0.16538962623458781</v>
      </c>
      <c r="BP314">
        <v>6</v>
      </c>
      <c r="BQ314">
        <v>0.6</v>
      </c>
      <c r="BR314" t="s">
        <v>286</v>
      </c>
      <c r="BS314">
        <v>2</v>
      </c>
      <c r="BT314">
        <v>1665425970</v>
      </c>
      <c r="BU314">
        <v>454.28800000000001</v>
      </c>
      <c r="BV314">
        <v>475.05700000000002</v>
      </c>
      <c r="BW314">
        <v>22.4208</v>
      </c>
      <c r="BX314">
        <v>17.1538</v>
      </c>
      <c r="BY314">
        <v>452.19099999999997</v>
      </c>
      <c r="BZ314">
        <v>22.329799999999999</v>
      </c>
      <c r="CA314">
        <v>500.12099999999998</v>
      </c>
      <c r="CB314">
        <v>99.513900000000007</v>
      </c>
      <c r="CC314">
        <v>0.10005600000000001</v>
      </c>
      <c r="CD314">
        <v>28.651700000000002</v>
      </c>
      <c r="CE314">
        <v>27.736499999999999</v>
      </c>
      <c r="CF314">
        <v>999.9</v>
      </c>
      <c r="CG314">
        <v>0</v>
      </c>
      <c r="CH314">
        <v>0</v>
      </c>
      <c r="CI314">
        <v>9987.5</v>
      </c>
      <c r="CJ314">
        <v>0</v>
      </c>
      <c r="CK314">
        <v>333.39699999999999</v>
      </c>
      <c r="CL314">
        <v>309.82100000000003</v>
      </c>
      <c r="CM314">
        <v>0.90001699999999996</v>
      </c>
      <c r="CN314">
        <v>9.9982500000000002E-2</v>
      </c>
      <c r="CO314">
        <v>0</v>
      </c>
      <c r="CP314">
        <v>3.5207999999999999</v>
      </c>
      <c r="CQ314">
        <v>0</v>
      </c>
      <c r="CR314">
        <v>2980.2</v>
      </c>
      <c r="CS314">
        <v>2656.67</v>
      </c>
      <c r="CT314">
        <v>34.875</v>
      </c>
      <c r="CU314">
        <v>38.125</v>
      </c>
      <c r="CV314">
        <v>36.25</v>
      </c>
      <c r="CW314">
        <v>37.186999999999998</v>
      </c>
      <c r="CX314">
        <v>35.311999999999998</v>
      </c>
      <c r="CY314">
        <v>278.83999999999997</v>
      </c>
      <c r="CZ314">
        <v>30.98</v>
      </c>
      <c r="DA314">
        <v>0</v>
      </c>
      <c r="DB314">
        <v>1665426009.2</v>
      </c>
      <c r="DC314">
        <v>0</v>
      </c>
      <c r="DD314">
        <v>3.3849239999999998</v>
      </c>
      <c r="DE314">
        <v>0.53691538110452697</v>
      </c>
      <c r="DF314">
        <v>1.0899999245599561</v>
      </c>
      <c r="DG314">
        <v>2981.8440000000001</v>
      </c>
      <c r="DH314">
        <v>15</v>
      </c>
      <c r="DI314">
        <v>1665426001.5</v>
      </c>
      <c r="DJ314" t="s">
        <v>1230</v>
      </c>
      <c r="DK314">
        <v>1665425988</v>
      </c>
      <c r="DL314">
        <v>1665426001.5</v>
      </c>
      <c r="DM314">
        <v>117</v>
      </c>
      <c r="DN314">
        <v>3.5000000000000003E-2</v>
      </c>
      <c r="DO314">
        <v>0</v>
      </c>
      <c r="DP314">
        <v>2.097</v>
      </c>
      <c r="DQ314">
        <v>9.0999999999999998E-2</v>
      </c>
      <c r="DR314">
        <v>475</v>
      </c>
      <c r="DS314">
        <v>17</v>
      </c>
      <c r="DT314">
        <v>0.1</v>
      </c>
      <c r="DU314">
        <v>0.02</v>
      </c>
      <c r="DV314">
        <v>100</v>
      </c>
      <c r="DW314">
        <v>100</v>
      </c>
      <c r="DX314">
        <v>2.097</v>
      </c>
      <c r="DY314">
        <v>9.0999999999999998E-2</v>
      </c>
      <c r="DZ314">
        <v>2.4308573380731642</v>
      </c>
      <c r="EA314">
        <v>-6.7132856166521554E-4</v>
      </c>
      <c r="EB314">
        <v>-2.681329234238156E-7</v>
      </c>
      <c r="EC314">
        <v>8.1307759810197942E-11</v>
      </c>
      <c r="ED314">
        <v>-1.3224369686205649E-2</v>
      </c>
      <c r="EE314">
        <v>1.9805995112736431E-4</v>
      </c>
      <c r="EF314">
        <v>3.7201658972467829E-4</v>
      </c>
      <c r="EG314">
        <v>-1.4214358037409139E-6</v>
      </c>
      <c r="EH314">
        <v>2</v>
      </c>
      <c r="EI314">
        <v>2028</v>
      </c>
      <c r="EJ314">
        <v>2</v>
      </c>
      <c r="EK314">
        <v>26</v>
      </c>
      <c r="EL314">
        <v>1.2</v>
      </c>
      <c r="EM314">
        <v>1</v>
      </c>
      <c r="EN314">
        <v>1.2365699999999999</v>
      </c>
      <c r="EO314">
        <v>2.5415000000000001</v>
      </c>
      <c r="EP314">
        <v>1.39893</v>
      </c>
      <c r="EQ314">
        <v>2.31934</v>
      </c>
      <c r="ER314">
        <v>1.49902</v>
      </c>
      <c r="ES314">
        <v>2.2595200000000002</v>
      </c>
      <c r="ET314">
        <v>32.354900000000001</v>
      </c>
      <c r="EU314">
        <v>15.6731</v>
      </c>
      <c r="EV314">
        <v>18</v>
      </c>
      <c r="EW314">
        <v>507.14400000000001</v>
      </c>
      <c r="EX314">
        <v>548.59199999999998</v>
      </c>
      <c r="EY314" s="2">
        <v>27.9999</v>
      </c>
      <c r="EZ314">
        <v>30.961500000000001</v>
      </c>
      <c r="FA314">
        <v>30.0002</v>
      </c>
      <c r="FB314">
        <v>30.947399999999998</v>
      </c>
      <c r="FC314">
        <v>30.936</v>
      </c>
      <c r="FD314">
        <v>24.7517</v>
      </c>
      <c r="FE314">
        <v>29.329000000000001</v>
      </c>
      <c r="FF314">
        <v>62.076099999999997</v>
      </c>
      <c r="FG314">
        <v>28</v>
      </c>
      <c r="FH314">
        <v>475</v>
      </c>
      <c r="FI314">
        <v>17.205500000000001</v>
      </c>
      <c r="FJ314">
        <v>99.953599999999994</v>
      </c>
      <c r="FK314">
        <v>102.015</v>
      </c>
      <c r="FL314" t="s">
        <v>880</v>
      </c>
      <c r="FM314">
        <v>4</v>
      </c>
      <c r="FN314" t="s">
        <v>881</v>
      </c>
      <c r="FO314">
        <v>19</v>
      </c>
    </row>
    <row r="315" spans="1:171" x14ac:dyDescent="0.2">
      <c r="A315">
        <v>117</v>
      </c>
      <c r="B315">
        <v>1665425970</v>
      </c>
      <c r="C315">
        <v>10644.5</v>
      </c>
      <c r="D315" t="s">
        <v>1228</v>
      </c>
      <c r="E315" t="s">
        <v>1229</v>
      </c>
      <c r="F315" t="s">
        <v>284</v>
      </c>
      <c r="G315">
        <v>1665425970</v>
      </c>
      <c r="H315">
        <v>4.4909188380849339E-3</v>
      </c>
      <c r="I315">
        <v>4.4909188380849336</v>
      </c>
      <c r="J315">
        <v>15.2244216510857</v>
      </c>
      <c r="K315">
        <v>454.29599999999999</v>
      </c>
      <c r="L315">
        <v>361.28222819012871</v>
      </c>
      <c r="M315">
        <v>35.98863564963596</v>
      </c>
      <c r="N315">
        <v>45.254075471663995</v>
      </c>
      <c r="O315">
        <v>0.30765344183619575</v>
      </c>
      <c r="P315">
        <v>2.9185918388695864</v>
      </c>
      <c r="Q315">
        <v>0.29138130807002671</v>
      </c>
      <c r="R315">
        <v>0.18350534328965673</v>
      </c>
      <c r="S315">
        <v>51.241783052803143</v>
      </c>
      <c r="T315">
        <v>27.77065832181265</v>
      </c>
      <c r="U315">
        <v>27.727</v>
      </c>
      <c r="V315">
        <v>3.7348626064765114</v>
      </c>
      <c r="W315">
        <v>56.727254381203572</v>
      </c>
      <c r="X315">
        <v>2.2352004492358</v>
      </c>
      <c r="Y315">
        <v>3.9402584764906723</v>
      </c>
      <c r="Z315">
        <v>1.4996621572407114</v>
      </c>
      <c r="AA315">
        <v>-199.42886251941437</v>
      </c>
      <c r="AB315">
        <v>144.69641451047917</v>
      </c>
      <c r="AC315">
        <v>10.826907559887097</v>
      </c>
      <c r="AD315">
        <v>7.3362426037550392</v>
      </c>
      <c r="AE315">
        <v>0</v>
      </c>
      <c r="AF315">
        <v>0</v>
      </c>
      <c r="AG315">
        <v>1</v>
      </c>
      <c r="AH315">
        <v>0</v>
      </c>
      <c r="AI315">
        <v>52263.65708913179</v>
      </c>
      <c r="AJ315" t="s">
        <v>285</v>
      </c>
      <c r="AK315" t="s">
        <v>285</v>
      </c>
      <c r="AL315">
        <v>0</v>
      </c>
      <c r="AM315">
        <v>0</v>
      </c>
      <c r="AN315" t="e">
        <v>#DIV/0!</v>
      </c>
      <c r="AO315">
        <v>0</v>
      </c>
      <c r="AP315" t="s">
        <v>285</v>
      </c>
      <c r="AQ315" t="s">
        <v>285</v>
      </c>
      <c r="AR315">
        <v>0</v>
      </c>
      <c r="AS315">
        <v>0</v>
      </c>
      <c r="AT315" t="e">
        <v>#DIV/0!</v>
      </c>
      <c r="AU315">
        <v>0.5</v>
      </c>
      <c r="AV315">
        <v>261.18238500145236</v>
      </c>
      <c r="AW315">
        <v>15.2244216510857</v>
      </c>
      <c r="AX315" t="e">
        <v>#DIV/0!</v>
      </c>
      <c r="AY315">
        <v>5.8290384518087011E-2</v>
      </c>
      <c r="AZ315" t="e">
        <v>#DIV/0!</v>
      </c>
      <c r="BA315" t="e">
        <v>#DIV/0!</v>
      </c>
      <c r="BB315" t="s">
        <v>285</v>
      </c>
      <c r="BC315">
        <v>0</v>
      </c>
      <c r="BD315" t="e">
        <v>#DIV/0!</v>
      </c>
      <c r="BE315" t="e">
        <v>#DIV/0!</v>
      </c>
      <c r="BF315" t="e">
        <v>#DIV/0!</v>
      </c>
      <c r="BG315" t="e">
        <v>#DIV/0!</v>
      </c>
      <c r="BH315" t="e">
        <v>#DIV/0!</v>
      </c>
      <c r="BI315" t="e">
        <v>#DIV/0!</v>
      </c>
      <c r="BJ315" t="e">
        <v>#DIV/0!</v>
      </c>
      <c r="BK315" t="e">
        <v>#DIV/0!</v>
      </c>
      <c r="BL315">
        <v>309.82499999999999</v>
      </c>
      <c r="BM315">
        <v>261.18238500145236</v>
      </c>
      <c r="BN315">
        <v>0.84299970951812275</v>
      </c>
      <c r="BO315">
        <v>0.16538943936997708</v>
      </c>
      <c r="BP315">
        <v>6</v>
      </c>
      <c r="BQ315">
        <v>0.6</v>
      </c>
      <c r="BR315" t="s">
        <v>286</v>
      </c>
      <c r="BS315">
        <v>2</v>
      </c>
      <c r="BT315">
        <v>1665426062.5</v>
      </c>
      <c r="BU315">
        <v>454.29599999999999</v>
      </c>
      <c r="BV315">
        <v>475.01900000000001</v>
      </c>
      <c r="BW315">
        <v>22.438700000000001</v>
      </c>
      <c r="BX315">
        <v>17.136800000000001</v>
      </c>
      <c r="BY315">
        <v>452.19499999999999</v>
      </c>
      <c r="BZ315">
        <v>22.349699999999999</v>
      </c>
      <c r="CA315">
        <v>500.28</v>
      </c>
      <c r="CB315">
        <v>99.513499999999993</v>
      </c>
      <c r="CC315">
        <v>0.100134</v>
      </c>
      <c r="CD315">
        <v>28.646599999999999</v>
      </c>
      <c r="CE315">
        <v>27.727</v>
      </c>
      <c r="CF315">
        <v>999.9</v>
      </c>
      <c r="CG315">
        <v>0</v>
      </c>
      <c r="CH315">
        <v>0</v>
      </c>
      <c r="CI315">
        <v>9986.25</v>
      </c>
      <c r="CJ315">
        <v>0</v>
      </c>
      <c r="CK315">
        <v>333.214</v>
      </c>
      <c r="CL315">
        <v>309.82499999999999</v>
      </c>
      <c r="CM315">
        <v>0.90001699999999996</v>
      </c>
      <c r="CN315">
        <v>9.9982500000000002E-2</v>
      </c>
      <c r="CO315">
        <v>0</v>
      </c>
      <c r="CP315">
        <v>3.7584</v>
      </c>
      <c r="CQ315">
        <v>0</v>
      </c>
      <c r="CR315">
        <v>2981.72</v>
      </c>
      <c r="CS315">
        <v>2656.71</v>
      </c>
      <c r="CT315">
        <v>34.875</v>
      </c>
      <c r="CU315">
        <v>38.061999999999998</v>
      </c>
      <c r="CV315">
        <v>36.186999999999998</v>
      </c>
      <c r="CW315">
        <v>37.125</v>
      </c>
      <c r="CX315">
        <v>35.25</v>
      </c>
      <c r="CY315">
        <v>278.85000000000002</v>
      </c>
      <c r="CZ315">
        <v>30.98</v>
      </c>
      <c r="DA315">
        <v>0</v>
      </c>
      <c r="DB315">
        <v>1665426101.5999999</v>
      </c>
      <c r="DC315">
        <v>0</v>
      </c>
      <c r="DD315">
        <v>3.4077639999999998</v>
      </c>
      <c r="DE315">
        <v>0.7118923018598794</v>
      </c>
      <c r="DF315">
        <v>2.40153851968511</v>
      </c>
      <c r="DG315">
        <v>2983.23</v>
      </c>
      <c r="DH315">
        <v>15</v>
      </c>
      <c r="DI315">
        <v>1665426089.5</v>
      </c>
      <c r="DJ315" t="s">
        <v>1233</v>
      </c>
      <c r="DK315">
        <v>1665426080</v>
      </c>
      <c r="DL315">
        <v>1665426089.5</v>
      </c>
      <c r="DM315">
        <v>118</v>
      </c>
      <c r="DN315">
        <v>4.0000000000000001E-3</v>
      </c>
      <c r="DO315">
        <v>-2E-3</v>
      </c>
      <c r="DP315">
        <v>2.101</v>
      </c>
      <c r="DQ315">
        <v>8.8999999999999996E-2</v>
      </c>
      <c r="DR315">
        <v>475</v>
      </c>
      <c r="DS315">
        <v>17</v>
      </c>
      <c r="DT315">
        <v>0.09</v>
      </c>
      <c r="DU315">
        <v>0.02</v>
      </c>
      <c r="DV315">
        <v>100</v>
      </c>
      <c r="DW315">
        <v>100</v>
      </c>
      <c r="DX315">
        <v>2.101</v>
      </c>
      <c r="DY315">
        <v>8.8999999999999996E-2</v>
      </c>
      <c r="DZ315">
        <v>2.465407464424513</v>
      </c>
      <c r="EA315">
        <v>-6.7132856166521554E-4</v>
      </c>
      <c r="EB315">
        <v>-2.681329234238156E-7</v>
      </c>
      <c r="EC315">
        <v>8.1307759810197942E-11</v>
      </c>
      <c r="ED315">
        <v>-1.3306326127473411E-2</v>
      </c>
      <c r="EE315">
        <v>1.9805995112736431E-4</v>
      </c>
      <c r="EF315">
        <v>3.7201658972467829E-4</v>
      </c>
      <c r="EG315">
        <v>-1.4214358037409139E-6</v>
      </c>
      <c r="EH315">
        <v>2</v>
      </c>
      <c r="EI315">
        <v>2028</v>
      </c>
      <c r="EJ315">
        <v>2</v>
      </c>
      <c r="EK315">
        <v>26</v>
      </c>
      <c r="EL315">
        <v>1.2</v>
      </c>
      <c r="EM315">
        <v>1</v>
      </c>
      <c r="EN315">
        <v>1.2365699999999999</v>
      </c>
      <c r="EO315">
        <v>2.5341800000000001</v>
      </c>
      <c r="EP315">
        <v>1.39893</v>
      </c>
      <c r="EQ315">
        <v>2.32056</v>
      </c>
      <c r="ER315">
        <v>1.49902</v>
      </c>
      <c r="ES315">
        <v>2.2595200000000002</v>
      </c>
      <c r="ET315">
        <v>32.354900000000001</v>
      </c>
      <c r="EU315">
        <v>15.6556</v>
      </c>
      <c r="EV315">
        <v>18</v>
      </c>
      <c r="EW315">
        <v>507.31400000000002</v>
      </c>
      <c r="EX315">
        <v>548.28300000000002</v>
      </c>
      <c r="EY315" s="2">
        <v>27.9999</v>
      </c>
      <c r="EZ315">
        <v>30.9739</v>
      </c>
      <c r="FA315">
        <v>30.0001</v>
      </c>
      <c r="FB315">
        <v>30.960799999999999</v>
      </c>
      <c r="FC315">
        <v>30.9467</v>
      </c>
      <c r="FD315">
        <v>24.751300000000001</v>
      </c>
      <c r="FE315">
        <v>29.1492</v>
      </c>
      <c r="FF315">
        <v>61.492400000000004</v>
      </c>
      <c r="FG315">
        <v>28</v>
      </c>
      <c r="FH315">
        <v>475</v>
      </c>
      <c r="FI315">
        <v>17.125499999999999</v>
      </c>
      <c r="FJ315">
        <v>99.947699999999998</v>
      </c>
      <c r="FK315">
        <v>102.012</v>
      </c>
      <c r="FL315" t="s">
        <v>880</v>
      </c>
      <c r="FM315">
        <v>4</v>
      </c>
      <c r="FN315" t="s">
        <v>881</v>
      </c>
      <c r="FO315">
        <v>20</v>
      </c>
    </row>
    <row r="316" spans="1:171" x14ac:dyDescent="0.2">
      <c r="A316">
        <v>118</v>
      </c>
      <c r="B316">
        <v>1665426062.5</v>
      </c>
      <c r="C316">
        <v>10737</v>
      </c>
      <c r="D316" t="s">
        <v>1231</v>
      </c>
      <c r="E316" t="s">
        <v>1232</v>
      </c>
      <c r="F316" t="s">
        <v>284</v>
      </c>
      <c r="G316">
        <v>1665426062.5</v>
      </c>
      <c r="H316">
        <v>4.5221964290116639E-3</v>
      </c>
      <c r="I316">
        <v>4.5221964290116636</v>
      </c>
      <c r="J316">
        <v>15.238320898607553</v>
      </c>
      <c r="K316">
        <v>454.21199999999999</v>
      </c>
      <c r="L316">
        <v>362.3232200793766</v>
      </c>
      <c r="M316">
        <v>36.090365944249875</v>
      </c>
      <c r="N316">
        <v>45.243242463671997</v>
      </c>
      <c r="O316">
        <v>0.31246142960667672</v>
      </c>
      <c r="P316">
        <v>2.922219453789757</v>
      </c>
      <c r="Q316">
        <v>0.29571088985609467</v>
      </c>
      <c r="R316">
        <v>0.18625127786801227</v>
      </c>
      <c r="S316">
        <v>51.301009577173808</v>
      </c>
      <c r="T316">
        <v>27.750502826909784</v>
      </c>
      <c r="U316">
        <v>27.723500000000001</v>
      </c>
      <c r="V316">
        <v>3.7340990714628384</v>
      </c>
      <c r="W316">
        <v>56.669183213073239</v>
      </c>
      <c r="X316">
        <v>2.2325884468221999</v>
      </c>
      <c r="Y316">
        <v>3.9396870048890267</v>
      </c>
      <c r="Z316">
        <v>1.5015106246406384</v>
      </c>
      <c r="AA316">
        <v>-202.64945004405237</v>
      </c>
      <c r="AB316">
        <v>145.033805194412</v>
      </c>
      <c r="AC316">
        <v>10.838357236111422</v>
      </c>
      <c r="AD316">
        <v>4.5237219636448458</v>
      </c>
      <c r="AE316">
        <v>0</v>
      </c>
      <c r="AF316">
        <v>0</v>
      </c>
      <c r="AG316">
        <v>1</v>
      </c>
      <c r="AH316">
        <v>0</v>
      </c>
      <c r="AI316">
        <v>52367.920645961225</v>
      </c>
      <c r="AJ316" t="s">
        <v>285</v>
      </c>
      <c r="AK316" t="s">
        <v>285</v>
      </c>
      <c r="AL316">
        <v>0</v>
      </c>
      <c r="AM316">
        <v>0</v>
      </c>
      <c r="AN316" t="e">
        <v>#DIV/0!</v>
      </c>
      <c r="AO316">
        <v>0</v>
      </c>
      <c r="AP316" t="s">
        <v>285</v>
      </c>
      <c r="AQ316" t="s">
        <v>285</v>
      </c>
      <c r="AR316">
        <v>0</v>
      </c>
      <c r="AS316">
        <v>0</v>
      </c>
      <c r="AT316" t="e">
        <v>#DIV/0!</v>
      </c>
      <c r="AU316">
        <v>0.5</v>
      </c>
      <c r="AV316">
        <v>261.47737200889833</v>
      </c>
      <c r="AW316">
        <v>15.238320898607553</v>
      </c>
      <c r="AX316" t="e">
        <v>#DIV/0!</v>
      </c>
      <c r="AY316">
        <v>5.8277780526603186E-2</v>
      </c>
      <c r="AZ316" t="e">
        <v>#DIV/0!</v>
      </c>
      <c r="BA316" t="e">
        <v>#DIV/0!</v>
      </c>
      <c r="BB316" t="s">
        <v>285</v>
      </c>
      <c r="BC316">
        <v>0</v>
      </c>
      <c r="BD316" t="e">
        <v>#DIV/0!</v>
      </c>
      <c r="BE316" t="e">
        <v>#DIV/0!</v>
      </c>
      <c r="BF316" t="e">
        <v>#DIV/0!</v>
      </c>
      <c r="BG316" t="e">
        <v>#DIV/0!</v>
      </c>
      <c r="BH316" t="e">
        <v>#DIV/0!</v>
      </c>
      <c r="BI316" t="e">
        <v>#DIV/0!</v>
      </c>
      <c r="BJ316" t="e">
        <v>#DIV/0!</v>
      </c>
      <c r="BK316" t="e">
        <v>#DIV/0!</v>
      </c>
      <c r="BL316">
        <v>310.17399999999998</v>
      </c>
      <c r="BM316">
        <v>261.47737200889833</v>
      </c>
      <c r="BN316">
        <v>0.84300222458651708</v>
      </c>
      <c r="BO316">
        <v>0.16539429345197795</v>
      </c>
      <c r="BP316">
        <v>6</v>
      </c>
      <c r="BQ316">
        <v>0.6</v>
      </c>
      <c r="BR316" t="s">
        <v>286</v>
      </c>
      <c r="BS316">
        <v>2</v>
      </c>
      <c r="BT316">
        <v>1665426150.5</v>
      </c>
      <c r="BU316">
        <v>454.21199999999999</v>
      </c>
      <c r="BV316">
        <v>474.99</v>
      </c>
      <c r="BW316">
        <v>22.413699999999999</v>
      </c>
      <c r="BX316">
        <v>17.026299999999999</v>
      </c>
      <c r="BY316">
        <v>452.125</v>
      </c>
      <c r="BZ316">
        <v>22.326699999999999</v>
      </c>
      <c r="CA316">
        <v>500.30399999999997</v>
      </c>
      <c r="CB316">
        <v>99.508099999999999</v>
      </c>
      <c r="CC316">
        <v>0.100106</v>
      </c>
      <c r="CD316">
        <v>28.644100000000002</v>
      </c>
      <c r="CE316">
        <v>27.723500000000001</v>
      </c>
      <c r="CF316">
        <v>999.9</v>
      </c>
      <c r="CG316">
        <v>0</v>
      </c>
      <c r="CH316">
        <v>0</v>
      </c>
      <c r="CI316">
        <v>10007.5</v>
      </c>
      <c r="CJ316">
        <v>0</v>
      </c>
      <c r="CK316">
        <v>340.25900000000001</v>
      </c>
      <c r="CL316">
        <v>310.17399999999998</v>
      </c>
      <c r="CM316">
        <v>0.89992700000000003</v>
      </c>
      <c r="CN316">
        <v>0.100073</v>
      </c>
      <c r="CO316">
        <v>0</v>
      </c>
      <c r="CP316">
        <v>3.3677000000000001</v>
      </c>
      <c r="CQ316">
        <v>0</v>
      </c>
      <c r="CR316">
        <v>2987.1</v>
      </c>
      <c r="CS316">
        <v>2659.64</v>
      </c>
      <c r="CT316">
        <v>34.811999999999998</v>
      </c>
      <c r="CU316">
        <v>38</v>
      </c>
      <c r="CV316">
        <v>36.125</v>
      </c>
      <c r="CW316">
        <v>37.125</v>
      </c>
      <c r="CX316">
        <v>35.25</v>
      </c>
      <c r="CY316">
        <v>279.13</v>
      </c>
      <c r="CZ316">
        <v>31.04</v>
      </c>
      <c r="DA316">
        <v>0</v>
      </c>
      <c r="DB316">
        <v>1665426189.8</v>
      </c>
      <c r="DC316">
        <v>0</v>
      </c>
      <c r="DD316">
        <v>3.3914538461538459</v>
      </c>
      <c r="DE316">
        <v>0.96977777629209183</v>
      </c>
      <c r="DF316">
        <v>3.045128147621706</v>
      </c>
      <c r="DG316">
        <v>2985.0788461538459</v>
      </c>
      <c r="DH316">
        <v>15</v>
      </c>
      <c r="DI316">
        <v>1665426176.5</v>
      </c>
      <c r="DJ316" t="s">
        <v>1236</v>
      </c>
      <c r="DK316">
        <v>1665426172.5</v>
      </c>
      <c r="DL316">
        <v>1665426176.5</v>
      </c>
      <c r="DM316">
        <v>119</v>
      </c>
      <c r="DN316">
        <v>-1.4E-2</v>
      </c>
      <c r="DO316">
        <v>-1E-3</v>
      </c>
      <c r="DP316">
        <v>2.0870000000000002</v>
      </c>
      <c r="DQ316">
        <v>8.6999999999999994E-2</v>
      </c>
      <c r="DR316">
        <v>475</v>
      </c>
      <c r="DS316">
        <v>17</v>
      </c>
      <c r="DT316">
        <v>0.12</v>
      </c>
      <c r="DU316">
        <v>0.02</v>
      </c>
      <c r="DV316">
        <v>100</v>
      </c>
      <c r="DW316">
        <v>100</v>
      </c>
      <c r="DX316">
        <v>2.0870000000000002</v>
      </c>
      <c r="DY316">
        <v>8.6999999999999994E-2</v>
      </c>
      <c r="DZ316">
        <v>2.4696721504603851</v>
      </c>
      <c r="EA316">
        <v>-6.7132856166521554E-4</v>
      </c>
      <c r="EB316">
        <v>-2.681329234238156E-7</v>
      </c>
      <c r="EC316">
        <v>8.1307759810197942E-11</v>
      </c>
      <c r="ED316">
        <v>-1.501891801331064E-2</v>
      </c>
      <c r="EE316">
        <v>1.9805995112736431E-4</v>
      </c>
      <c r="EF316">
        <v>3.7201658972467829E-4</v>
      </c>
      <c r="EG316">
        <v>-1.4214358037409139E-6</v>
      </c>
      <c r="EH316">
        <v>2</v>
      </c>
      <c r="EI316">
        <v>2028</v>
      </c>
      <c r="EJ316">
        <v>2</v>
      </c>
      <c r="EK316">
        <v>26</v>
      </c>
      <c r="EL316">
        <v>1.2</v>
      </c>
      <c r="EM316">
        <v>1</v>
      </c>
      <c r="EN316">
        <v>1.2365699999999999</v>
      </c>
      <c r="EO316">
        <v>2.5268600000000001</v>
      </c>
      <c r="EP316">
        <v>1.39893</v>
      </c>
      <c r="EQ316">
        <v>2.32056</v>
      </c>
      <c r="ER316">
        <v>1.49902</v>
      </c>
      <c r="ES316">
        <v>2.4572799999999999</v>
      </c>
      <c r="ET316">
        <v>32.377000000000002</v>
      </c>
      <c r="EU316">
        <v>15.6556</v>
      </c>
      <c r="EV316">
        <v>18</v>
      </c>
      <c r="EW316">
        <v>507.46300000000002</v>
      </c>
      <c r="EX316">
        <v>548.06799999999998</v>
      </c>
      <c r="EY316" s="2">
        <v>28</v>
      </c>
      <c r="EZ316">
        <v>30.985800000000001</v>
      </c>
      <c r="FA316">
        <v>30.0002</v>
      </c>
      <c r="FB316">
        <v>30.971599999999999</v>
      </c>
      <c r="FC316">
        <v>30.9574</v>
      </c>
      <c r="FD316">
        <v>24.747800000000002</v>
      </c>
      <c r="FE316">
        <v>29.3218</v>
      </c>
      <c r="FF316">
        <v>60.909300000000002</v>
      </c>
      <c r="FG316">
        <v>28</v>
      </c>
      <c r="FH316">
        <v>475</v>
      </c>
      <c r="FI316">
        <v>17.085699999999999</v>
      </c>
      <c r="FJ316">
        <v>99.949299999999994</v>
      </c>
      <c r="FK316">
        <v>102.011</v>
      </c>
      <c r="FL316" t="s">
        <v>880</v>
      </c>
      <c r="FM316">
        <v>4</v>
      </c>
      <c r="FN316" t="s">
        <v>881</v>
      </c>
      <c r="FO316">
        <v>21</v>
      </c>
    </row>
    <row r="317" spans="1:171" x14ac:dyDescent="0.2">
      <c r="A317">
        <v>119</v>
      </c>
      <c r="B317">
        <v>1665426150.5</v>
      </c>
      <c r="C317">
        <v>10825</v>
      </c>
      <c r="D317" t="s">
        <v>1234</v>
      </c>
      <c r="E317" t="s">
        <v>1235</v>
      </c>
      <c r="F317" t="s">
        <v>284</v>
      </c>
      <c r="G317">
        <v>1665426150.5</v>
      </c>
      <c r="H317">
        <v>4.5952256245816864E-3</v>
      </c>
      <c r="I317">
        <v>4.595225624581686</v>
      </c>
      <c r="J317">
        <v>15.278734344602178</v>
      </c>
      <c r="K317">
        <v>454.13099999999997</v>
      </c>
      <c r="L317">
        <v>363.07587286803295</v>
      </c>
      <c r="M317">
        <v>36.167542024196514</v>
      </c>
      <c r="N317">
        <v>45.237933044811001</v>
      </c>
      <c r="O317">
        <v>0.3166862673896082</v>
      </c>
      <c r="P317">
        <v>2.9216808024701404</v>
      </c>
      <c r="Q317">
        <v>0.29948975476398199</v>
      </c>
      <c r="R317">
        <v>0.18865022145165528</v>
      </c>
      <c r="S317">
        <v>51.296684222240131</v>
      </c>
      <c r="T317">
        <v>27.734003818496653</v>
      </c>
      <c r="U317">
        <v>27.7212</v>
      </c>
      <c r="V317">
        <v>3.7335973940471212</v>
      </c>
      <c r="W317">
        <v>56.719274415736663</v>
      </c>
      <c r="X317">
        <v>2.2341989014085004</v>
      </c>
      <c r="Y317">
        <v>3.9390470425140451</v>
      </c>
      <c r="Z317">
        <v>1.4993984926386208</v>
      </c>
      <c r="AA317">
        <v>-204.93867752266712</v>
      </c>
      <c r="AB317">
        <v>144.92831435449111</v>
      </c>
      <c r="AC317">
        <v>10.832195496630861</v>
      </c>
      <c r="AD317">
        <v>2.1185165506949772</v>
      </c>
      <c r="AE317">
        <v>0</v>
      </c>
      <c r="AF317">
        <v>0</v>
      </c>
      <c r="AG317">
        <v>1</v>
      </c>
      <c r="AH317">
        <v>0</v>
      </c>
      <c r="AI317">
        <v>52353.100560215302</v>
      </c>
      <c r="AJ317" t="s">
        <v>285</v>
      </c>
      <c r="AK317" t="s">
        <v>285</v>
      </c>
      <c r="AL317">
        <v>0</v>
      </c>
      <c r="AM317">
        <v>0</v>
      </c>
      <c r="AN317" t="e">
        <v>#DIV/0!</v>
      </c>
      <c r="AO317">
        <v>0</v>
      </c>
      <c r="AP317" t="s">
        <v>285</v>
      </c>
      <c r="AQ317" t="s">
        <v>285</v>
      </c>
      <c r="AR317">
        <v>0</v>
      </c>
      <c r="AS317">
        <v>0</v>
      </c>
      <c r="AT317" t="e">
        <v>#DIV/0!</v>
      </c>
      <c r="AU317">
        <v>0.5</v>
      </c>
      <c r="AV317">
        <v>261.46301400116073</v>
      </c>
      <c r="AW317">
        <v>15.278734344602178</v>
      </c>
      <c r="AX317" t="e">
        <v>#DIV/0!</v>
      </c>
      <c r="AY317">
        <v>5.8435547386959864E-2</v>
      </c>
      <c r="AZ317" t="e">
        <v>#DIV/0!</v>
      </c>
      <c r="BA317" t="e">
        <v>#DIV/0!</v>
      </c>
      <c r="BB317" t="s">
        <v>285</v>
      </c>
      <c r="BC317">
        <v>0</v>
      </c>
      <c r="BD317" t="e">
        <v>#DIV/0!</v>
      </c>
      <c r="BE317" t="e">
        <v>#DIV/0!</v>
      </c>
      <c r="BF317" t="e">
        <v>#DIV/0!</v>
      </c>
      <c r="BG317" t="e">
        <v>#DIV/0!</v>
      </c>
      <c r="BH317" t="e">
        <v>#DIV/0!</v>
      </c>
      <c r="BI317" t="e">
        <v>#DIV/0!</v>
      </c>
      <c r="BJ317" t="e">
        <v>#DIV/0!</v>
      </c>
      <c r="BK317" t="e">
        <v>#DIV/0!</v>
      </c>
      <c r="BL317">
        <v>310.15800000000002</v>
      </c>
      <c r="BM317">
        <v>261.46301400116073</v>
      </c>
      <c r="BN317">
        <v>0.84299941965437197</v>
      </c>
      <c r="BO317">
        <v>0.16538887993293783</v>
      </c>
      <c r="BP317">
        <v>6</v>
      </c>
      <c r="BQ317">
        <v>0.6</v>
      </c>
      <c r="BR317" t="s">
        <v>286</v>
      </c>
      <c r="BS317">
        <v>2</v>
      </c>
      <c r="BT317">
        <v>1665426237.5</v>
      </c>
      <c r="BU317">
        <v>454.13099999999997</v>
      </c>
      <c r="BV317">
        <v>474.98500000000001</v>
      </c>
      <c r="BW317">
        <v>22.4285</v>
      </c>
      <c r="BX317">
        <v>16.980399999999999</v>
      </c>
      <c r="BY317">
        <v>452.04599999999999</v>
      </c>
      <c r="BZ317">
        <v>22.342500000000001</v>
      </c>
      <c r="CA317">
        <v>500.31099999999998</v>
      </c>
      <c r="CB317">
        <v>99.514300000000006</v>
      </c>
      <c r="CC317">
        <v>9.9981E-2</v>
      </c>
      <c r="CD317">
        <v>28.641300000000001</v>
      </c>
      <c r="CE317">
        <v>27.7212</v>
      </c>
      <c r="CF317">
        <v>999.9</v>
      </c>
      <c r="CG317">
        <v>0</v>
      </c>
      <c r="CH317">
        <v>0</v>
      </c>
      <c r="CI317">
        <v>10003.799999999999</v>
      </c>
      <c r="CJ317">
        <v>0</v>
      </c>
      <c r="CK317">
        <v>333.37700000000001</v>
      </c>
      <c r="CL317">
        <v>310.15800000000002</v>
      </c>
      <c r="CM317">
        <v>0.90002700000000002</v>
      </c>
      <c r="CN317">
        <v>9.9972699999999998E-2</v>
      </c>
      <c r="CO317">
        <v>0</v>
      </c>
      <c r="CP317">
        <v>3.5032000000000001</v>
      </c>
      <c r="CQ317">
        <v>0</v>
      </c>
      <c r="CR317">
        <v>2987.57</v>
      </c>
      <c r="CS317">
        <v>2659.57</v>
      </c>
      <c r="CT317">
        <v>34.75</v>
      </c>
      <c r="CU317">
        <v>38</v>
      </c>
      <c r="CV317">
        <v>36.125</v>
      </c>
      <c r="CW317">
        <v>37.061999999999998</v>
      </c>
      <c r="CX317">
        <v>35.186999999999998</v>
      </c>
      <c r="CY317">
        <v>279.14999999999998</v>
      </c>
      <c r="CZ317">
        <v>31.01</v>
      </c>
      <c r="DA317">
        <v>0</v>
      </c>
      <c r="DB317">
        <v>1665426276.8</v>
      </c>
      <c r="DC317">
        <v>0</v>
      </c>
      <c r="DD317">
        <v>3.3785479999999999</v>
      </c>
      <c r="DE317">
        <v>-0.70290000722255219</v>
      </c>
      <c r="DF317">
        <v>5.8700001492527552</v>
      </c>
      <c r="DG317">
        <v>2985.8780000000011</v>
      </c>
      <c r="DH317">
        <v>15</v>
      </c>
      <c r="DI317">
        <v>1665426263.5</v>
      </c>
      <c r="DJ317" t="s">
        <v>1239</v>
      </c>
      <c r="DK317">
        <v>1665426255.5</v>
      </c>
      <c r="DL317">
        <v>1665426263.5</v>
      </c>
      <c r="DM317">
        <v>120</v>
      </c>
      <c r="DN317">
        <v>-2E-3</v>
      </c>
      <c r="DO317">
        <v>0</v>
      </c>
      <c r="DP317">
        <v>2.085</v>
      </c>
      <c r="DQ317">
        <v>8.5999999999999993E-2</v>
      </c>
      <c r="DR317">
        <v>475</v>
      </c>
      <c r="DS317">
        <v>17</v>
      </c>
      <c r="DT317">
        <v>7.0000000000000007E-2</v>
      </c>
      <c r="DU317">
        <v>0.02</v>
      </c>
      <c r="DV317">
        <v>100</v>
      </c>
      <c r="DW317">
        <v>100</v>
      </c>
      <c r="DX317">
        <v>2.085</v>
      </c>
      <c r="DY317">
        <v>8.5999999999999993E-2</v>
      </c>
      <c r="DZ317">
        <v>2.455922826793997</v>
      </c>
      <c r="EA317">
        <v>-6.7132856166521554E-4</v>
      </c>
      <c r="EB317">
        <v>-2.681329234238156E-7</v>
      </c>
      <c r="EC317">
        <v>8.1307759810197942E-11</v>
      </c>
      <c r="ED317">
        <v>-1.5919460300904919E-2</v>
      </c>
      <c r="EE317">
        <v>1.9805995112736431E-4</v>
      </c>
      <c r="EF317">
        <v>3.7201658972467829E-4</v>
      </c>
      <c r="EG317">
        <v>-1.4214358037409139E-6</v>
      </c>
      <c r="EH317">
        <v>2</v>
      </c>
      <c r="EI317">
        <v>2028</v>
      </c>
      <c r="EJ317">
        <v>2</v>
      </c>
      <c r="EK317">
        <v>26</v>
      </c>
      <c r="EL317">
        <v>1.1000000000000001</v>
      </c>
      <c r="EM317">
        <v>1</v>
      </c>
      <c r="EN317">
        <v>1.2365699999999999</v>
      </c>
      <c r="EO317">
        <v>2.5293000000000001</v>
      </c>
      <c r="EP317">
        <v>1.39893</v>
      </c>
      <c r="EQ317">
        <v>2.31934</v>
      </c>
      <c r="ER317">
        <v>1.49902</v>
      </c>
      <c r="ES317">
        <v>2.2778299999999998</v>
      </c>
      <c r="ET317">
        <v>32.399099999999997</v>
      </c>
      <c r="EU317">
        <v>15.629300000000001</v>
      </c>
      <c r="EV317">
        <v>18</v>
      </c>
      <c r="EW317">
        <v>507.596</v>
      </c>
      <c r="EX317">
        <v>547.87099999999998</v>
      </c>
      <c r="EY317" s="2">
        <v>28</v>
      </c>
      <c r="EZ317">
        <v>30.999400000000001</v>
      </c>
      <c r="FA317">
        <v>30</v>
      </c>
      <c r="FB317">
        <v>30.982500000000002</v>
      </c>
      <c r="FC317">
        <v>30.9682</v>
      </c>
      <c r="FD317">
        <v>24.746099999999998</v>
      </c>
      <c r="FE317">
        <v>29.4589</v>
      </c>
      <c r="FF317">
        <v>60.316499999999998</v>
      </c>
      <c r="FG317">
        <v>28</v>
      </c>
      <c r="FH317">
        <v>475</v>
      </c>
      <c r="FI317">
        <v>17</v>
      </c>
      <c r="FJ317">
        <v>99.946299999999994</v>
      </c>
      <c r="FK317">
        <v>102.01</v>
      </c>
      <c r="FL317" t="s">
        <v>880</v>
      </c>
      <c r="FM317">
        <v>4</v>
      </c>
      <c r="FN317" t="s">
        <v>881</v>
      </c>
      <c r="FO317">
        <v>22</v>
      </c>
    </row>
    <row r="318" spans="1:171" x14ac:dyDescent="0.2">
      <c r="A318">
        <v>120</v>
      </c>
      <c r="B318">
        <v>1665426237.5</v>
      </c>
      <c r="C318">
        <v>10912</v>
      </c>
      <c r="D318" t="s">
        <v>1237</v>
      </c>
      <c r="E318" t="s">
        <v>1238</v>
      </c>
      <c r="F318" t="s">
        <v>284</v>
      </c>
      <c r="G318">
        <v>1665426237.5</v>
      </c>
      <c r="H318">
        <v>4.6471355447316809E-3</v>
      </c>
      <c r="I318">
        <v>4.6471355447316807</v>
      </c>
      <c r="J318">
        <v>15.289129294077204</v>
      </c>
      <c r="K318">
        <v>454.14299999999997</v>
      </c>
      <c r="L318">
        <v>364.05547144949946</v>
      </c>
      <c r="M318">
        <v>36.263439111024958</v>
      </c>
      <c r="N318">
        <v>45.2370265515504</v>
      </c>
      <c r="O318">
        <v>0.32087748037402319</v>
      </c>
      <c r="P318">
        <v>2.9251047670363062</v>
      </c>
      <c r="Q318">
        <v>0.30325551768004749</v>
      </c>
      <c r="R318">
        <v>0.19103928353805738</v>
      </c>
      <c r="S318">
        <v>51.272909327673297</v>
      </c>
      <c r="T318">
        <v>27.726444253184972</v>
      </c>
      <c r="U318">
        <v>27.707599999999999</v>
      </c>
      <c r="V318">
        <v>3.7306321555437378</v>
      </c>
      <c r="W318">
        <v>56.708558805633338</v>
      </c>
      <c r="X318">
        <v>2.2343341609915202</v>
      </c>
      <c r="Y318">
        <v>3.9400298791750727</v>
      </c>
      <c r="Z318">
        <v>1.4962979945522177</v>
      </c>
      <c r="AA318">
        <v>-207.09334182008203</v>
      </c>
      <c r="AB318">
        <v>147.9209568120331</v>
      </c>
      <c r="AC318">
        <v>11.042418976603834</v>
      </c>
      <c r="AD318">
        <v>3.1429432962281965</v>
      </c>
      <c r="AE318">
        <v>0</v>
      </c>
      <c r="AF318">
        <v>0</v>
      </c>
      <c r="AG318">
        <v>1</v>
      </c>
      <c r="AH318">
        <v>0</v>
      </c>
      <c r="AI318">
        <v>52450.435914965034</v>
      </c>
      <c r="AJ318" t="s">
        <v>285</v>
      </c>
      <c r="AK318" t="s">
        <v>285</v>
      </c>
      <c r="AL318">
        <v>0</v>
      </c>
      <c r="AM318">
        <v>0</v>
      </c>
      <c r="AN318" t="e">
        <v>#DIV/0!</v>
      </c>
      <c r="AO318">
        <v>0</v>
      </c>
      <c r="AP318" t="s">
        <v>285</v>
      </c>
      <c r="AQ318" t="s">
        <v>285</v>
      </c>
      <c r="AR318">
        <v>0</v>
      </c>
      <c r="AS318">
        <v>0</v>
      </c>
      <c r="AT318" t="e">
        <v>#DIV/0!</v>
      </c>
      <c r="AU318">
        <v>0.5</v>
      </c>
      <c r="AV318">
        <v>261.34315799361309</v>
      </c>
      <c r="AW318">
        <v>15.289129294077204</v>
      </c>
      <c r="AX318" t="e">
        <v>#DIV/0!</v>
      </c>
      <c r="AY318">
        <v>5.8502121928330153E-2</v>
      </c>
      <c r="AZ318" t="e">
        <v>#DIV/0!</v>
      </c>
      <c r="BA318" t="e">
        <v>#DIV/0!</v>
      </c>
      <c r="BB318" t="s">
        <v>285</v>
      </c>
      <c r="BC318">
        <v>0</v>
      </c>
      <c r="BD318" t="e">
        <v>#DIV/0!</v>
      </c>
      <c r="BE318" t="e">
        <v>#DIV/0!</v>
      </c>
      <c r="BF318" t="e">
        <v>#DIV/0!</v>
      </c>
      <c r="BG318" t="e">
        <v>#DIV/0!</v>
      </c>
      <c r="BH318" t="e">
        <v>#DIV/0!</v>
      </c>
      <c r="BI318" t="e">
        <v>#DIV/0!</v>
      </c>
      <c r="BJ318" t="e">
        <v>#DIV/0!</v>
      </c>
      <c r="BK318" t="e">
        <v>#DIV/0!</v>
      </c>
      <c r="BL318">
        <v>310.01600000000002</v>
      </c>
      <c r="BM318">
        <v>261.34315799361309</v>
      </c>
      <c r="BN318">
        <v>0.84299893551820904</v>
      </c>
      <c r="BO318">
        <v>0.16538794555014352</v>
      </c>
      <c r="BP318">
        <v>6</v>
      </c>
      <c r="BQ318">
        <v>0.6</v>
      </c>
      <c r="BR318" t="s">
        <v>286</v>
      </c>
      <c r="BS318">
        <v>2</v>
      </c>
      <c r="BT318">
        <v>1665426324.5</v>
      </c>
      <c r="BU318">
        <v>454.14299999999997</v>
      </c>
      <c r="BV318">
        <v>475.04500000000002</v>
      </c>
      <c r="BW318">
        <v>22.430900000000001</v>
      </c>
      <c r="BX318">
        <v>16.923200000000001</v>
      </c>
      <c r="BY318">
        <v>452.00299999999999</v>
      </c>
      <c r="BZ318">
        <v>22.3459</v>
      </c>
      <c r="CA318">
        <v>500.09899999999999</v>
      </c>
      <c r="CB318">
        <v>99.51</v>
      </c>
      <c r="CC318">
        <v>9.96528E-2</v>
      </c>
      <c r="CD318">
        <v>28.645600000000002</v>
      </c>
      <c r="CE318">
        <v>27.707599999999999</v>
      </c>
      <c r="CF318">
        <v>999.9</v>
      </c>
      <c r="CG318">
        <v>0</v>
      </c>
      <c r="CH318">
        <v>0</v>
      </c>
      <c r="CI318">
        <v>10023.799999999999</v>
      </c>
      <c r="CJ318">
        <v>0</v>
      </c>
      <c r="CK318">
        <v>333.37900000000002</v>
      </c>
      <c r="CL318">
        <v>310.01600000000002</v>
      </c>
      <c r="CM318">
        <v>0.90002700000000002</v>
      </c>
      <c r="CN318">
        <v>9.9972699999999998E-2</v>
      </c>
      <c r="CO318">
        <v>0</v>
      </c>
      <c r="CP318">
        <v>3.1404000000000001</v>
      </c>
      <c r="CQ318">
        <v>0</v>
      </c>
      <c r="CR318">
        <v>2990.44</v>
      </c>
      <c r="CS318">
        <v>2658.35</v>
      </c>
      <c r="CT318">
        <v>35.061999999999998</v>
      </c>
      <c r="CU318">
        <v>39.25</v>
      </c>
      <c r="CV318">
        <v>36.811999999999998</v>
      </c>
      <c r="CW318">
        <v>38.25</v>
      </c>
      <c r="CX318">
        <v>35.875</v>
      </c>
      <c r="CY318">
        <v>279.02</v>
      </c>
      <c r="CZ318">
        <v>30.99</v>
      </c>
      <c r="DA318">
        <v>0</v>
      </c>
      <c r="DB318">
        <v>1665426363.8</v>
      </c>
      <c r="DC318">
        <v>0</v>
      </c>
      <c r="DD318">
        <v>3.3239423076923078</v>
      </c>
      <c r="DE318">
        <v>-0.6320717906304032</v>
      </c>
      <c r="DF318">
        <v>9.63316239979833</v>
      </c>
      <c r="DG318">
        <v>2989.3826923076931</v>
      </c>
      <c r="DH318">
        <v>15</v>
      </c>
      <c r="DI318">
        <v>1665426350.5</v>
      </c>
      <c r="DJ318" t="s">
        <v>1241</v>
      </c>
      <c r="DK318">
        <v>1665426349.5</v>
      </c>
      <c r="DL318">
        <v>1665426350.5</v>
      </c>
      <c r="DM318">
        <v>121</v>
      </c>
      <c r="DN318">
        <v>5.5E-2</v>
      </c>
      <c r="DO318">
        <v>-1E-3</v>
      </c>
      <c r="DP318">
        <v>2.14</v>
      </c>
      <c r="DQ318">
        <v>8.5000000000000006E-2</v>
      </c>
      <c r="DR318">
        <v>475</v>
      </c>
      <c r="DS318">
        <v>17</v>
      </c>
      <c r="DT318">
        <v>0.11</v>
      </c>
      <c r="DU318">
        <v>0.02</v>
      </c>
      <c r="DV318">
        <v>100</v>
      </c>
      <c r="DW318">
        <v>100</v>
      </c>
      <c r="DX318">
        <v>2.14</v>
      </c>
      <c r="DY318">
        <v>8.5000000000000006E-2</v>
      </c>
      <c r="DZ318">
        <v>2.4541365317172281</v>
      </c>
      <c r="EA318">
        <v>-6.7132856166521554E-4</v>
      </c>
      <c r="EB318">
        <v>-2.681329234238156E-7</v>
      </c>
      <c r="EC318">
        <v>8.1307759810197942E-11</v>
      </c>
      <c r="ED318">
        <v>-1.6210199029584659E-2</v>
      </c>
      <c r="EE318">
        <v>1.9805995112736431E-4</v>
      </c>
      <c r="EF318">
        <v>3.7201658972467829E-4</v>
      </c>
      <c r="EG318">
        <v>-1.4214358037409139E-6</v>
      </c>
      <c r="EH318">
        <v>2</v>
      </c>
      <c r="EI318">
        <v>2028</v>
      </c>
      <c r="EJ318">
        <v>2</v>
      </c>
      <c r="EK318">
        <v>26</v>
      </c>
      <c r="EL318">
        <v>1.1000000000000001</v>
      </c>
      <c r="EM318">
        <v>1</v>
      </c>
      <c r="EN318">
        <v>1.2377899999999999</v>
      </c>
      <c r="EO318">
        <v>2.5378400000000001</v>
      </c>
      <c r="EP318">
        <v>1.39893</v>
      </c>
      <c r="EQ318">
        <v>2.31934</v>
      </c>
      <c r="ER318">
        <v>1.49902</v>
      </c>
      <c r="ES318">
        <v>2.3290999999999999</v>
      </c>
      <c r="ET318">
        <v>32.399099999999997</v>
      </c>
      <c r="EU318">
        <v>15.6205</v>
      </c>
      <c r="EV318">
        <v>18</v>
      </c>
      <c r="EW318">
        <v>507.387</v>
      </c>
      <c r="EX318">
        <v>547.88199999999995</v>
      </c>
      <c r="EY318" s="2">
        <v>28</v>
      </c>
      <c r="EZ318">
        <v>31.012899999999998</v>
      </c>
      <c r="FA318">
        <v>30.0002</v>
      </c>
      <c r="FB318">
        <v>30.995899999999999</v>
      </c>
      <c r="FC318">
        <v>30.9816</v>
      </c>
      <c r="FD318">
        <v>24.743200000000002</v>
      </c>
      <c r="FE318">
        <v>29.444600000000001</v>
      </c>
      <c r="FF318">
        <v>59.721800000000002</v>
      </c>
      <c r="FG318">
        <v>28</v>
      </c>
      <c r="FH318">
        <v>475</v>
      </c>
      <c r="FI318">
        <v>16.9237</v>
      </c>
      <c r="FJ318">
        <v>99.944999999999993</v>
      </c>
      <c r="FK318">
        <v>102.009</v>
      </c>
      <c r="FL318" t="s">
        <v>880</v>
      </c>
      <c r="FM318">
        <v>4</v>
      </c>
      <c r="FN318" t="s">
        <v>881</v>
      </c>
      <c r="FO318">
        <v>23</v>
      </c>
    </row>
    <row r="319" spans="1:171" x14ac:dyDescent="0.2">
      <c r="A319">
        <v>121</v>
      </c>
      <c r="B319">
        <v>1665426324.5</v>
      </c>
      <c r="C319">
        <v>10999</v>
      </c>
      <c r="D319" t="s">
        <v>1240</v>
      </c>
      <c r="E319" t="s">
        <v>593</v>
      </c>
      <c r="F319" t="s">
        <v>284</v>
      </c>
      <c r="G319">
        <v>1665426324.5</v>
      </c>
      <c r="H319">
        <v>4.6959941455800916E-3</v>
      </c>
      <c r="I319">
        <v>4.6959941455800918</v>
      </c>
      <c r="J319">
        <v>15.312890614485122</v>
      </c>
      <c r="K319">
        <v>454.06900000000002</v>
      </c>
      <c r="L319">
        <v>364.82210199051389</v>
      </c>
      <c r="M319">
        <v>36.337294067928092</v>
      </c>
      <c r="N319">
        <v>45.226532850137104</v>
      </c>
      <c r="O319">
        <v>0.32519382164681637</v>
      </c>
      <c r="P319">
        <v>2.9224587235404078</v>
      </c>
      <c r="Q319">
        <v>0.30709315081356237</v>
      </c>
      <c r="R319">
        <v>0.19347757930715392</v>
      </c>
      <c r="S319">
        <v>51.268535211781405</v>
      </c>
      <c r="T319">
        <v>27.738453497618419</v>
      </c>
      <c r="U319">
        <v>27.709900000000001</v>
      </c>
      <c r="V319">
        <v>3.7311334852774198</v>
      </c>
      <c r="W319">
        <v>56.472888951615033</v>
      </c>
      <c r="X319">
        <v>2.2292993699162102</v>
      </c>
      <c r="Y319">
        <v>3.9475568034534843</v>
      </c>
      <c r="Z319">
        <v>1.5018341153612096</v>
      </c>
      <c r="AA319">
        <v>-210.500023074041</v>
      </c>
      <c r="AB319">
        <v>152.60834902982003</v>
      </c>
      <c r="AC319">
        <v>11.404652381708571</v>
      </c>
      <c r="AD319">
        <v>4.7815135492690217</v>
      </c>
      <c r="AE319">
        <v>0</v>
      </c>
      <c r="AF319">
        <v>0</v>
      </c>
      <c r="AG319">
        <v>1</v>
      </c>
      <c r="AH319">
        <v>0</v>
      </c>
      <c r="AI319">
        <v>52368.692718693055</v>
      </c>
      <c r="AJ319" t="s">
        <v>285</v>
      </c>
      <c r="AK319" t="s">
        <v>285</v>
      </c>
      <c r="AL319">
        <v>0</v>
      </c>
      <c r="AM319">
        <v>0</v>
      </c>
      <c r="AN319" t="e">
        <v>#DIV/0!</v>
      </c>
      <c r="AO319">
        <v>0</v>
      </c>
      <c r="AP319" t="s">
        <v>285</v>
      </c>
      <c r="AQ319" t="s">
        <v>285</v>
      </c>
      <c r="AR319">
        <v>0</v>
      </c>
      <c r="AS319">
        <v>0</v>
      </c>
      <c r="AT319" t="e">
        <v>#DIV/0!</v>
      </c>
      <c r="AU319">
        <v>0.5</v>
      </c>
      <c r="AV319">
        <v>261.31211399574164</v>
      </c>
      <c r="AW319">
        <v>15.312890614485122</v>
      </c>
      <c r="AX319" t="e">
        <v>#DIV/0!</v>
      </c>
      <c r="AY319">
        <v>5.8600002810182239E-2</v>
      </c>
      <c r="AZ319" t="e">
        <v>#DIV/0!</v>
      </c>
      <c r="BA319" t="e">
        <v>#DIV/0!</v>
      </c>
      <c r="BB319" t="s">
        <v>285</v>
      </c>
      <c r="BC319">
        <v>0</v>
      </c>
      <c r="BD319" t="e">
        <v>#DIV/0!</v>
      </c>
      <c r="BE319" t="e">
        <v>#DIV/0!</v>
      </c>
      <c r="BF319" t="e">
        <v>#DIV/0!</v>
      </c>
      <c r="BG319" t="e">
        <v>#DIV/0!</v>
      </c>
      <c r="BH319" t="e">
        <v>#DIV/0!</v>
      </c>
      <c r="BI319" t="e">
        <v>#DIV/0!</v>
      </c>
      <c r="BJ319" t="e">
        <v>#DIV/0!</v>
      </c>
      <c r="BK319" t="e">
        <v>#DIV/0!</v>
      </c>
      <c r="BL319">
        <v>309.97800000000001</v>
      </c>
      <c r="BM319">
        <v>261.31211399574164</v>
      </c>
      <c r="BN319">
        <v>0.8430021291696238</v>
      </c>
      <c r="BO319">
        <v>0.16539410929737403</v>
      </c>
      <c r="BP319">
        <v>6</v>
      </c>
      <c r="BQ319">
        <v>0.6</v>
      </c>
      <c r="BR319" t="s">
        <v>286</v>
      </c>
      <c r="BS319">
        <v>2</v>
      </c>
      <c r="BT319">
        <v>1665426411.5</v>
      </c>
      <c r="BU319">
        <v>454.06900000000002</v>
      </c>
      <c r="BV319">
        <v>475.03300000000002</v>
      </c>
      <c r="BW319">
        <v>22.381900000000002</v>
      </c>
      <c r="BX319">
        <v>16.785499999999999</v>
      </c>
      <c r="BY319">
        <v>452.005</v>
      </c>
      <c r="BZ319">
        <v>22.2959</v>
      </c>
      <c r="CA319">
        <v>500.29399999999998</v>
      </c>
      <c r="CB319">
        <v>99.502799999999993</v>
      </c>
      <c r="CC319">
        <v>9.9975900000000006E-2</v>
      </c>
      <c r="CD319">
        <v>28.6785</v>
      </c>
      <c r="CE319">
        <v>27.709900000000001</v>
      </c>
      <c r="CF319">
        <v>999.9</v>
      </c>
      <c r="CG319">
        <v>0</v>
      </c>
      <c r="CH319">
        <v>0</v>
      </c>
      <c r="CI319">
        <v>10009.4</v>
      </c>
      <c r="CJ319">
        <v>0</v>
      </c>
      <c r="CK319">
        <v>333.35199999999998</v>
      </c>
      <c r="CL319">
        <v>309.97800000000001</v>
      </c>
      <c r="CM319">
        <v>0.89993699999999999</v>
      </c>
      <c r="CN319">
        <v>0.100063</v>
      </c>
      <c r="CO319">
        <v>0</v>
      </c>
      <c r="CP319">
        <v>3.3614999999999999</v>
      </c>
      <c r="CQ319">
        <v>0</v>
      </c>
      <c r="CR319">
        <v>2993.01</v>
      </c>
      <c r="CS319">
        <v>2657.96</v>
      </c>
      <c r="CT319">
        <v>35.811999999999998</v>
      </c>
      <c r="CU319">
        <v>40.936999999999998</v>
      </c>
      <c r="CV319">
        <v>37.811999999999998</v>
      </c>
      <c r="CW319">
        <v>40.186999999999998</v>
      </c>
      <c r="CX319">
        <v>36.75</v>
      </c>
      <c r="CY319">
        <v>278.95999999999998</v>
      </c>
      <c r="CZ319">
        <v>31.02</v>
      </c>
      <c r="DA319">
        <v>0</v>
      </c>
      <c r="DB319">
        <v>1665426450.8</v>
      </c>
      <c r="DC319">
        <v>0</v>
      </c>
      <c r="DD319">
        <v>3.3015720000000011</v>
      </c>
      <c r="DE319">
        <v>0.33547692461281592</v>
      </c>
      <c r="DF319">
        <v>2.3123076494869479</v>
      </c>
      <c r="DG319">
        <v>2992.8008</v>
      </c>
      <c r="DH319">
        <v>15</v>
      </c>
      <c r="DI319">
        <v>1665426443.0999999</v>
      </c>
      <c r="DJ319" t="s">
        <v>1244</v>
      </c>
      <c r="DK319">
        <v>1665426440.0999999</v>
      </c>
      <c r="DL319">
        <v>1665426443.0999999</v>
      </c>
      <c r="DM319">
        <v>122</v>
      </c>
      <c r="DN319">
        <v>-7.5999999999999998E-2</v>
      </c>
      <c r="DO319">
        <v>2E-3</v>
      </c>
      <c r="DP319">
        <v>2.0640000000000001</v>
      </c>
      <c r="DQ319">
        <v>8.5999999999999993E-2</v>
      </c>
      <c r="DR319">
        <v>475</v>
      </c>
      <c r="DS319">
        <v>17</v>
      </c>
      <c r="DT319">
        <v>0.05</v>
      </c>
      <c r="DU319">
        <v>0.02</v>
      </c>
      <c r="DV319">
        <v>100</v>
      </c>
      <c r="DW319">
        <v>100</v>
      </c>
      <c r="DX319">
        <v>2.0640000000000001</v>
      </c>
      <c r="DY319">
        <v>8.5999999999999993E-2</v>
      </c>
      <c r="DZ319">
        <v>2.509186792830929</v>
      </c>
      <c r="EA319">
        <v>-6.7132856166521554E-4</v>
      </c>
      <c r="EB319">
        <v>-2.681329234238156E-7</v>
      </c>
      <c r="EC319">
        <v>8.1307759810197942E-11</v>
      </c>
      <c r="ED319">
        <v>-1.6944760731457689E-2</v>
      </c>
      <c r="EE319">
        <v>1.9805995112736431E-4</v>
      </c>
      <c r="EF319">
        <v>3.7201658972467829E-4</v>
      </c>
      <c r="EG319">
        <v>-1.4214358037409139E-6</v>
      </c>
      <c r="EH319">
        <v>2</v>
      </c>
      <c r="EI319">
        <v>2028</v>
      </c>
      <c r="EJ319">
        <v>2</v>
      </c>
      <c r="EK319">
        <v>26</v>
      </c>
      <c r="EL319">
        <v>1</v>
      </c>
      <c r="EM319">
        <v>1</v>
      </c>
      <c r="EN319">
        <v>1.2365699999999999</v>
      </c>
      <c r="EO319">
        <v>2.52075</v>
      </c>
      <c r="EP319">
        <v>1.39893</v>
      </c>
      <c r="EQ319">
        <v>2.31934</v>
      </c>
      <c r="ER319">
        <v>1.49902</v>
      </c>
      <c r="ES319">
        <v>2.4365199999999998</v>
      </c>
      <c r="ET319">
        <v>32.421199999999999</v>
      </c>
      <c r="EU319">
        <v>15.603</v>
      </c>
      <c r="EV319">
        <v>18</v>
      </c>
      <c r="EW319">
        <v>507.47300000000001</v>
      </c>
      <c r="EX319">
        <v>547.48199999999997</v>
      </c>
      <c r="EY319" s="2">
        <v>28</v>
      </c>
      <c r="EZ319">
        <v>31.023299999999999</v>
      </c>
      <c r="FA319">
        <v>30</v>
      </c>
      <c r="FB319">
        <v>31.006599999999999</v>
      </c>
      <c r="FC319">
        <v>30.990300000000001</v>
      </c>
      <c r="FD319">
        <v>24.741800000000001</v>
      </c>
      <c r="FE319">
        <v>30.092500000000001</v>
      </c>
      <c r="FF319">
        <v>59.026200000000003</v>
      </c>
      <c r="FG319">
        <v>28</v>
      </c>
      <c r="FH319">
        <v>475</v>
      </c>
      <c r="FI319">
        <v>16.741399999999999</v>
      </c>
      <c r="FJ319">
        <v>99.942999999999998</v>
      </c>
      <c r="FK319">
        <v>102.001</v>
      </c>
      <c r="FL319" t="s">
        <v>880</v>
      </c>
      <c r="FM319">
        <v>4</v>
      </c>
      <c r="FN319" t="s">
        <v>881</v>
      </c>
      <c r="FO319">
        <v>24</v>
      </c>
    </row>
    <row r="320" spans="1:171" x14ac:dyDescent="0.2">
      <c r="A320">
        <v>122</v>
      </c>
      <c r="B320">
        <v>1665426411.5</v>
      </c>
      <c r="C320">
        <v>11086</v>
      </c>
      <c r="D320" t="s">
        <v>1242</v>
      </c>
      <c r="E320" t="s">
        <v>1243</v>
      </c>
      <c r="F320" t="s">
        <v>284</v>
      </c>
      <c r="G320">
        <v>1665426411.5</v>
      </c>
      <c r="H320">
        <v>4.7732431536063715E-3</v>
      </c>
      <c r="I320">
        <v>4.7732431536063711</v>
      </c>
      <c r="J320">
        <v>15.129314411153498</v>
      </c>
      <c r="K320">
        <v>454.048</v>
      </c>
      <c r="L320">
        <v>352.02899549474716</v>
      </c>
      <c r="M320">
        <v>35.062978584635424</v>
      </c>
      <c r="N320">
        <v>45.22432954144</v>
      </c>
      <c r="O320">
        <v>0.2777339691047111</v>
      </c>
      <c r="P320">
        <v>2.9203662196936291</v>
      </c>
      <c r="Q320">
        <v>0.26440873630539863</v>
      </c>
      <c r="R320">
        <v>0.16640072646287524</v>
      </c>
      <c r="S320">
        <v>51.302406671199229</v>
      </c>
      <c r="T320">
        <v>29.603079177820046</v>
      </c>
      <c r="U320">
        <v>29.467099999999999</v>
      </c>
      <c r="V320">
        <v>4.1317666661989314</v>
      </c>
      <c r="W320">
        <v>56.197951453322801</v>
      </c>
      <c r="X320">
        <v>2.46287175931</v>
      </c>
      <c r="Y320">
        <v>4.3824938376190197</v>
      </c>
      <c r="Z320">
        <v>1.6688949068889314</v>
      </c>
      <c r="AA320">
        <v>-202.06616223534331</v>
      </c>
      <c r="AB320">
        <v>161.45757461884423</v>
      </c>
      <c r="AC320">
        <v>12.290648499485457</v>
      </c>
      <c r="AD320">
        <v>22.984467554185613</v>
      </c>
      <c r="AE320">
        <v>0</v>
      </c>
      <c r="AF320">
        <v>0</v>
      </c>
      <c r="AG320">
        <v>1</v>
      </c>
      <c r="AH320">
        <v>0</v>
      </c>
      <c r="AI320">
        <v>51996.04739923009</v>
      </c>
      <c r="AJ320" t="s">
        <v>285</v>
      </c>
      <c r="AK320" t="s">
        <v>285</v>
      </c>
      <c r="AL320">
        <v>0</v>
      </c>
      <c r="AM320">
        <v>0</v>
      </c>
      <c r="AN320" t="e">
        <v>#DIV/0!</v>
      </c>
      <c r="AO320">
        <v>0</v>
      </c>
      <c r="AP320" t="s">
        <v>285</v>
      </c>
      <c r="AQ320" t="s">
        <v>285</v>
      </c>
      <c r="AR320">
        <v>0</v>
      </c>
      <c r="AS320">
        <v>0</v>
      </c>
      <c r="AT320" t="e">
        <v>#DIV/0!</v>
      </c>
      <c r="AU320">
        <v>0.5</v>
      </c>
      <c r="AV320">
        <v>261.4932420058027</v>
      </c>
      <c r="AW320">
        <v>15.129314411153498</v>
      </c>
      <c r="AX320" t="e">
        <v>#DIV/0!</v>
      </c>
      <c r="AY320">
        <v>5.7857382068855795E-2</v>
      </c>
      <c r="AZ320" t="e">
        <v>#DIV/0!</v>
      </c>
      <c r="BA320" t="e">
        <v>#DIV/0!</v>
      </c>
      <c r="BB320" t="s">
        <v>285</v>
      </c>
      <c r="BC320">
        <v>0</v>
      </c>
      <c r="BD320" t="e">
        <v>#DIV/0!</v>
      </c>
      <c r="BE320" t="e">
        <v>#DIV/0!</v>
      </c>
      <c r="BF320" t="e">
        <v>#DIV/0!</v>
      </c>
      <c r="BG320" t="e">
        <v>#DIV/0!</v>
      </c>
      <c r="BH320" t="e">
        <v>#DIV/0!</v>
      </c>
      <c r="BI320" t="e">
        <v>#DIV/0!</v>
      </c>
      <c r="BJ320" t="e">
        <v>#DIV/0!</v>
      </c>
      <c r="BK320" t="e">
        <v>#DIV/0!</v>
      </c>
      <c r="BL320">
        <v>310.19400000000002</v>
      </c>
      <c r="BM320">
        <v>261.4932420058027</v>
      </c>
      <c r="BN320">
        <v>0.84299903288201161</v>
      </c>
      <c r="BO320">
        <v>0.1653881334622824</v>
      </c>
      <c r="BP320">
        <v>6</v>
      </c>
      <c r="BQ320">
        <v>0.6</v>
      </c>
      <c r="BR320" t="s">
        <v>286</v>
      </c>
      <c r="BS320">
        <v>2</v>
      </c>
      <c r="BT320">
        <v>1665426504.0999999</v>
      </c>
      <c r="BU320">
        <v>454.048</v>
      </c>
      <c r="BV320">
        <v>474.68299999999999</v>
      </c>
      <c r="BW320">
        <v>24.727</v>
      </c>
      <c r="BX320">
        <v>19.3689</v>
      </c>
      <c r="BY320">
        <v>452.00200000000001</v>
      </c>
      <c r="BZ320">
        <v>24.59</v>
      </c>
      <c r="CA320">
        <v>500.40499999999997</v>
      </c>
      <c r="CB320">
        <v>99.502300000000005</v>
      </c>
      <c r="CC320">
        <v>0.10023</v>
      </c>
      <c r="CD320">
        <v>30.492599999999999</v>
      </c>
      <c r="CE320">
        <v>29.467099999999999</v>
      </c>
      <c r="CF320">
        <v>999.9</v>
      </c>
      <c r="CG320">
        <v>0</v>
      </c>
      <c r="CH320">
        <v>0</v>
      </c>
      <c r="CI320">
        <v>9997.5</v>
      </c>
      <c r="CJ320">
        <v>0</v>
      </c>
      <c r="CK320">
        <v>333.173</v>
      </c>
      <c r="CL320">
        <v>310.19400000000002</v>
      </c>
      <c r="CM320">
        <v>0.90003699999999998</v>
      </c>
      <c r="CN320">
        <v>9.9962800000000004E-2</v>
      </c>
      <c r="CO320">
        <v>0</v>
      </c>
      <c r="CP320">
        <v>2.9961000000000002</v>
      </c>
      <c r="CQ320">
        <v>0</v>
      </c>
      <c r="CR320">
        <v>2933.48</v>
      </c>
      <c r="CS320">
        <v>2659.89</v>
      </c>
      <c r="CT320">
        <v>36.561999999999998</v>
      </c>
      <c r="CU320">
        <v>42.061999999999998</v>
      </c>
      <c r="CV320">
        <v>38.686999999999998</v>
      </c>
      <c r="CW320">
        <v>41.561999999999998</v>
      </c>
      <c r="CX320">
        <v>37.5</v>
      </c>
      <c r="CY320">
        <v>279.19</v>
      </c>
      <c r="CZ320">
        <v>31.01</v>
      </c>
      <c r="DA320">
        <v>0</v>
      </c>
      <c r="DB320">
        <v>1665426543.2</v>
      </c>
      <c r="DC320">
        <v>0</v>
      </c>
      <c r="DD320">
        <v>3.307992</v>
      </c>
      <c r="DE320">
        <v>0.37378461374992877</v>
      </c>
      <c r="DF320">
        <v>-74.025384651999687</v>
      </c>
      <c r="DG320">
        <v>2939.9472000000001</v>
      </c>
      <c r="DH320">
        <v>15</v>
      </c>
      <c r="DI320">
        <v>1665426529.5999999</v>
      </c>
      <c r="DJ320" t="s">
        <v>1247</v>
      </c>
      <c r="DK320">
        <v>1665426522.0999999</v>
      </c>
      <c r="DL320">
        <v>1665426529.5999999</v>
      </c>
      <c r="DM320">
        <v>123</v>
      </c>
      <c r="DN320">
        <v>-1.7999999999999999E-2</v>
      </c>
      <c r="DO320">
        <v>1.2E-2</v>
      </c>
      <c r="DP320">
        <v>2.0459999999999998</v>
      </c>
      <c r="DQ320">
        <v>0.13700000000000001</v>
      </c>
      <c r="DR320">
        <v>475</v>
      </c>
      <c r="DS320">
        <v>20</v>
      </c>
      <c r="DT320">
        <v>0.15</v>
      </c>
      <c r="DU320">
        <v>0.02</v>
      </c>
      <c r="DV320">
        <v>100</v>
      </c>
      <c r="DW320">
        <v>100</v>
      </c>
      <c r="DX320">
        <v>2.0459999999999998</v>
      </c>
      <c r="DY320">
        <v>0.13700000000000001</v>
      </c>
      <c r="DZ320">
        <v>2.4327771352376302</v>
      </c>
      <c r="EA320">
        <v>-6.7132856166521554E-4</v>
      </c>
      <c r="EB320">
        <v>-2.681329234238156E-7</v>
      </c>
      <c r="EC320">
        <v>8.1307759810197942E-11</v>
      </c>
      <c r="ED320">
        <v>-1.465181167681022E-2</v>
      </c>
      <c r="EE320">
        <v>1.9805995112736431E-4</v>
      </c>
      <c r="EF320">
        <v>3.7201658972467829E-4</v>
      </c>
      <c r="EG320">
        <v>-1.4214358037409139E-6</v>
      </c>
      <c r="EH320">
        <v>2</v>
      </c>
      <c r="EI320">
        <v>2028</v>
      </c>
      <c r="EJ320">
        <v>2</v>
      </c>
      <c r="EK320">
        <v>26</v>
      </c>
      <c r="EL320">
        <v>1.1000000000000001</v>
      </c>
      <c r="EM320">
        <v>1</v>
      </c>
      <c r="EN320">
        <v>1.2402299999999999</v>
      </c>
      <c r="EO320">
        <v>2.5366200000000001</v>
      </c>
      <c r="EP320">
        <v>1.39893</v>
      </c>
      <c r="EQ320">
        <v>2.31934</v>
      </c>
      <c r="ER320">
        <v>1.49902</v>
      </c>
      <c r="ES320">
        <v>2.4621599999999999</v>
      </c>
      <c r="ET320">
        <v>32.443300000000001</v>
      </c>
      <c r="EU320">
        <v>15.3841</v>
      </c>
      <c r="EV320">
        <v>18</v>
      </c>
      <c r="EW320">
        <v>508.61900000000003</v>
      </c>
      <c r="EX320">
        <v>550.44600000000003</v>
      </c>
      <c r="EY320" s="2">
        <v>39.454700000000003</v>
      </c>
      <c r="EZ320">
        <v>31.034600000000001</v>
      </c>
      <c r="FA320">
        <v>30</v>
      </c>
      <c r="FB320">
        <v>31.025500000000001</v>
      </c>
      <c r="FC320">
        <v>31.010200000000001</v>
      </c>
      <c r="FD320">
        <v>24.794699999999999</v>
      </c>
      <c r="FE320">
        <v>9.1966000000000001</v>
      </c>
      <c r="FF320">
        <v>61.916600000000003</v>
      </c>
      <c r="FG320">
        <v>42</v>
      </c>
      <c r="FH320">
        <v>475</v>
      </c>
      <c r="FI320">
        <v>20.262899999999998</v>
      </c>
      <c r="FJ320">
        <v>99.941299999999998</v>
      </c>
      <c r="FK320">
        <v>102</v>
      </c>
      <c r="FL320" t="s">
        <v>880</v>
      </c>
      <c r="FM320">
        <v>4</v>
      </c>
      <c r="FN320" t="s">
        <v>881</v>
      </c>
      <c r="FO320">
        <v>25</v>
      </c>
    </row>
    <row r="321" spans="1:171" x14ac:dyDescent="0.2">
      <c r="A321">
        <v>123</v>
      </c>
      <c r="B321">
        <v>1665426504.0999999</v>
      </c>
      <c r="C321">
        <v>11178.599999904631</v>
      </c>
      <c r="D321" t="s">
        <v>1245</v>
      </c>
      <c r="E321" t="s">
        <v>1246</v>
      </c>
      <c r="F321" t="s">
        <v>284</v>
      </c>
      <c r="G321">
        <v>1665426504.0999999</v>
      </c>
      <c r="H321">
        <v>4.5819991436585788E-3</v>
      </c>
      <c r="I321">
        <v>4.581999143658579</v>
      </c>
      <c r="J321">
        <v>13.862912874382058</v>
      </c>
      <c r="K321">
        <v>454.89100000000002</v>
      </c>
      <c r="L321">
        <v>369.0320851546</v>
      </c>
      <c r="M321">
        <v>36.754713399488963</v>
      </c>
      <c r="N321">
        <v>45.306056046597199</v>
      </c>
      <c r="O321">
        <v>0.32317928127888618</v>
      </c>
      <c r="P321">
        <v>2.9236830635167652</v>
      </c>
      <c r="Q321">
        <v>0.3053027769991255</v>
      </c>
      <c r="R321">
        <v>0.19233997535673147</v>
      </c>
      <c r="S321">
        <v>51.221671969630918</v>
      </c>
      <c r="T321">
        <v>31.546317255171836</v>
      </c>
      <c r="U321">
        <v>31.550799999999999</v>
      </c>
      <c r="V321">
        <v>4.6550121395165558</v>
      </c>
      <c r="W321">
        <v>52.354804008595771</v>
      </c>
      <c r="X321">
        <v>2.6323847306778396</v>
      </c>
      <c r="Y321">
        <v>5.0279717029322599</v>
      </c>
      <c r="Z321">
        <v>2.0226274088387162</v>
      </c>
      <c r="AA321">
        <v>-283.8066401725896</v>
      </c>
      <c r="AB321">
        <v>214.99586420091097</v>
      </c>
      <c r="AC321">
        <v>16.715015802740655</v>
      </c>
      <c r="AD321">
        <v>-0.87408819930706727</v>
      </c>
      <c r="AE321">
        <v>0</v>
      </c>
      <c r="AF321">
        <v>0</v>
      </c>
      <c r="AG321">
        <v>1</v>
      </c>
      <c r="AH321">
        <v>0</v>
      </c>
      <c r="AI321">
        <v>51677.997325540746</v>
      </c>
      <c r="AJ321" t="s">
        <v>285</v>
      </c>
      <c r="AK321" t="s">
        <v>285</v>
      </c>
      <c r="AL321">
        <v>0</v>
      </c>
      <c r="AM321">
        <v>0</v>
      </c>
      <c r="AN321" t="e">
        <v>#DIV/0!</v>
      </c>
      <c r="AO321">
        <v>0</v>
      </c>
      <c r="AP321" t="s">
        <v>285</v>
      </c>
      <c r="AQ321" t="s">
        <v>285</v>
      </c>
      <c r="AR321">
        <v>0</v>
      </c>
      <c r="AS321">
        <v>0</v>
      </c>
      <c r="AT321" t="e">
        <v>#DIV/0!</v>
      </c>
      <c r="AU321">
        <v>0.5</v>
      </c>
      <c r="AV321">
        <v>261.07351501017143</v>
      </c>
      <c r="AW321">
        <v>13.862912874382058</v>
      </c>
      <c r="AX321" t="e">
        <v>#DIV/0!</v>
      </c>
      <c r="AY321">
        <v>5.3099652309970845E-2</v>
      </c>
      <c r="AZ321" t="e">
        <v>#DIV/0!</v>
      </c>
      <c r="BA321" t="e">
        <v>#DIV/0!</v>
      </c>
      <c r="BB321" t="s">
        <v>285</v>
      </c>
      <c r="BC321">
        <v>0</v>
      </c>
      <c r="BD321" t="e">
        <v>#DIV/0!</v>
      </c>
      <c r="BE321" t="e">
        <v>#DIV/0!</v>
      </c>
      <c r="BF321" t="e">
        <v>#DIV/0!</v>
      </c>
      <c r="BG321" t="e">
        <v>#DIV/0!</v>
      </c>
      <c r="BH321" t="e">
        <v>#DIV/0!</v>
      </c>
      <c r="BI321" t="e">
        <v>#DIV/0!</v>
      </c>
      <c r="BJ321" t="e">
        <v>#DIV/0!</v>
      </c>
      <c r="BK321" t="e">
        <v>#DIV/0!</v>
      </c>
      <c r="BL321">
        <v>309.69499999999999</v>
      </c>
      <c r="BM321">
        <v>261.07351501017143</v>
      </c>
      <c r="BN321">
        <v>0.84300203429235687</v>
      </c>
      <c r="BO321">
        <v>0.16539392618424875</v>
      </c>
      <c r="BP321">
        <v>6</v>
      </c>
      <c r="BQ321">
        <v>0.6</v>
      </c>
      <c r="BR321" t="s">
        <v>286</v>
      </c>
      <c r="BS321">
        <v>2</v>
      </c>
      <c r="BT321">
        <v>1665426590.5999999</v>
      </c>
      <c r="BU321">
        <v>454.89100000000002</v>
      </c>
      <c r="BV321">
        <v>475.02600000000001</v>
      </c>
      <c r="BW321">
        <v>26.430199999999999</v>
      </c>
      <c r="BX321">
        <v>18.916699999999999</v>
      </c>
      <c r="BY321">
        <v>452.78899999999999</v>
      </c>
      <c r="BZ321">
        <v>26.3172</v>
      </c>
      <c r="CA321">
        <v>500.334</v>
      </c>
      <c r="CB321">
        <v>99.497799999999998</v>
      </c>
      <c r="CC321">
        <v>9.9809200000000001E-2</v>
      </c>
      <c r="CD321">
        <v>32.9148</v>
      </c>
      <c r="CE321">
        <v>31.550799999999999</v>
      </c>
      <c r="CF321">
        <v>999.9</v>
      </c>
      <c r="CG321">
        <v>0</v>
      </c>
      <c r="CH321">
        <v>0</v>
      </c>
      <c r="CI321">
        <v>10016.9</v>
      </c>
      <c r="CJ321">
        <v>0</v>
      </c>
      <c r="CK321">
        <v>340.24400000000003</v>
      </c>
      <c r="CL321">
        <v>309.69499999999999</v>
      </c>
      <c r="CM321">
        <v>0.89992700000000003</v>
      </c>
      <c r="CN321">
        <v>0.100073</v>
      </c>
      <c r="CO321">
        <v>0</v>
      </c>
      <c r="CP321">
        <v>3.4274</v>
      </c>
      <c r="CQ321">
        <v>0</v>
      </c>
      <c r="CR321">
        <v>2898.89</v>
      </c>
      <c r="CS321">
        <v>2655.53</v>
      </c>
      <c r="CT321">
        <v>36.375</v>
      </c>
      <c r="CU321">
        <v>39.936999999999998</v>
      </c>
      <c r="CV321">
        <v>37.811999999999998</v>
      </c>
      <c r="CW321">
        <v>39.125</v>
      </c>
      <c r="CX321">
        <v>36.875</v>
      </c>
      <c r="CY321">
        <v>278.7</v>
      </c>
      <c r="CZ321">
        <v>30.99</v>
      </c>
      <c r="DA321">
        <v>0</v>
      </c>
      <c r="DB321">
        <v>1665426629.5999999</v>
      </c>
      <c r="DC321">
        <v>0</v>
      </c>
      <c r="DD321">
        <v>3.3689800000000001</v>
      </c>
      <c r="DE321">
        <v>0.33494615052279619</v>
      </c>
      <c r="DF321">
        <v>17.17692311714357</v>
      </c>
      <c r="DG321">
        <v>2899.3128000000002</v>
      </c>
      <c r="DH321">
        <v>15</v>
      </c>
      <c r="DI321">
        <v>1665426624.5999999</v>
      </c>
      <c r="DJ321" t="s">
        <v>1250</v>
      </c>
      <c r="DK321">
        <v>1665426611.5999999</v>
      </c>
      <c r="DL321">
        <v>1665426624.5999999</v>
      </c>
      <c r="DM321">
        <v>124</v>
      </c>
      <c r="DN321">
        <v>5.6000000000000001E-2</v>
      </c>
      <c r="DO321">
        <v>-0.01</v>
      </c>
      <c r="DP321">
        <v>2.1019999999999999</v>
      </c>
      <c r="DQ321">
        <v>0.113</v>
      </c>
      <c r="DR321">
        <v>475</v>
      </c>
      <c r="DS321">
        <v>19</v>
      </c>
      <c r="DT321">
        <v>0.1</v>
      </c>
      <c r="DU321">
        <v>0.01</v>
      </c>
      <c r="DV321">
        <v>100</v>
      </c>
      <c r="DW321">
        <v>100</v>
      </c>
      <c r="DX321">
        <v>2.1019999999999999</v>
      </c>
      <c r="DY321">
        <v>0.113</v>
      </c>
      <c r="DZ321">
        <v>2.414454063547808</v>
      </c>
      <c r="EA321">
        <v>-6.7132856166521554E-4</v>
      </c>
      <c r="EB321">
        <v>-2.681329234238156E-7</v>
      </c>
      <c r="EC321">
        <v>8.1307759810197942E-11</v>
      </c>
      <c r="ED321">
        <v>-2.5769385164498E-3</v>
      </c>
      <c r="EE321">
        <v>1.9805995112736431E-4</v>
      </c>
      <c r="EF321">
        <v>3.7201658972467829E-4</v>
      </c>
      <c r="EG321">
        <v>-1.4214358037409139E-6</v>
      </c>
      <c r="EH321">
        <v>2</v>
      </c>
      <c r="EI321">
        <v>2028</v>
      </c>
      <c r="EJ321">
        <v>2</v>
      </c>
      <c r="EK321">
        <v>26</v>
      </c>
      <c r="EL321">
        <v>1.1000000000000001</v>
      </c>
      <c r="EM321">
        <v>1</v>
      </c>
      <c r="EN321">
        <v>1.2390099999999999</v>
      </c>
      <c r="EO321">
        <v>2.5415000000000001</v>
      </c>
      <c r="EP321">
        <v>1.39893</v>
      </c>
      <c r="EQ321">
        <v>2.31934</v>
      </c>
      <c r="ER321">
        <v>1.49902</v>
      </c>
      <c r="ES321">
        <v>2.2351100000000002</v>
      </c>
      <c r="ET321">
        <v>32.487499999999997</v>
      </c>
      <c r="EU321">
        <v>15.410399999999999</v>
      </c>
      <c r="EV321">
        <v>18</v>
      </c>
      <c r="EW321">
        <v>509.089</v>
      </c>
      <c r="EX321">
        <v>549.101</v>
      </c>
      <c r="EY321" s="2">
        <v>41.990900000000003</v>
      </c>
      <c r="EZ321">
        <v>31.096900000000002</v>
      </c>
      <c r="FA321">
        <v>30.000599999999999</v>
      </c>
      <c r="FB321">
        <v>31.056799999999999</v>
      </c>
      <c r="FC321">
        <v>31.035399999999999</v>
      </c>
      <c r="FD321">
        <v>24.782399999999999</v>
      </c>
      <c r="FE321">
        <v>18.407299999999999</v>
      </c>
      <c r="FF321">
        <v>61.750500000000002</v>
      </c>
      <c r="FG321">
        <v>42</v>
      </c>
      <c r="FH321">
        <v>475</v>
      </c>
      <c r="FI321">
        <v>18.718800000000002</v>
      </c>
      <c r="FJ321">
        <v>99.936199999999999</v>
      </c>
      <c r="FK321">
        <v>101.995</v>
      </c>
      <c r="FL321" t="s">
        <v>880</v>
      </c>
      <c r="FM321">
        <v>4</v>
      </c>
      <c r="FN321" t="s">
        <v>881</v>
      </c>
      <c r="FO321">
        <v>26</v>
      </c>
    </row>
    <row r="322" spans="1:171" x14ac:dyDescent="0.2">
      <c r="A322">
        <v>124</v>
      </c>
      <c r="B322">
        <v>1665426590.5999999</v>
      </c>
      <c r="C322">
        <v>11265.099999904631</v>
      </c>
      <c r="D322" t="s">
        <v>1248</v>
      </c>
      <c r="E322" t="s">
        <v>1249</v>
      </c>
      <c r="F322" t="s">
        <v>284</v>
      </c>
      <c r="G322">
        <v>1665426590.5999999</v>
      </c>
      <c r="H322">
        <v>6.4355247204668838E-3</v>
      </c>
      <c r="I322">
        <v>6.4355247204668835</v>
      </c>
      <c r="J322">
        <v>13.360649685395497</v>
      </c>
      <c r="K322">
        <v>455.77800000000002</v>
      </c>
      <c r="L322">
        <v>370.26972301909836</v>
      </c>
      <c r="M322">
        <v>36.875660098519191</v>
      </c>
      <c r="N322">
        <v>45.391544497188008</v>
      </c>
      <c r="O322">
        <v>0.30944354456219342</v>
      </c>
      <c r="P322">
        <v>2.9206104841228808</v>
      </c>
      <c r="Q322">
        <v>0.29299754465471389</v>
      </c>
      <c r="R322">
        <v>0.18453002151613784</v>
      </c>
      <c r="S322">
        <v>51.272719574941945</v>
      </c>
      <c r="T322">
        <v>33.094216878020134</v>
      </c>
      <c r="U322">
        <v>32.825099999999999</v>
      </c>
      <c r="V322">
        <v>5.0026701425706328</v>
      </c>
      <c r="W322">
        <v>56.900625478106505</v>
      </c>
      <c r="X322">
        <v>3.0934665529136001</v>
      </c>
      <c r="Y322">
        <v>5.436612562552348</v>
      </c>
      <c r="Z322">
        <v>1.9092035896570327</v>
      </c>
      <c r="AA322">
        <v>-258.19907186844898</v>
      </c>
      <c r="AB322">
        <v>234.07401886762113</v>
      </c>
      <c r="AC322">
        <v>18.4576112389068</v>
      </c>
      <c r="AD322">
        <v>45.605277813020905</v>
      </c>
      <c r="AE322">
        <v>0</v>
      </c>
      <c r="AF322">
        <v>0</v>
      </c>
      <c r="AG322">
        <v>1</v>
      </c>
      <c r="AH322">
        <v>0</v>
      </c>
      <c r="AI322">
        <v>51356.507320415927</v>
      </c>
      <c r="AJ322" t="s">
        <v>285</v>
      </c>
      <c r="AK322" t="s">
        <v>285</v>
      </c>
      <c r="AL322">
        <v>0</v>
      </c>
      <c r="AM322">
        <v>0</v>
      </c>
      <c r="AN322" t="e">
        <v>#DIV/0!</v>
      </c>
      <c r="AO322">
        <v>0</v>
      </c>
      <c r="AP322" t="s">
        <v>285</v>
      </c>
      <c r="AQ322" t="s">
        <v>285</v>
      </c>
      <c r="AR322">
        <v>0</v>
      </c>
      <c r="AS322">
        <v>0</v>
      </c>
      <c r="AT322" t="e">
        <v>#DIV/0!</v>
      </c>
      <c r="AU322">
        <v>0.5</v>
      </c>
      <c r="AV322">
        <v>261.33397200774192</v>
      </c>
      <c r="AW322">
        <v>13.360649685395497</v>
      </c>
      <c r="AX322" t="e">
        <v>#DIV/0!</v>
      </c>
      <c r="AY322">
        <v>5.1124810076355831E-2</v>
      </c>
      <c r="AZ322" t="e">
        <v>#DIV/0!</v>
      </c>
      <c r="BA322" t="e">
        <v>#DIV/0!</v>
      </c>
      <c r="BB322" t="s">
        <v>285</v>
      </c>
      <c r="BC322">
        <v>0</v>
      </c>
      <c r="BD322" t="e">
        <v>#DIV/0!</v>
      </c>
      <c r="BE322" t="e">
        <v>#DIV/0!</v>
      </c>
      <c r="BF322" t="e">
        <v>#DIV/0!</v>
      </c>
      <c r="BG322" t="e">
        <v>#DIV/0!</v>
      </c>
      <c r="BH322" t="e">
        <v>#DIV/0!</v>
      </c>
      <c r="BI322" t="e">
        <v>#DIV/0!</v>
      </c>
      <c r="BJ322" t="e">
        <v>#DIV/0!</v>
      </c>
      <c r="BK322" t="e">
        <v>#DIV/0!</v>
      </c>
      <c r="BL322">
        <v>310.00400000000002</v>
      </c>
      <c r="BM322">
        <v>261.33397200774192</v>
      </c>
      <c r="BN322">
        <v>0.84300193548387092</v>
      </c>
      <c r="BO322">
        <v>0.16539373548387099</v>
      </c>
      <c r="BP322">
        <v>6</v>
      </c>
      <c r="BQ322">
        <v>0.6</v>
      </c>
      <c r="BR322" t="s">
        <v>286</v>
      </c>
      <c r="BS322">
        <v>2</v>
      </c>
      <c r="BT322">
        <v>1665426685.5999999</v>
      </c>
      <c r="BU322">
        <v>455.77800000000002</v>
      </c>
      <c r="BV322">
        <v>475.00200000000001</v>
      </c>
      <c r="BW322">
        <v>31.061599999999999</v>
      </c>
      <c r="BX322">
        <v>24.257899999999999</v>
      </c>
      <c r="BY322">
        <v>453.79599999999999</v>
      </c>
      <c r="BZ322">
        <v>30.869599999999998</v>
      </c>
      <c r="CA322">
        <v>500.286</v>
      </c>
      <c r="CB322">
        <v>99.491299999999995</v>
      </c>
      <c r="CC322">
        <v>0.100046</v>
      </c>
      <c r="CD322">
        <v>34.311700000000002</v>
      </c>
      <c r="CE322">
        <v>32.825099999999999</v>
      </c>
      <c r="CF322">
        <v>999.9</v>
      </c>
      <c r="CG322">
        <v>0</v>
      </c>
      <c r="CH322">
        <v>0</v>
      </c>
      <c r="CI322">
        <v>10000</v>
      </c>
      <c r="CJ322">
        <v>0</v>
      </c>
      <c r="CK322">
        <v>333.35599999999999</v>
      </c>
      <c r="CL322">
        <v>310.00400000000002</v>
      </c>
      <c r="CM322">
        <v>0.89993699999999999</v>
      </c>
      <c r="CN322">
        <v>0.100063</v>
      </c>
      <c r="CO322">
        <v>0</v>
      </c>
      <c r="CP322">
        <v>2.8839999999999999</v>
      </c>
      <c r="CQ322">
        <v>0</v>
      </c>
      <c r="CR322">
        <v>2904.36</v>
      </c>
      <c r="CS322">
        <v>2658.19</v>
      </c>
      <c r="CT322">
        <v>36.125</v>
      </c>
      <c r="CU322">
        <v>39.25</v>
      </c>
      <c r="CV322">
        <v>37.436999999999998</v>
      </c>
      <c r="CW322">
        <v>38.375</v>
      </c>
      <c r="CX322">
        <v>36.811999999999998</v>
      </c>
      <c r="CY322">
        <v>278.98</v>
      </c>
      <c r="CZ322">
        <v>31.02</v>
      </c>
      <c r="DA322">
        <v>0</v>
      </c>
      <c r="DB322">
        <v>1665426724.4000001</v>
      </c>
      <c r="DC322">
        <v>0</v>
      </c>
      <c r="DD322">
        <v>3.3784399999999999</v>
      </c>
      <c r="DE322">
        <v>-0.41886154232312628</v>
      </c>
      <c r="DF322">
        <v>18.02461536676147</v>
      </c>
      <c r="DG322">
        <v>2901.895199999999</v>
      </c>
      <c r="DH322">
        <v>15</v>
      </c>
      <c r="DI322">
        <v>1665426712.5999999</v>
      </c>
      <c r="DJ322" t="s">
        <v>1253</v>
      </c>
      <c r="DK322">
        <v>1665426708.5999999</v>
      </c>
      <c r="DL322">
        <v>1665426712.5999999</v>
      </c>
      <c r="DM322">
        <v>125</v>
      </c>
      <c r="DN322">
        <v>-0.12</v>
      </c>
      <c r="DO322">
        <v>4.0000000000000001E-3</v>
      </c>
      <c r="DP322">
        <v>1.982</v>
      </c>
      <c r="DQ322">
        <v>0.192</v>
      </c>
      <c r="DR322">
        <v>475</v>
      </c>
      <c r="DS322">
        <v>24</v>
      </c>
      <c r="DT322">
        <v>0.1</v>
      </c>
      <c r="DU322">
        <v>0.01</v>
      </c>
      <c r="DV322">
        <v>100</v>
      </c>
      <c r="DW322">
        <v>100</v>
      </c>
      <c r="DX322">
        <v>1.982</v>
      </c>
      <c r="DY322">
        <v>0.192</v>
      </c>
      <c r="DZ322">
        <v>2.4708652108765752</v>
      </c>
      <c r="EA322">
        <v>-6.7132856166521554E-4</v>
      </c>
      <c r="EB322">
        <v>-2.681329234238156E-7</v>
      </c>
      <c r="EC322">
        <v>8.1307759810197942E-11</v>
      </c>
      <c r="ED322">
        <v>0.21716330118738589</v>
      </c>
      <c r="EE322">
        <v>0</v>
      </c>
      <c r="EF322">
        <v>0</v>
      </c>
      <c r="EG322">
        <v>0</v>
      </c>
      <c r="EH322">
        <v>2</v>
      </c>
      <c r="EI322">
        <v>2028</v>
      </c>
      <c r="EJ322">
        <v>2</v>
      </c>
      <c r="EK322">
        <v>26</v>
      </c>
      <c r="EL322">
        <v>1.2</v>
      </c>
      <c r="EM322">
        <v>1</v>
      </c>
      <c r="EN322">
        <v>1.24756</v>
      </c>
      <c r="EO322">
        <v>2.5329600000000001</v>
      </c>
      <c r="EP322">
        <v>1.39893</v>
      </c>
      <c r="EQ322">
        <v>2.32666</v>
      </c>
      <c r="ER322">
        <v>1.49902</v>
      </c>
      <c r="ES322">
        <v>2.3986800000000001</v>
      </c>
      <c r="ET322">
        <v>32.509700000000002</v>
      </c>
      <c r="EU322">
        <v>15.392899999999999</v>
      </c>
      <c r="EV322">
        <v>18</v>
      </c>
      <c r="EW322">
        <v>508.80500000000001</v>
      </c>
      <c r="EX322">
        <v>557.63300000000004</v>
      </c>
      <c r="EY322" s="2">
        <v>42.003900000000002</v>
      </c>
      <c r="EZ322">
        <v>31.237400000000001</v>
      </c>
      <c r="FA322">
        <v>30.000299999999999</v>
      </c>
      <c r="FB322">
        <v>31.1325</v>
      </c>
      <c r="FC322">
        <v>31.1021</v>
      </c>
      <c r="FD322">
        <v>24.9451</v>
      </c>
      <c r="FE322">
        <v>0</v>
      </c>
      <c r="FF322">
        <v>100</v>
      </c>
      <c r="FG322">
        <v>42</v>
      </c>
      <c r="FH322">
        <v>475</v>
      </c>
      <c r="FI322">
        <v>35.103700000000003</v>
      </c>
      <c r="FJ322">
        <v>99.917599999999993</v>
      </c>
      <c r="FK322">
        <v>101.985</v>
      </c>
      <c r="FL322" t="s">
        <v>880</v>
      </c>
      <c r="FM322">
        <v>4</v>
      </c>
      <c r="FN322" t="s">
        <v>881</v>
      </c>
      <c r="FO322">
        <v>27</v>
      </c>
    </row>
    <row r="323" spans="1:171" x14ac:dyDescent="0.2">
      <c r="A323">
        <v>125</v>
      </c>
      <c r="B323">
        <v>1665426685.5999999</v>
      </c>
      <c r="C323">
        <v>11360.099999904631</v>
      </c>
      <c r="D323" t="s">
        <v>1251</v>
      </c>
      <c r="E323" t="s">
        <v>1252</v>
      </c>
      <c r="F323" t="s">
        <v>284</v>
      </c>
      <c r="G323">
        <v>1665426685.5999999</v>
      </c>
      <c r="H323">
        <v>5.8548542373797951E-3</v>
      </c>
      <c r="I323">
        <v>5.8548542373797954</v>
      </c>
      <c r="J323">
        <v>13.040648019426197</v>
      </c>
      <c r="K323">
        <v>455.916</v>
      </c>
      <c r="L323">
        <v>373.16485055371857</v>
      </c>
      <c r="M323">
        <v>37.16219598041355</v>
      </c>
      <c r="N323">
        <v>45.403096560315603</v>
      </c>
      <c r="O323">
        <v>0.31822335232513549</v>
      </c>
      <c r="P323">
        <v>2.9220702190648673</v>
      </c>
      <c r="Q323">
        <v>0.30086647545644024</v>
      </c>
      <c r="R323">
        <v>0.18952402983957908</v>
      </c>
      <c r="S323">
        <v>51.271561818793558</v>
      </c>
      <c r="T323">
        <v>33.679780999577893</v>
      </c>
      <c r="U323">
        <v>33.431899999999999</v>
      </c>
      <c r="V323">
        <v>5.176011823418091</v>
      </c>
      <c r="W323">
        <v>55.746382159739703</v>
      </c>
      <c r="X323">
        <v>3.1541546596447496</v>
      </c>
      <c r="Y323">
        <v>5.6580436926052124</v>
      </c>
      <c r="Z323">
        <v>2.0218571637733413</v>
      </c>
      <c r="AA323">
        <v>-281.13623259176262</v>
      </c>
      <c r="AB323">
        <v>251.89790479071058</v>
      </c>
      <c r="AC323">
        <v>19.982271501234539</v>
      </c>
      <c r="AD323">
        <v>42.015505518976056</v>
      </c>
      <c r="AE323">
        <v>0</v>
      </c>
      <c r="AF323">
        <v>0</v>
      </c>
      <c r="AG323">
        <v>1</v>
      </c>
      <c r="AH323">
        <v>0</v>
      </c>
      <c r="AI323">
        <v>51277.467412669226</v>
      </c>
      <c r="AJ323" t="s">
        <v>285</v>
      </c>
      <c r="AK323" t="s">
        <v>285</v>
      </c>
      <c r="AL323">
        <v>0</v>
      </c>
      <c r="AM323">
        <v>0</v>
      </c>
      <c r="AN323" t="e">
        <v>#DIV/0!</v>
      </c>
      <c r="AO323">
        <v>0</v>
      </c>
      <c r="AP323" t="s">
        <v>285</v>
      </c>
      <c r="AQ323" t="s">
        <v>285</v>
      </c>
      <c r="AR323">
        <v>0</v>
      </c>
      <c r="AS323">
        <v>0</v>
      </c>
      <c r="AT323" t="e">
        <v>#DIV/0!</v>
      </c>
      <c r="AU323">
        <v>0.5</v>
      </c>
      <c r="AV323">
        <v>261.32807099419352</v>
      </c>
      <c r="AW323">
        <v>13.040648019426197</v>
      </c>
      <c r="AX323" t="e">
        <v>#DIV/0!</v>
      </c>
      <c r="AY323">
        <v>4.9901443690356359E-2</v>
      </c>
      <c r="AZ323" t="e">
        <v>#DIV/0!</v>
      </c>
      <c r="BA323" t="e">
        <v>#DIV/0!</v>
      </c>
      <c r="BB323" t="s">
        <v>285</v>
      </c>
      <c r="BC323">
        <v>0</v>
      </c>
      <c r="BD323" t="e">
        <v>#DIV/0!</v>
      </c>
      <c r="BE323" t="e">
        <v>#DIV/0!</v>
      </c>
      <c r="BF323" t="e">
        <v>#DIV/0!</v>
      </c>
      <c r="BG323" t="e">
        <v>#DIV/0!</v>
      </c>
      <c r="BH323" t="e">
        <v>#DIV/0!</v>
      </c>
      <c r="BI323" t="e">
        <v>#DIV/0!</v>
      </c>
      <c r="BJ323" t="e">
        <v>#DIV/0!</v>
      </c>
      <c r="BK323" t="e">
        <v>#DIV/0!</v>
      </c>
      <c r="BL323">
        <v>309.99700000000001</v>
      </c>
      <c r="BM323">
        <v>261.32807099419352</v>
      </c>
      <c r="BN323">
        <v>0.84300193548387092</v>
      </c>
      <c r="BO323">
        <v>0.16539373548387099</v>
      </c>
      <c r="BP323">
        <v>6</v>
      </c>
      <c r="BQ323">
        <v>0.6</v>
      </c>
      <c r="BR323" t="s">
        <v>286</v>
      </c>
      <c r="BS323">
        <v>2</v>
      </c>
      <c r="BT323">
        <v>1665426773.5999999</v>
      </c>
      <c r="BU323">
        <v>455.916</v>
      </c>
      <c r="BV323">
        <v>475.04199999999997</v>
      </c>
      <c r="BW323">
        <v>31.672499999999999</v>
      </c>
      <c r="BX323">
        <v>24.268899999999999</v>
      </c>
      <c r="BY323">
        <v>453.952</v>
      </c>
      <c r="BZ323">
        <v>31.487500000000001</v>
      </c>
      <c r="CA323">
        <v>500.27499999999998</v>
      </c>
      <c r="CB323">
        <v>99.486699999999999</v>
      </c>
      <c r="CC323">
        <v>9.98391E-2</v>
      </c>
      <c r="CD323">
        <v>35.030900000000003</v>
      </c>
      <c r="CE323">
        <v>33.431899999999999</v>
      </c>
      <c r="CF323">
        <v>999.9</v>
      </c>
      <c r="CG323">
        <v>0</v>
      </c>
      <c r="CH323">
        <v>0</v>
      </c>
      <c r="CI323">
        <v>10008.799999999999</v>
      </c>
      <c r="CJ323">
        <v>0</v>
      </c>
      <c r="CK323">
        <v>333.34800000000001</v>
      </c>
      <c r="CL323">
        <v>309.99700000000001</v>
      </c>
      <c r="CM323">
        <v>0.89993699999999999</v>
      </c>
      <c r="CN323">
        <v>0.100063</v>
      </c>
      <c r="CO323">
        <v>0</v>
      </c>
      <c r="CP323">
        <v>3.2818999999999998</v>
      </c>
      <c r="CQ323">
        <v>0</v>
      </c>
      <c r="CR323">
        <v>2922.91</v>
      </c>
      <c r="CS323">
        <v>2658.13</v>
      </c>
      <c r="CT323">
        <v>36</v>
      </c>
      <c r="CU323">
        <v>39</v>
      </c>
      <c r="CV323">
        <v>37.25</v>
      </c>
      <c r="CW323">
        <v>38.186999999999998</v>
      </c>
      <c r="CX323">
        <v>36.75</v>
      </c>
      <c r="CY323">
        <v>278.98</v>
      </c>
      <c r="CZ323">
        <v>31.02</v>
      </c>
      <c r="DA323">
        <v>0</v>
      </c>
      <c r="DB323">
        <v>1665426812.5999999</v>
      </c>
      <c r="DC323">
        <v>0</v>
      </c>
      <c r="DD323">
        <v>3.352007692307692</v>
      </c>
      <c r="DE323">
        <v>-0.53109743518441754</v>
      </c>
      <c r="DF323">
        <v>6.6933333445587149</v>
      </c>
      <c r="DG323">
        <v>2921.893076923076</v>
      </c>
      <c r="DH323">
        <v>15</v>
      </c>
      <c r="DI323">
        <v>1665426805.5999999</v>
      </c>
      <c r="DJ323" t="s">
        <v>1256</v>
      </c>
      <c r="DK323">
        <v>1665426805.5999999</v>
      </c>
      <c r="DL323">
        <v>1665426804.5999999</v>
      </c>
      <c r="DM323">
        <v>126</v>
      </c>
      <c r="DN323">
        <v>-1.7999999999999999E-2</v>
      </c>
      <c r="DO323">
        <v>-7.0000000000000001E-3</v>
      </c>
      <c r="DP323">
        <v>1.964</v>
      </c>
      <c r="DQ323">
        <v>0.185</v>
      </c>
      <c r="DR323">
        <v>475</v>
      </c>
      <c r="DS323">
        <v>24</v>
      </c>
      <c r="DT323">
        <v>0.12</v>
      </c>
      <c r="DU323">
        <v>0.01</v>
      </c>
      <c r="DV323">
        <v>100</v>
      </c>
      <c r="DW323">
        <v>100</v>
      </c>
      <c r="DX323">
        <v>1.964</v>
      </c>
      <c r="DY323">
        <v>0.185</v>
      </c>
      <c r="DZ323">
        <v>2.3512015063731289</v>
      </c>
      <c r="EA323">
        <v>-6.7132856166521554E-4</v>
      </c>
      <c r="EB323">
        <v>-2.681329234238156E-7</v>
      </c>
      <c r="EC323">
        <v>8.1307759810197942E-11</v>
      </c>
      <c r="ED323">
        <v>0.2206746014869122</v>
      </c>
      <c r="EE323">
        <v>0</v>
      </c>
      <c r="EF323">
        <v>0</v>
      </c>
      <c r="EG323">
        <v>0</v>
      </c>
      <c r="EH323">
        <v>2</v>
      </c>
      <c r="EI323">
        <v>2028</v>
      </c>
      <c r="EJ323">
        <v>2</v>
      </c>
      <c r="EK323">
        <v>26</v>
      </c>
      <c r="EL323">
        <v>1.1000000000000001</v>
      </c>
      <c r="EM323">
        <v>1</v>
      </c>
      <c r="EN323">
        <v>1.24756</v>
      </c>
      <c r="EO323">
        <v>2.5415000000000001</v>
      </c>
      <c r="EP323">
        <v>1.39893</v>
      </c>
      <c r="EQ323">
        <v>2.32666</v>
      </c>
      <c r="ER323">
        <v>1.49902</v>
      </c>
      <c r="ES323">
        <v>2.3144499999999999</v>
      </c>
      <c r="ET323">
        <v>32.531799999999997</v>
      </c>
      <c r="EU323">
        <v>15.3666</v>
      </c>
      <c r="EV323">
        <v>18</v>
      </c>
      <c r="EW323">
        <v>508.82400000000001</v>
      </c>
      <c r="EX323">
        <v>557.40700000000004</v>
      </c>
      <c r="EY323" s="2">
        <v>42.002000000000002</v>
      </c>
      <c r="EZ323">
        <v>31.366499999999998</v>
      </c>
      <c r="FA323">
        <v>30.000399999999999</v>
      </c>
      <c r="FB323">
        <v>31.206700000000001</v>
      </c>
      <c r="FC323">
        <v>31.168299999999999</v>
      </c>
      <c r="FD323">
        <v>24.9499</v>
      </c>
      <c r="FE323">
        <v>0</v>
      </c>
      <c r="FF323">
        <v>100</v>
      </c>
      <c r="FG323">
        <v>42</v>
      </c>
      <c r="FH323">
        <v>475</v>
      </c>
      <c r="FI323">
        <v>35.103700000000003</v>
      </c>
      <c r="FJ323">
        <v>99.912899999999993</v>
      </c>
      <c r="FK323">
        <v>101.97499999999999</v>
      </c>
      <c r="FL323" t="s">
        <v>880</v>
      </c>
      <c r="FM323">
        <v>4</v>
      </c>
      <c r="FN323" t="s">
        <v>881</v>
      </c>
      <c r="FO323">
        <v>28</v>
      </c>
    </row>
    <row r="324" spans="1:171" x14ac:dyDescent="0.2">
      <c r="A324">
        <v>126</v>
      </c>
      <c r="B324">
        <v>1665426773.5999999</v>
      </c>
      <c r="C324">
        <v>11448.099999904631</v>
      </c>
      <c r="D324" t="s">
        <v>1254</v>
      </c>
      <c r="E324" t="s">
        <v>1255</v>
      </c>
      <c r="F324" t="s">
        <v>284</v>
      </c>
      <c r="G324">
        <v>1665426773.5999999</v>
      </c>
      <c r="H324">
        <v>6.3749712605841863E-3</v>
      </c>
      <c r="I324">
        <v>6.3749712605841866</v>
      </c>
      <c r="J324">
        <v>12.770190434702927</v>
      </c>
      <c r="K324">
        <v>456.00200000000001</v>
      </c>
      <c r="L324">
        <v>375.03257737973911</v>
      </c>
      <c r="M324">
        <v>37.346364809396505</v>
      </c>
      <c r="N324">
        <v>45.409433934510403</v>
      </c>
      <c r="O324">
        <v>0.32241869074469237</v>
      </c>
      <c r="P324">
        <v>2.9213169906804408</v>
      </c>
      <c r="Q324">
        <v>0.3046102259282446</v>
      </c>
      <c r="R324">
        <v>0.19190144088497985</v>
      </c>
      <c r="S324">
        <v>51.268535211781405</v>
      </c>
      <c r="T324">
        <v>34.022485712608884</v>
      </c>
      <c r="U324">
        <v>33.761299999999999</v>
      </c>
      <c r="V324">
        <v>5.2722798342410506</v>
      </c>
      <c r="W324">
        <v>55.044303924080026</v>
      </c>
      <c r="X324">
        <v>3.1870411675173602</v>
      </c>
      <c r="Y324">
        <v>5.7899563448256037</v>
      </c>
      <c r="Z324">
        <v>2.0852386667236904</v>
      </c>
      <c r="AA324">
        <v>-293.77109027943004</v>
      </c>
      <c r="AB324">
        <v>265.61370116103797</v>
      </c>
      <c r="AC324">
        <v>21.152637451556608</v>
      </c>
      <c r="AD324">
        <v>44.263783544945937</v>
      </c>
      <c r="AE324">
        <v>0</v>
      </c>
      <c r="AF324">
        <v>0</v>
      </c>
      <c r="AG324">
        <v>1</v>
      </c>
      <c r="AH324">
        <v>0</v>
      </c>
      <c r="AI324">
        <v>51186.943519945671</v>
      </c>
      <c r="AJ324" t="s">
        <v>285</v>
      </c>
      <c r="AK324" t="s">
        <v>285</v>
      </c>
      <c r="AL324">
        <v>0</v>
      </c>
      <c r="AM324">
        <v>0</v>
      </c>
      <c r="AN324" t="e">
        <v>#DIV/0!</v>
      </c>
      <c r="AO324">
        <v>0</v>
      </c>
      <c r="AP324" t="s">
        <v>285</v>
      </c>
      <c r="AQ324" t="s">
        <v>285</v>
      </c>
      <c r="AR324">
        <v>0</v>
      </c>
      <c r="AS324">
        <v>0</v>
      </c>
      <c r="AT324" t="e">
        <v>#DIV/0!</v>
      </c>
      <c r="AU324">
        <v>0.5</v>
      </c>
      <c r="AV324">
        <v>261.31211399574164</v>
      </c>
      <c r="AW324">
        <v>12.770190434702927</v>
      </c>
      <c r="AX324" t="e">
        <v>#DIV/0!</v>
      </c>
      <c r="AY324">
        <v>4.8869492651653461E-2</v>
      </c>
      <c r="AZ324" t="e">
        <v>#DIV/0!</v>
      </c>
      <c r="BA324" t="e">
        <v>#DIV/0!</v>
      </c>
      <c r="BB324" t="s">
        <v>285</v>
      </c>
      <c r="BC324">
        <v>0</v>
      </c>
      <c r="BD324" t="e">
        <v>#DIV/0!</v>
      </c>
      <c r="BE324" t="e">
        <v>#DIV/0!</v>
      </c>
      <c r="BF324" t="e">
        <v>#DIV/0!</v>
      </c>
      <c r="BG324" t="e">
        <v>#DIV/0!</v>
      </c>
      <c r="BH324" t="e">
        <v>#DIV/0!</v>
      </c>
      <c r="BI324" t="e">
        <v>#DIV/0!</v>
      </c>
      <c r="BJ324" t="e">
        <v>#DIV/0!</v>
      </c>
      <c r="BK324" t="e">
        <v>#DIV/0!</v>
      </c>
      <c r="BL324">
        <v>309.97800000000001</v>
      </c>
      <c r="BM324">
        <v>261.31211399574164</v>
      </c>
      <c r="BN324">
        <v>0.8430021291696238</v>
      </c>
      <c r="BO324">
        <v>0.16539410929737403</v>
      </c>
      <c r="BP324">
        <v>6</v>
      </c>
      <c r="BQ324">
        <v>0.6</v>
      </c>
      <c r="BR324" t="s">
        <v>286</v>
      </c>
      <c r="BS324">
        <v>2</v>
      </c>
      <c r="BT324">
        <v>1665426866.5999999</v>
      </c>
      <c r="BU324">
        <v>456.00200000000001</v>
      </c>
      <c r="BV324">
        <v>474.96199999999999</v>
      </c>
      <c r="BW324">
        <v>32.004300000000001</v>
      </c>
      <c r="BX324">
        <v>24.270199999999999</v>
      </c>
      <c r="BY324">
        <v>453.971</v>
      </c>
      <c r="BZ324">
        <v>31.822299999999998</v>
      </c>
      <c r="CA324">
        <v>500.24799999999999</v>
      </c>
      <c r="CB324">
        <v>99.481700000000004</v>
      </c>
      <c r="CC324">
        <v>9.9955199999999994E-2</v>
      </c>
      <c r="CD324">
        <v>35.447800000000001</v>
      </c>
      <c r="CE324">
        <v>33.761299999999999</v>
      </c>
      <c r="CF324">
        <v>999.9</v>
      </c>
      <c r="CG324">
        <v>0</v>
      </c>
      <c r="CH324">
        <v>0</v>
      </c>
      <c r="CI324">
        <v>10005</v>
      </c>
      <c r="CJ324">
        <v>0</v>
      </c>
      <c r="CK324">
        <v>333.33800000000002</v>
      </c>
      <c r="CL324">
        <v>309.97800000000001</v>
      </c>
      <c r="CM324">
        <v>0.89993699999999999</v>
      </c>
      <c r="CN324">
        <v>0.100063</v>
      </c>
      <c r="CO324">
        <v>0</v>
      </c>
      <c r="CP324">
        <v>3.4232999999999998</v>
      </c>
      <c r="CQ324">
        <v>0</v>
      </c>
      <c r="CR324">
        <v>2930.81</v>
      </c>
      <c r="CS324">
        <v>2657.96</v>
      </c>
      <c r="CT324">
        <v>35.936999999999998</v>
      </c>
      <c r="CU324">
        <v>38.875</v>
      </c>
      <c r="CV324">
        <v>37.125</v>
      </c>
      <c r="CW324">
        <v>38.061999999999998</v>
      </c>
      <c r="CX324">
        <v>36.75</v>
      </c>
      <c r="CY324">
        <v>278.95999999999998</v>
      </c>
      <c r="CZ324">
        <v>31.02</v>
      </c>
      <c r="DA324">
        <v>0</v>
      </c>
      <c r="DB324">
        <v>1665426905.5999999</v>
      </c>
      <c r="DC324">
        <v>0</v>
      </c>
      <c r="DD324">
        <v>3.352144</v>
      </c>
      <c r="DE324">
        <v>8.523080220353722E-3</v>
      </c>
      <c r="DF324">
        <v>2.2338462004721968</v>
      </c>
      <c r="DG324">
        <v>2930.2908000000002</v>
      </c>
      <c r="DH324">
        <v>15</v>
      </c>
      <c r="DI324">
        <v>1665426898.5999999</v>
      </c>
      <c r="DJ324" t="s">
        <v>1259</v>
      </c>
      <c r="DK324">
        <v>1665426890.0999999</v>
      </c>
      <c r="DL324">
        <v>1665426898.5999999</v>
      </c>
      <c r="DM324">
        <v>127</v>
      </c>
      <c r="DN324">
        <v>6.7000000000000004E-2</v>
      </c>
      <c r="DO324">
        <v>-3.0000000000000001E-3</v>
      </c>
      <c r="DP324">
        <v>2.0310000000000001</v>
      </c>
      <c r="DQ324">
        <v>0.182</v>
      </c>
      <c r="DR324">
        <v>475</v>
      </c>
      <c r="DS324">
        <v>24</v>
      </c>
      <c r="DT324">
        <v>0.11</v>
      </c>
      <c r="DU324">
        <v>0.01</v>
      </c>
      <c r="DV324">
        <v>100</v>
      </c>
      <c r="DW324">
        <v>100</v>
      </c>
      <c r="DX324">
        <v>2.0310000000000001</v>
      </c>
      <c r="DY324">
        <v>0.182</v>
      </c>
      <c r="DZ324">
        <v>2.3329830974396968</v>
      </c>
      <c r="EA324">
        <v>-6.7132856166521554E-4</v>
      </c>
      <c r="EB324">
        <v>-2.681329234238156E-7</v>
      </c>
      <c r="EC324">
        <v>8.1307759810197942E-11</v>
      </c>
      <c r="ED324">
        <v>0.21366765627975989</v>
      </c>
      <c r="EE324">
        <v>0</v>
      </c>
      <c r="EF324">
        <v>0</v>
      </c>
      <c r="EG324">
        <v>0</v>
      </c>
      <c r="EH324">
        <v>2</v>
      </c>
      <c r="EI324">
        <v>2028</v>
      </c>
      <c r="EJ324">
        <v>2</v>
      </c>
      <c r="EK324">
        <v>26</v>
      </c>
      <c r="EL324">
        <v>1</v>
      </c>
      <c r="EM324">
        <v>1</v>
      </c>
      <c r="EN324">
        <v>1.24756</v>
      </c>
      <c r="EO324">
        <v>2.5390600000000001</v>
      </c>
      <c r="EP324">
        <v>1.39893</v>
      </c>
      <c r="EQ324">
        <v>2.32666</v>
      </c>
      <c r="ER324">
        <v>1.49902</v>
      </c>
      <c r="ES324">
        <v>2.4560499999999998</v>
      </c>
      <c r="ET324">
        <v>32.531799999999997</v>
      </c>
      <c r="EU324">
        <v>15.3491</v>
      </c>
      <c r="EV324">
        <v>18</v>
      </c>
      <c r="EW324">
        <v>508.673</v>
      </c>
      <c r="EX324">
        <v>557.55100000000004</v>
      </c>
      <c r="EY324" s="2">
        <v>42.000999999999998</v>
      </c>
      <c r="EZ324">
        <v>31.473600000000001</v>
      </c>
      <c r="FA324">
        <v>30.000299999999999</v>
      </c>
      <c r="FB324">
        <v>31.281300000000002</v>
      </c>
      <c r="FC324">
        <v>31.236000000000001</v>
      </c>
      <c r="FD324">
        <v>24.9573</v>
      </c>
      <c r="FE324">
        <v>0</v>
      </c>
      <c r="FF324">
        <v>100</v>
      </c>
      <c r="FG324">
        <v>42</v>
      </c>
      <c r="FH324">
        <v>475</v>
      </c>
      <c r="FI324">
        <v>35.103700000000003</v>
      </c>
      <c r="FJ324">
        <v>99.899699999999996</v>
      </c>
      <c r="FK324">
        <v>101.962</v>
      </c>
      <c r="FL324" t="s">
        <v>880</v>
      </c>
      <c r="FM324">
        <v>4</v>
      </c>
      <c r="FN324" t="s">
        <v>881</v>
      </c>
      <c r="FO324">
        <v>29</v>
      </c>
    </row>
    <row r="325" spans="1:171" x14ac:dyDescent="0.2">
      <c r="A325">
        <v>127</v>
      </c>
      <c r="B325">
        <v>1665426866.5999999</v>
      </c>
      <c r="C325">
        <v>11541.099999904631</v>
      </c>
      <c r="D325" t="s">
        <v>1257</v>
      </c>
      <c r="E325" t="s">
        <v>1258</v>
      </c>
      <c r="F325" t="s">
        <v>284</v>
      </c>
      <c r="G325">
        <v>1665426866.5999999</v>
      </c>
      <c r="H325">
        <v>6.6614759700551031E-3</v>
      </c>
      <c r="I325">
        <v>6.6614759700551032</v>
      </c>
      <c r="J325">
        <v>12.85112965241577</v>
      </c>
      <c r="K325">
        <v>455.84199999999998</v>
      </c>
      <c r="L325">
        <v>374.70868838413685</v>
      </c>
      <c r="M325">
        <v>37.311065250302008</v>
      </c>
      <c r="N325">
        <v>45.389795147723596</v>
      </c>
      <c r="O325">
        <v>0.32512175635531526</v>
      </c>
      <c r="P325">
        <v>2.922156315575946</v>
      </c>
      <c r="Q325">
        <v>0.3070271101392042</v>
      </c>
      <c r="R325">
        <v>0.19343579900599661</v>
      </c>
      <c r="S325">
        <v>51.267104605703786</v>
      </c>
      <c r="T325">
        <v>34.221613954354027</v>
      </c>
      <c r="U325">
        <v>33.966700000000003</v>
      </c>
      <c r="V325">
        <v>5.3330935369367101</v>
      </c>
      <c r="W325">
        <v>54.659982938077675</v>
      </c>
      <c r="X325">
        <v>3.2080698115769799</v>
      </c>
      <c r="Y325">
        <v>5.8691379673705466</v>
      </c>
      <c r="Z325">
        <v>2.1250237253597302</v>
      </c>
      <c r="AA325">
        <v>-301.90672031968148</v>
      </c>
      <c r="AB325">
        <v>272.13337176627914</v>
      </c>
      <c r="AC325">
        <v>21.713383620036506</v>
      </c>
      <c r="AD325">
        <v>43.207139672337945</v>
      </c>
      <c r="AE325">
        <v>0</v>
      </c>
      <c r="AF325">
        <v>0</v>
      </c>
      <c r="AG325">
        <v>1</v>
      </c>
      <c r="AH325">
        <v>0</v>
      </c>
      <c r="AI325">
        <v>51169.439139446244</v>
      </c>
      <c r="AJ325" t="s">
        <v>285</v>
      </c>
      <c r="AK325" t="s">
        <v>285</v>
      </c>
      <c r="AL325">
        <v>0</v>
      </c>
      <c r="AM325">
        <v>0</v>
      </c>
      <c r="AN325" t="e">
        <v>#DIV/0!</v>
      </c>
      <c r="AO325">
        <v>0</v>
      </c>
      <c r="AP325" t="s">
        <v>285</v>
      </c>
      <c r="AQ325" t="s">
        <v>285</v>
      </c>
      <c r="AR325">
        <v>0</v>
      </c>
      <c r="AS325">
        <v>0</v>
      </c>
      <c r="AT325" t="e">
        <v>#DIV/0!</v>
      </c>
      <c r="AU325">
        <v>0.5</v>
      </c>
      <c r="AV325">
        <v>261.304556997774</v>
      </c>
      <c r="AW325">
        <v>12.85112965241577</v>
      </c>
      <c r="AX325" t="e">
        <v>#DIV/0!</v>
      </c>
      <c r="AY325">
        <v>4.9180656472536166E-2</v>
      </c>
      <c r="AZ325" t="e">
        <v>#DIV/0!</v>
      </c>
      <c r="BA325" t="e">
        <v>#DIV/0!</v>
      </c>
      <c r="BB325" t="s">
        <v>285</v>
      </c>
      <c r="BC325">
        <v>0</v>
      </c>
      <c r="BD325" t="e">
        <v>#DIV/0!</v>
      </c>
      <c r="BE325" t="e">
        <v>#DIV/0!</v>
      </c>
      <c r="BF325" t="e">
        <v>#DIV/0!</v>
      </c>
      <c r="BG325" t="e">
        <v>#DIV/0!</v>
      </c>
      <c r="BH325" t="e">
        <v>#DIV/0!</v>
      </c>
      <c r="BI325" t="e">
        <v>#DIV/0!</v>
      </c>
      <c r="BJ325" t="e">
        <v>#DIV/0!</v>
      </c>
      <c r="BK325" t="e">
        <v>#DIV/0!</v>
      </c>
      <c r="BL325">
        <v>309.96899999999999</v>
      </c>
      <c r="BM325">
        <v>261.304556997774</v>
      </c>
      <c r="BN325">
        <v>0.84300222602187314</v>
      </c>
      <c r="BO325">
        <v>0.16539429622221508</v>
      </c>
      <c r="BP325">
        <v>6</v>
      </c>
      <c r="BQ325">
        <v>0.6</v>
      </c>
      <c r="BR325" t="s">
        <v>286</v>
      </c>
      <c r="BS325">
        <v>2</v>
      </c>
      <c r="BT325">
        <v>1665426959.5999999</v>
      </c>
      <c r="BU325">
        <v>455.84199999999998</v>
      </c>
      <c r="BV325">
        <v>475.00099999999998</v>
      </c>
      <c r="BW325">
        <v>32.2181</v>
      </c>
      <c r="BX325">
        <v>24.270600000000002</v>
      </c>
      <c r="BY325">
        <v>453.83600000000001</v>
      </c>
      <c r="BZ325">
        <v>32.039099999999998</v>
      </c>
      <c r="CA325">
        <v>500.18700000000001</v>
      </c>
      <c r="CB325">
        <v>99.473699999999994</v>
      </c>
      <c r="CC325">
        <v>9.9825800000000006E-2</v>
      </c>
      <c r="CD325">
        <v>35.694099999999999</v>
      </c>
      <c r="CE325">
        <v>33.966700000000003</v>
      </c>
      <c r="CF325">
        <v>999.9</v>
      </c>
      <c r="CG325">
        <v>0</v>
      </c>
      <c r="CH325">
        <v>0</v>
      </c>
      <c r="CI325">
        <v>10010.6</v>
      </c>
      <c r="CJ325">
        <v>0</v>
      </c>
      <c r="CK325">
        <v>333.37900000000002</v>
      </c>
      <c r="CL325">
        <v>309.96899999999999</v>
      </c>
      <c r="CM325">
        <v>0.89993699999999999</v>
      </c>
      <c r="CN325">
        <v>0.100063</v>
      </c>
      <c r="CO325">
        <v>0</v>
      </c>
      <c r="CP325">
        <v>3.3018000000000001</v>
      </c>
      <c r="CQ325">
        <v>0</v>
      </c>
      <c r="CR325">
        <v>2936.02</v>
      </c>
      <c r="CS325">
        <v>2657.89</v>
      </c>
      <c r="CT325">
        <v>35.811999999999998</v>
      </c>
      <c r="CU325">
        <v>38.75</v>
      </c>
      <c r="CV325">
        <v>37.061999999999998</v>
      </c>
      <c r="CW325">
        <v>38</v>
      </c>
      <c r="CX325">
        <v>36.75</v>
      </c>
      <c r="CY325">
        <v>278.95</v>
      </c>
      <c r="CZ325">
        <v>31.02</v>
      </c>
      <c r="DA325">
        <v>0</v>
      </c>
      <c r="DB325">
        <v>1665426998.5999999</v>
      </c>
      <c r="DC325">
        <v>0</v>
      </c>
      <c r="DD325">
        <v>3.2963807692307689</v>
      </c>
      <c r="DE325">
        <v>-9.8430774629161985E-2</v>
      </c>
      <c r="DF325">
        <v>4.3135042585489538</v>
      </c>
      <c r="DG325">
        <v>2935.8596153846152</v>
      </c>
      <c r="DH325">
        <v>15</v>
      </c>
      <c r="DI325">
        <v>1665426988.5999999</v>
      </c>
      <c r="DJ325" t="s">
        <v>1262</v>
      </c>
      <c r="DK325">
        <v>1665426986.5999999</v>
      </c>
      <c r="DL325">
        <v>1665426988.5999999</v>
      </c>
      <c r="DM325">
        <v>128</v>
      </c>
      <c r="DN325">
        <v>-2.5000000000000001E-2</v>
      </c>
      <c r="DO325">
        <v>-2E-3</v>
      </c>
      <c r="DP325">
        <v>2.0059999999999998</v>
      </c>
      <c r="DQ325">
        <v>0.17899999999999999</v>
      </c>
      <c r="DR325">
        <v>475</v>
      </c>
      <c r="DS325">
        <v>24</v>
      </c>
      <c r="DT325">
        <v>0.06</v>
      </c>
      <c r="DU325">
        <v>0.01</v>
      </c>
      <c r="DV325">
        <v>100</v>
      </c>
      <c r="DW325">
        <v>100</v>
      </c>
      <c r="DX325">
        <v>2.0059999999999998</v>
      </c>
      <c r="DY325">
        <v>0.17899999999999999</v>
      </c>
      <c r="DZ325">
        <v>2.399764413339319</v>
      </c>
      <c r="EA325">
        <v>-6.7132856166521554E-4</v>
      </c>
      <c r="EB325">
        <v>-2.681329234238156E-7</v>
      </c>
      <c r="EC325">
        <v>8.1307759810197942E-11</v>
      </c>
      <c r="ED325">
        <v>0.21018818780566531</v>
      </c>
      <c r="EE325">
        <v>0</v>
      </c>
      <c r="EF325">
        <v>0</v>
      </c>
      <c r="EG325">
        <v>0</v>
      </c>
      <c r="EH325">
        <v>2</v>
      </c>
      <c r="EI325">
        <v>2028</v>
      </c>
      <c r="EJ325">
        <v>2</v>
      </c>
      <c r="EK325">
        <v>26</v>
      </c>
      <c r="EL325">
        <v>1.2</v>
      </c>
      <c r="EM325">
        <v>1</v>
      </c>
      <c r="EN325">
        <v>1.24756</v>
      </c>
      <c r="EO325">
        <v>2.52563</v>
      </c>
      <c r="EP325">
        <v>1.39893</v>
      </c>
      <c r="EQ325">
        <v>2.32666</v>
      </c>
      <c r="ER325">
        <v>1.49902</v>
      </c>
      <c r="ES325">
        <v>2.4865699999999999</v>
      </c>
      <c r="ET325">
        <v>32.553899999999999</v>
      </c>
      <c r="EU325">
        <v>15.322800000000001</v>
      </c>
      <c r="EV325">
        <v>18</v>
      </c>
      <c r="EW325">
        <v>508.74200000000002</v>
      </c>
      <c r="EX325">
        <v>557.37599999999998</v>
      </c>
      <c r="EY325" s="2">
        <v>42.000599999999999</v>
      </c>
      <c r="EZ325">
        <v>31.555499999999999</v>
      </c>
      <c r="FA325">
        <v>30.000399999999999</v>
      </c>
      <c r="FB325">
        <v>31.346</v>
      </c>
      <c r="FC325">
        <v>31.297799999999999</v>
      </c>
      <c r="FD325">
        <v>24.959599999999998</v>
      </c>
      <c r="FE325">
        <v>0</v>
      </c>
      <c r="FF325">
        <v>100</v>
      </c>
      <c r="FG325">
        <v>42</v>
      </c>
      <c r="FH325">
        <v>475</v>
      </c>
      <c r="FI325">
        <v>35.103700000000003</v>
      </c>
      <c r="FJ325">
        <v>99.890199999999993</v>
      </c>
      <c r="FK325">
        <v>101.95099999999999</v>
      </c>
      <c r="FL325" t="s">
        <v>880</v>
      </c>
      <c r="FM325">
        <v>4</v>
      </c>
      <c r="FN325" t="s">
        <v>881</v>
      </c>
      <c r="FO325">
        <v>30</v>
      </c>
    </row>
    <row r="326" spans="1:171" x14ac:dyDescent="0.2">
      <c r="A326">
        <v>128</v>
      </c>
      <c r="B326">
        <v>1665426959.5999999</v>
      </c>
      <c r="C326">
        <v>11634.099999904631</v>
      </c>
      <c r="D326" t="s">
        <v>1260</v>
      </c>
      <c r="E326" t="s">
        <v>1261</v>
      </c>
      <c r="F326" t="s">
        <v>284</v>
      </c>
      <c r="G326">
        <v>1665426959.5999999</v>
      </c>
      <c r="H326">
        <v>6.8459573768635254E-3</v>
      </c>
      <c r="I326">
        <v>6.8459573768635256</v>
      </c>
      <c r="J326">
        <v>12.811425501430024</v>
      </c>
      <c r="K326">
        <v>455.803</v>
      </c>
      <c r="L326">
        <v>375.66956169886691</v>
      </c>
      <c r="M326">
        <v>37.406362691634293</v>
      </c>
      <c r="N326">
        <v>45.385450598741997</v>
      </c>
      <c r="O326">
        <v>0.32982053917328519</v>
      </c>
      <c r="P326">
        <v>2.9218201640572645</v>
      </c>
      <c r="Q326">
        <v>0.31121274881399819</v>
      </c>
      <c r="R326">
        <v>0.19609444661345371</v>
      </c>
      <c r="S326">
        <v>51.267873635344216</v>
      </c>
      <c r="T326">
        <v>34.307276342971164</v>
      </c>
      <c r="U326">
        <v>34.058799999999998</v>
      </c>
      <c r="V326">
        <v>5.3605594812619595</v>
      </c>
      <c r="W326">
        <v>54.554457544238545</v>
      </c>
      <c r="X326">
        <v>3.2232319789397996</v>
      </c>
      <c r="Y326">
        <v>5.9082834364654087</v>
      </c>
      <c r="Z326">
        <v>2.1373275023221598</v>
      </c>
      <c r="AA326">
        <v>-307.86652986035045</v>
      </c>
      <c r="AB326">
        <v>276.60717221025465</v>
      </c>
      <c r="AC326">
        <v>22.095786784998356</v>
      </c>
      <c r="AD326">
        <v>42.104302770246761</v>
      </c>
      <c r="AE326">
        <v>0</v>
      </c>
      <c r="AF326">
        <v>0</v>
      </c>
      <c r="AG326">
        <v>1</v>
      </c>
      <c r="AH326">
        <v>0</v>
      </c>
      <c r="AI326">
        <v>51140.003550180707</v>
      </c>
      <c r="AJ326" t="s">
        <v>285</v>
      </c>
      <c r="AK326" t="s">
        <v>285</v>
      </c>
      <c r="AL326">
        <v>0</v>
      </c>
      <c r="AM326">
        <v>0</v>
      </c>
      <c r="AN326" t="e">
        <v>#DIV/0!</v>
      </c>
      <c r="AO326">
        <v>0</v>
      </c>
      <c r="AP326" t="s">
        <v>285</v>
      </c>
      <c r="AQ326" t="s">
        <v>285</v>
      </c>
      <c r="AR326">
        <v>0</v>
      </c>
      <c r="AS326">
        <v>0</v>
      </c>
      <c r="AT326" t="e">
        <v>#DIV/0!</v>
      </c>
      <c r="AU326">
        <v>0.5</v>
      </c>
      <c r="AV326">
        <v>261.30874198722495</v>
      </c>
      <c r="AW326">
        <v>12.811425501430024</v>
      </c>
      <c r="AX326" t="e">
        <v>#DIV/0!</v>
      </c>
      <c r="AY326">
        <v>4.9027925372876958E-2</v>
      </c>
      <c r="AZ326" t="e">
        <v>#DIV/0!</v>
      </c>
      <c r="BA326" t="e">
        <v>#DIV/0!</v>
      </c>
      <c r="BB326" t="s">
        <v>285</v>
      </c>
      <c r="BC326">
        <v>0</v>
      </c>
      <c r="BD326" t="e">
        <v>#DIV/0!</v>
      </c>
      <c r="BE326" t="e">
        <v>#DIV/0!</v>
      </c>
      <c r="BF326" t="e">
        <v>#DIV/0!</v>
      </c>
      <c r="BG326" t="e">
        <v>#DIV/0!</v>
      </c>
      <c r="BH326" t="e">
        <v>#DIV/0!</v>
      </c>
      <c r="BI326" t="e">
        <v>#DIV/0!</v>
      </c>
      <c r="BJ326" t="e">
        <v>#DIV/0!</v>
      </c>
      <c r="BK326" t="e">
        <v>#DIV/0!</v>
      </c>
      <c r="BL326">
        <v>309.97399999999999</v>
      </c>
      <c r="BM326">
        <v>261.30874198722495</v>
      </c>
      <c r="BN326">
        <v>0.8430021291696238</v>
      </c>
      <c r="BO326">
        <v>0.16539410929737403</v>
      </c>
      <c r="BP326">
        <v>6</v>
      </c>
      <c r="BQ326">
        <v>0.6</v>
      </c>
      <c r="BR326" t="s">
        <v>286</v>
      </c>
      <c r="BS326">
        <v>2</v>
      </c>
      <c r="BT326">
        <v>1665427049.5999999</v>
      </c>
      <c r="BU326">
        <v>455.803</v>
      </c>
      <c r="BV326">
        <v>474.98200000000003</v>
      </c>
      <c r="BW326">
        <v>32.370699999999999</v>
      </c>
      <c r="BX326">
        <v>24.270099999999999</v>
      </c>
      <c r="BY326">
        <v>453.82299999999998</v>
      </c>
      <c r="BZ326">
        <v>32.191699999999997</v>
      </c>
      <c r="CA326">
        <v>500.34199999999998</v>
      </c>
      <c r="CB326">
        <v>99.472499999999997</v>
      </c>
      <c r="CC326">
        <v>0.10001400000000001</v>
      </c>
      <c r="CD326">
        <v>35.814799999999998</v>
      </c>
      <c r="CE326">
        <v>34.058799999999998</v>
      </c>
      <c r="CF326">
        <v>999.9</v>
      </c>
      <c r="CG326">
        <v>0</v>
      </c>
      <c r="CH326">
        <v>0</v>
      </c>
      <c r="CI326">
        <v>10008.799999999999</v>
      </c>
      <c r="CJ326">
        <v>0</v>
      </c>
      <c r="CK326">
        <v>337.03699999999998</v>
      </c>
      <c r="CL326">
        <v>309.97399999999999</v>
      </c>
      <c r="CM326">
        <v>0.89993699999999999</v>
      </c>
      <c r="CN326">
        <v>0.100063</v>
      </c>
      <c r="CO326">
        <v>0</v>
      </c>
      <c r="CP326">
        <v>3.3860000000000001</v>
      </c>
      <c r="CQ326">
        <v>0</v>
      </c>
      <c r="CR326">
        <v>2939.51</v>
      </c>
      <c r="CS326">
        <v>2657.93</v>
      </c>
      <c r="CT326">
        <v>35.75</v>
      </c>
      <c r="CU326">
        <v>38.686999999999998</v>
      </c>
      <c r="CV326">
        <v>37</v>
      </c>
      <c r="CW326">
        <v>37.936999999999998</v>
      </c>
      <c r="CX326">
        <v>36.686999999999998</v>
      </c>
      <c r="CY326">
        <v>278.95999999999998</v>
      </c>
      <c r="CZ326">
        <v>31.02</v>
      </c>
      <c r="DA326">
        <v>0</v>
      </c>
      <c r="DB326">
        <v>1665427088.5999999</v>
      </c>
      <c r="DC326">
        <v>0</v>
      </c>
      <c r="DD326">
        <v>3.4125115384615379</v>
      </c>
      <c r="DE326">
        <v>-0.55862221771401521</v>
      </c>
      <c r="DF326">
        <v>0.50769232071136516</v>
      </c>
      <c r="DG326">
        <v>2939.7180769230758</v>
      </c>
      <c r="DH326">
        <v>15</v>
      </c>
      <c r="DI326">
        <v>1665427080.5999999</v>
      </c>
      <c r="DJ326" t="s">
        <v>1265</v>
      </c>
      <c r="DK326">
        <v>1665427076.5999999</v>
      </c>
      <c r="DL326">
        <v>1665427080.5999999</v>
      </c>
      <c r="DM326">
        <v>129</v>
      </c>
      <c r="DN326">
        <v>-2.7E-2</v>
      </c>
      <c r="DO326">
        <v>-1E-3</v>
      </c>
      <c r="DP326">
        <v>1.98</v>
      </c>
      <c r="DQ326">
        <v>0.17899999999999999</v>
      </c>
      <c r="DR326">
        <v>475</v>
      </c>
      <c r="DS326">
        <v>24</v>
      </c>
      <c r="DT326">
        <v>0.09</v>
      </c>
      <c r="DU326">
        <v>0.02</v>
      </c>
      <c r="DV326">
        <v>100</v>
      </c>
      <c r="DW326">
        <v>100</v>
      </c>
      <c r="DX326">
        <v>1.98</v>
      </c>
      <c r="DY326">
        <v>0.17899999999999999</v>
      </c>
      <c r="DZ326">
        <v>2.375284886513624</v>
      </c>
      <c r="EA326">
        <v>-6.7132856166521554E-4</v>
      </c>
      <c r="EB326">
        <v>-2.681329234238156E-7</v>
      </c>
      <c r="EC326">
        <v>8.1307759810197942E-11</v>
      </c>
      <c r="ED326">
        <v>0.20799031232338849</v>
      </c>
      <c r="EE326">
        <v>0</v>
      </c>
      <c r="EF326">
        <v>0</v>
      </c>
      <c r="EG326">
        <v>0</v>
      </c>
      <c r="EH326">
        <v>2</v>
      </c>
      <c r="EI326">
        <v>2028</v>
      </c>
      <c r="EJ326">
        <v>2</v>
      </c>
      <c r="EK326">
        <v>26</v>
      </c>
      <c r="EL326">
        <v>1.1000000000000001</v>
      </c>
      <c r="EM326">
        <v>1</v>
      </c>
      <c r="EN326">
        <v>1.24756</v>
      </c>
      <c r="EO326">
        <v>2.5402800000000001</v>
      </c>
      <c r="EP326">
        <v>1.39893</v>
      </c>
      <c r="EQ326">
        <v>2.32666</v>
      </c>
      <c r="ER326">
        <v>1.49902</v>
      </c>
      <c r="ES326">
        <v>2.3864700000000001</v>
      </c>
      <c r="ET326">
        <v>32.576099999999997</v>
      </c>
      <c r="EU326">
        <v>15.2791</v>
      </c>
      <c r="EV326">
        <v>18</v>
      </c>
      <c r="EW326">
        <v>508.89499999999998</v>
      </c>
      <c r="EX326">
        <v>557.10799999999995</v>
      </c>
      <c r="EY326" s="2">
        <v>42.000399999999999</v>
      </c>
      <c r="EZ326">
        <v>31.614899999999999</v>
      </c>
      <c r="FA326">
        <v>30.0001</v>
      </c>
      <c r="FB326">
        <v>31.3993</v>
      </c>
      <c r="FC326">
        <v>31.349499999999999</v>
      </c>
      <c r="FD326">
        <v>24.962399999999999</v>
      </c>
      <c r="FE326">
        <v>0</v>
      </c>
      <c r="FF326">
        <v>100</v>
      </c>
      <c r="FG326">
        <v>42</v>
      </c>
      <c r="FH326">
        <v>475</v>
      </c>
      <c r="FI326">
        <v>35.103700000000003</v>
      </c>
      <c r="FJ326">
        <v>99.890600000000006</v>
      </c>
      <c r="FK326">
        <v>101.947</v>
      </c>
      <c r="FL326" t="s">
        <v>880</v>
      </c>
      <c r="FM326">
        <v>4</v>
      </c>
      <c r="FN326" t="s">
        <v>881</v>
      </c>
      <c r="FO326">
        <v>31</v>
      </c>
    </row>
    <row r="327" spans="1:171" x14ac:dyDescent="0.2">
      <c r="A327">
        <v>129</v>
      </c>
      <c r="B327">
        <v>1665427049.5999999</v>
      </c>
      <c r="C327">
        <v>11724.099999904631</v>
      </c>
      <c r="D327" t="s">
        <v>1263</v>
      </c>
      <c r="E327" t="s">
        <v>1264</v>
      </c>
      <c r="F327" t="s">
        <v>284</v>
      </c>
      <c r="G327">
        <v>1665427049.5999999</v>
      </c>
      <c r="H327">
        <v>6.9811004503480822E-3</v>
      </c>
      <c r="I327">
        <v>6.981100450348082</v>
      </c>
      <c r="J327">
        <v>12.887633389026648</v>
      </c>
      <c r="K327">
        <v>455.72699999999998</v>
      </c>
      <c r="L327">
        <v>375.96578649849869</v>
      </c>
      <c r="M327">
        <v>37.432695163515177</v>
      </c>
      <c r="N327">
        <v>45.3740486007</v>
      </c>
      <c r="O327">
        <v>0.33411867680987506</v>
      </c>
      <c r="P327">
        <v>2.9184832118553903</v>
      </c>
      <c r="Q327">
        <v>0.31501692037579093</v>
      </c>
      <c r="R327">
        <v>0.19851299537720363</v>
      </c>
      <c r="S327">
        <v>51.263829785604123</v>
      </c>
      <c r="T327">
        <v>34.352859122988484</v>
      </c>
      <c r="U327">
        <v>34.113999999999997</v>
      </c>
      <c r="V327">
        <v>5.3770800392518563</v>
      </c>
      <c r="W327">
        <v>54.528657213481821</v>
      </c>
      <c r="X327">
        <v>3.2348376090000004</v>
      </c>
      <c r="Y327">
        <v>5.932362493973554</v>
      </c>
      <c r="Z327">
        <v>2.1422424302518559</v>
      </c>
      <c r="AA327">
        <v>-312.42011306642831</v>
      </c>
      <c r="AB327">
        <v>279.23354639857257</v>
      </c>
      <c r="AC327">
        <v>22.345139245229827</v>
      </c>
      <c r="AD327">
        <v>40.422402362978204</v>
      </c>
      <c r="AE327">
        <v>0</v>
      </c>
      <c r="AF327">
        <v>0</v>
      </c>
      <c r="AG327">
        <v>1</v>
      </c>
      <c r="AH327">
        <v>0</v>
      </c>
      <c r="AI327">
        <v>51034.227924637307</v>
      </c>
      <c r="AJ327" t="s">
        <v>285</v>
      </c>
      <c r="AK327" t="s">
        <v>285</v>
      </c>
      <c r="AL327">
        <v>0</v>
      </c>
      <c r="AM327">
        <v>0</v>
      </c>
      <c r="AN327" t="e">
        <v>#DIV/0!</v>
      </c>
      <c r="AO327">
        <v>0</v>
      </c>
      <c r="AP327" t="s">
        <v>285</v>
      </c>
      <c r="AQ327" t="s">
        <v>285</v>
      </c>
      <c r="AR327">
        <v>0</v>
      </c>
      <c r="AS327">
        <v>0</v>
      </c>
      <c r="AT327" t="e">
        <v>#DIV/0!</v>
      </c>
      <c r="AU327">
        <v>0.5</v>
      </c>
      <c r="AV327">
        <v>261.28998600290367</v>
      </c>
      <c r="AW327">
        <v>12.887633389026648</v>
      </c>
      <c r="AX327" t="e">
        <v>#DIV/0!</v>
      </c>
      <c r="AY327">
        <v>4.9323104900328749E-2</v>
      </c>
      <c r="AZ327" t="e">
        <v>#DIV/0!</v>
      </c>
      <c r="BA327" t="e">
        <v>#DIV/0!</v>
      </c>
      <c r="BB327" t="s">
        <v>285</v>
      </c>
      <c r="BC327">
        <v>0</v>
      </c>
      <c r="BD327" t="e">
        <v>#DIV/0!</v>
      </c>
      <c r="BE327" t="e">
        <v>#DIV/0!</v>
      </c>
      <c r="BF327" t="e">
        <v>#DIV/0!</v>
      </c>
      <c r="BG327" t="e">
        <v>#DIV/0!</v>
      </c>
      <c r="BH327" t="e">
        <v>#DIV/0!</v>
      </c>
      <c r="BI327" t="e">
        <v>#DIV/0!</v>
      </c>
      <c r="BJ327" t="e">
        <v>#DIV/0!</v>
      </c>
      <c r="BK327" t="e">
        <v>#DIV/0!</v>
      </c>
      <c r="BL327">
        <v>309.952</v>
      </c>
      <c r="BM327">
        <v>261.28998600290367</v>
      </c>
      <c r="BN327">
        <v>0.84300145184707209</v>
      </c>
      <c r="BO327">
        <v>0.16539280206484916</v>
      </c>
      <c r="BP327">
        <v>6</v>
      </c>
      <c r="BQ327">
        <v>0.6</v>
      </c>
      <c r="BR327" t="s">
        <v>286</v>
      </c>
      <c r="BS327">
        <v>2</v>
      </c>
      <c r="BT327">
        <v>1665427141.5999999</v>
      </c>
      <c r="BU327">
        <v>455.72699999999998</v>
      </c>
      <c r="BV327">
        <v>475.05599999999998</v>
      </c>
      <c r="BW327">
        <v>32.49</v>
      </c>
      <c r="BX327">
        <v>24.269400000000001</v>
      </c>
      <c r="BY327">
        <v>453.69900000000001</v>
      </c>
      <c r="BZ327">
        <v>32.313000000000002</v>
      </c>
      <c r="CA327">
        <v>500.26900000000001</v>
      </c>
      <c r="CB327">
        <v>99.463800000000006</v>
      </c>
      <c r="CC327">
        <v>0.1003</v>
      </c>
      <c r="CD327">
        <v>35.8887</v>
      </c>
      <c r="CE327">
        <v>34.113999999999997</v>
      </c>
      <c r="CF327">
        <v>999.9</v>
      </c>
      <c r="CG327">
        <v>0</v>
      </c>
      <c r="CH327">
        <v>0</v>
      </c>
      <c r="CI327">
        <v>9990.6200000000008</v>
      </c>
      <c r="CJ327">
        <v>0</v>
      </c>
      <c r="CK327">
        <v>333.339</v>
      </c>
      <c r="CL327">
        <v>309.952</v>
      </c>
      <c r="CM327">
        <v>0.89993699999999999</v>
      </c>
      <c r="CN327">
        <v>0.100063</v>
      </c>
      <c r="CO327">
        <v>0</v>
      </c>
      <c r="CP327">
        <v>3.5030999999999999</v>
      </c>
      <c r="CQ327">
        <v>0</v>
      </c>
      <c r="CR327">
        <v>2943.27</v>
      </c>
      <c r="CS327">
        <v>2657.74</v>
      </c>
      <c r="CT327">
        <v>35.75</v>
      </c>
      <c r="CU327">
        <v>38.625</v>
      </c>
      <c r="CV327">
        <v>36.936999999999998</v>
      </c>
      <c r="CW327">
        <v>37.936999999999998</v>
      </c>
      <c r="CX327">
        <v>36.686999999999998</v>
      </c>
      <c r="CY327">
        <v>278.94</v>
      </c>
      <c r="CZ327">
        <v>31.01</v>
      </c>
      <c r="DA327">
        <v>0</v>
      </c>
      <c r="DB327">
        <v>1665427180.4000001</v>
      </c>
      <c r="DC327">
        <v>0</v>
      </c>
      <c r="DD327">
        <v>3.2189760000000001</v>
      </c>
      <c r="DE327">
        <v>1.279230427133882E-2</v>
      </c>
      <c r="DF327">
        <v>4.3584615611596318</v>
      </c>
      <c r="DG327">
        <v>2943.1104</v>
      </c>
      <c r="DH327">
        <v>15</v>
      </c>
      <c r="DI327">
        <v>1665427172.5999999</v>
      </c>
      <c r="DJ327" t="s">
        <v>1268</v>
      </c>
      <c r="DK327">
        <v>1665427161.5999999</v>
      </c>
      <c r="DL327">
        <v>1665427172.5999999</v>
      </c>
      <c r="DM327">
        <v>130</v>
      </c>
      <c r="DN327">
        <v>4.8000000000000001E-2</v>
      </c>
      <c r="DO327">
        <v>-1E-3</v>
      </c>
      <c r="DP327">
        <v>2.028</v>
      </c>
      <c r="DQ327">
        <v>0.17699999999999999</v>
      </c>
      <c r="DR327">
        <v>475</v>
      </c>
      <c r="DS327">
        <v>24</v>
      </c>
      <c r="DT327">
        <v>0.08</v>
      </c>
      <c r="DU327">
        <v>0.01</v>
      </c>
      <c r="DV327">
        <v>100</v>
      </c>
      <c r="DW327">
        <v>100</v>
      </c>
      <c r="DX327">
        <v>2.028</v>
      </c>
      <c r="DY327">
        <v>0.17699999999999999</v>
      </c>
      <c r="DZ327">
        <v>2.3486481299198818</v>
      </c>
      <c r="EA327">
        <v>-6.7132856166521554E-4</v>
      </c>
      <c r="EB327">
        <v>-2.681329234238156E-7</v>
      </c>
      <c r="EC327">
        <v>8.1307759810197942E-11</v>
      </c>
      <c r="ED327">
        <v>0.2072923541946908</v>
      </c>
      <c r="EE327">
        <v>0</v>
      </c>
      <c r="EF327">
        <v>0</v>
      </c>
      <c r="EG327">
        <v>0</v>
      </c>
      <c r="EH327">
        <v>2</v>
      </c>
      <c r="EI327">
        <v>2028</v>
      </c>
      <c r="EJ327">
        <v>2</v>
      </c>
      <c r="EK327">
        <v>26</v>
      </c>
      <c r="EL327">
        <v>1.1000000000000001</v>
      </c>
      <c r="EM327">
        <v>1</v>
      </c>
      <c r="EN327">
        <v>1.24756</v>
      </c>
      <c r="EO327">
        <v>2.5415000000000001</v>
      </c>
      <c r="EP327">
        <v>1.39893</v>
      </c>
      <c r="EQ327">
        <v>2.32666</v>
      </c>
      <c r="ER327">
        <v>1.49902</v>
      </c>
      <c r="ES327">
        <v>2.2949199999999998</v>
      </c>
      <c r="ET327">
        <v>32.576099999999997</v>
      </c>
      <c r="EU327">
        <v>15.252800000000001</v>
      </c>
      <c r="EV327">
        <v>18</v>
      </c>
      <c r="EW327">
        <v>509.03199999999998</v>
      </c>
      <c r="EX327">
        <v>557.11099999999999</v>
      </c>
      <c r="EY327" s="2">
        <v>42.000100000000003</v>
      </c>
      <c r="EZ327">
        <v>31.660699999999999</v>
      </c>
      <c r="FA327">
        <v>30.0002</v>
      </c>
      <c r="FB327">
        <v>31.444600000000001</v>
      </c>
      <c r="FC327">
        <v>31.394400000000001</v>
      </c>
      <c r="FD327">
        <v>24.9588</v>
      </c>
      <c r="FE327">
        <v>0</v>
      </c>
      <c r="FF327">
        <v>100</v>
      </c>
      <c r="FG327">
        <v>42</v>
      </c>
      <c r="FH327">
        <v>475</v>
      </c>
      <c r="FI327">
        <v>35.103700000000003</v>
      </c>
      <c r="FJ327">
        <v>99.883700000000005</v>
      </c>
      <c r="FK327">
        <v>101.94199999999999</v>
      </c>
      <c r="FL327" t="s">
        <v>880</v>
      </c>
      <c r="FM327">
        <v>4</v>
      </c>
      <c r="FN327" t="s">
        <v>881</v>
      </c>
      <c r="FO327">
        <v>32</v>
      </c>
    </row>
    <row r="328" spans="1:171" x14ac:dyDescent="0.2">
      <c r="A328">
        <v>130</v>
      </c>
      <c r="B328">
        <v>1665427141.5999999</v>
      </c>
      <c r="C328">
        <v>11816.099999904631</v>
      </c>
      <c r="D328" t="s">
        <v>1266</v>
      </c>
      <c r="E328" t="s">
        <v>1267</v>
      </c>
      <c r="F328" t="s">
        <v>284</v>
      </c>
      <c r="G328">
        <v>1665427141.5999999</v>
      </c>
      <c r="H328">
        <v>7.084356305361186E-3</v>
      </c>
      <c r="I328">
        <v>7.0843563053611858</v>
      </c>
      <c r="J328">
        <v>12.738459448390032</v>
      </c>
      <c r="K328">
        <v>455.72699999999998</v>
      </c>
      <c r="L328">
        <v>377.88830142923041</v>
      </c>
      <c r="M328">
        <v>37.622059344071396</v>
      </c>
      <c r="N328">
        <v>45.371577193179</v>
      </c>
      <c r="O328">
        <v>0.34060042385581446</v>
      </c>
      <c r="P328">
        <v>2.9197055591350285</v>
      </c>
      <c r="Q328">
        <v>0.32078116633509618</v>
      </c>
      <c r="R328">
        <v>0.20217513038551799</v>
      </c>
      <c r="S328">
        <v>51.263664392802063</v>
      </c>
      <c r="T328">
        <v>34.367329285857714</v>
      </c>
      <c r="U328">
        <v>34.134599999999999</v>
      </c>
      <c r="V328">
        <v>5.3832566539679432</v>
      </c>
      <c r="W328">
        <v>54.61025025770406</v>
      </c>
      <c r="X328">
        <v>3.2472257207674002</v>
      </c>
      <c r="Y328">
        <v>5.946183556097699</v>
      </c>
      <c r="Z328">
        <v>2.1360309332005429</v>
      </c>
      <c r="AA328">
        <v>-317.26337181251114</v>
      </c>
      <c r="AB328">
        <v>282.76623318938283</v>
      </c>
      <c r="AC328">
        <v>22.625296586900031</v>
      </c>
      <c r="AD328">
        <v>39.391822356573783</v>
      </c>
      <c r="AE328">
        <v>0</v>
      </c>
      <c r="AF328">
        <v>0</v>
      </c>
      <c r="AG328">
        <v>1</v>
      </c>
      <c r="AH328">
        <v>0</v>
      </c>
      <c r="AI328">
        <v>51061.315793256173</v>
      </c>
      <c r="AJ328" t="s">
        <v>285</v>
      </c>
      <c r="AK328" t="s">
        <v>285</v>
      </c>
      <c r="AL328">
        <v>0</v>
      </c>
      <c r="AM328">
        <v>0</v>
      </c>
      <c r="AN328" t="e">
        <v>#DIV/0!</v>
      </c>
      <c r="AO328">
        <v>0</v>
      </c>
      <c r="AP328" t="s">
        <v>285</v>
      </c>
      <c r="AQ328" t="s">
        <v>285</v>
      </c>
      <c r="AR328">
        <v>0</v>
      </c>
      <c r="AS328">
        <v>0</v>
      </c>
      <c r="AT328" t="e">
        <v>#DIV/0!</v>
      </c>
      <c r="AU328">
        <v>0.5</v>
      </c>
      <c r="AV328">
        <v>261.28914300145186</v>
      </c>
      <c r="AW328">
        <v>12.738459448390032</v>
      </c>
      <c r="AX328" t="e">
        <v>#DIV/0!</v>
      </c>
      <c r="AY328">
        <v>4.8752348842597146E-2</v>
      </c>
      <c r="AZ328" t="e">
        <v>#DIV/0!</v>
      </c>
      <c r="BA328" t="e">
        <v>#DIV/0!</v>
      </c>
      <c r="BB328" t="s">
        <v>285</v>
      </c>
      <c r="BC328">
        <v>0</v>
      </c>
      <c r="BD328" t="e">
        <v>#DIV/0!</v>
      </c>
      <c r="BE328" t="e">
        <v>#DIV/0!</v>
      </c>
      <c r="BF328" t="e">
        <v>#DIV/0!</v>
      </c>
      <c r="BG328" t="e">
        <v>#DIV/0!</v>
      </c>
      <c r="BH328" t="e">
        <v>#DIV/0!</v>
      </c>
      <c r="BI328" t="e">
        <v>#DIV/0!</v>
      </c>
      <c r="BJ328" t="e">
        <v>#DIV/0!</v>
      </c>
      <c r="BK328" t="e">
        <v>#DIV/0!</v>
      </c>
      <c r="BL328">
        <v>309.95100000000002</v>
      </c>
      <c r="BM328">
        <v>261.28914300145186</v>
      </c>
      <c r="BN328">
        <v>0.84300145184707209</v>
      </c>
      <c r="BO328">
        <v>0.16539280206484916</v>
      </c>
      <c r="BP328">
        <v>6</v>
      </c>
      <c r="BQ328">
        <v>0.6</v>
      </c>
      <c r="BR328" t="s">
        <v>286</v>
      </c>
      <c r="BS328">
        <v>2</v>
      </c>
      <c r="BT328">
        <v>1665427233.5999999</v>
      </c>
      <c r="BU328">
        <v>455.72699999999998</v>
      </c>
      <c r="BV328">
        <v>474.93700000000001</v>
      </c>
      <c r="BW328">
        <v>32.616199999999999</v>
      </c>
      <c r="BX328">
        <v>24.269300000000001</v>
      </c>
      <c r="BY328">
        <v>453.654</v>
      </c>
      <c r="BZ328">
        <v>32.4392</v>
      </c>
      <c r="CA328">
        <v>500.27199999999999</v>
      </c>
      <c r="CB328">
        <v>99.458600000000004</v>
      </c>
      <c r="CC328">
        <v>0.100077</v>
      </c>
      <c r="CD328">
        <v>35.930999999999997</v>
      </c>
      <c r="CE328">
        <v>34.134599999999999</v>
      </c>
      <c r="CF328">
        <v>999.9</v>
      </c>
      <c r="CG328">
        <v>0</v>
      </c>
      <c r="CH328">
        <v>0</v>
      </c>
      <c r="CI328">
        <v>9998.1200000000008</v>
      </c>
      <c r="CJ328">
        <v>0</v>
      </c>
      <c r="CK328">
        <v>340.23399999999998</v>
      </c>
      <c r="CL328">
        <v>309.95100000000002</v>
      </c>
      <c r="CM328">
        <v>0.89993699999999999</v>
      </c>
      <c r="CN328">
        <v>0.100063</v>
      </c>
      <c r="CO328">
        <v>0</v>
      </c>
      <c r="CP328">
        <v>3.2530999999999999</v>
      </c>
      <c r="CQ328">
        <v>0</v>
      </c>
      <c r="CR328">
        <v>2944.57</v>
      </c>
      <c r="CS328">
        <v>2657.73</v>
      </c>
      <c r="CT328">
        <v>35.686999999999998</v>
      </c>
      <c r="CU328">
        <v>38.625</v>
      </c>
      <c r="CV328">
        <v>36.936999999999998</v>
      </c>
      <c r="CW328">
        <v>37.875</v>
      </c>
      <c r="CX328">
        <v>36.625</v>
      </c>
      <c r="CY328">
        <v>278.94</v>
      </c>
      <c r="CZ328">
        <v>31.01</v>
      </c>
      <c r="DA328">
        <v>0</v>
      </c>
      <c r="DB328">
        <v>1665427272.8</v>
      </c>
      <c r="DC328">
        <v>0</v>
      </c>
      <c r="DD328">
        <v>3.2113520000000002</v>
      </c>
      <c r="DE328">
        <v>0.1259384580689755</v>
      </c>
      <c r="DF328">
        <v>-0.54538459590216093</v>
      </c>
      <c r="DG328">
        <v>2944.8624</v>
      </c>
      <c r="DH328">
        <v>15</v>
      </c>
      <c r="DI328">
        <v>1665427269.5999999</v>
      </c>
      <c r="DJ328" t="s">
        <v>1271</v>
      </c>
      <c r="DK328">
        <v>1665427257.5999999</v>
      </c>
      <c r="DL328">
        <v>1665427269.5999999</v>
      </c>
      <c r="DM328">
        <v>131</v>
      </c>
      <c r="DN328">
        <v>4.4999999999999998E-2</v>
      </c>
      <c r="DO328">
        <v>0</v>
      </c>
      <c r="DP328">
        <v>2.073</v>
      </c>
      <c r="DQ328">
        <v>0.17699999999999999</v>
      </c>
      <c r="DR328">
        <v>475</v>
      </c>
      <c r="DS328">
        <v>24</v>
      </c>
      <c r="DT328">
        <v>0.08</v>
      </c>
      <c r="DU328">
        <v>0.01</v>
      </c>
      <c r="DV328">
        <v>100</v>
      </c>
      <c r="DW328">
        <v>100</v>
      </c>
      <c r="DX328">
        <v>2.073</v>
      </c>
      <c r="DY328">
        <v>0.17699999999999999</v>
      </c>
      <c r="DZ328">
        <v>2.3969754379711081</v>
      </c>
      <c r="EA328">
        <v>-6.7132856166521554E-4</v>
      </c>
      <c r="EB328">
        <v>-2.681329234238156E-7</v>
      </c>
      <c r="EC328">
        <v>8.1307759810197942E-11</v>
      </c>
      <c r="ED328">
        <v>0.2058290373591222</v>
      </c>
      <c r="EE328">
        <v>0</v>
      </c>
      <c r="EF328">
        <v>0</v>
      </c>
      <c r="EG328">
        <v>0</v>
      </c>
      <c r="EH328">
        <v>2</v>
      </c>
      <c r="EI328">
        <v>2028</v>
      </c>
      <c r="EJ328">
        <v>2</v>
      </c>
      <c r="EK328">
        <v>26</v>
      </c>
      <c r="EL328">
        <v>1.2</v>
      </c>
      <c r="EM328">
        <v>1</v>
      </c>
      <c r="EN328">
        <v>1.24756</v>
      </c>
      <c r="EO328">
        <v>2.5341800000000001</v>
      </c>
      <c r="EP328">
        <v>1.39893</v>
      </c>
      <c r="EQ328">
        <v>2.32666</v>
      </c>
      <c r="ER328">
        <v>1.49902</v>
      </c>
      <c r="ES328">
        <v>2.33643</v>
      </c>
      <c r="ET328">
        <v>32.576099999999997</v>
      </c>
      <c r="EU328">
        <v>15.244</v>
      </c>
      <c r="EV328">
        <v>18</v>
      </c>
      <c r="EW328">
        <v>509.05700000000002</v>
      </c>
      <c r="EX328">
        <v>557.09799999999996</v>
      </c>
      <c r="EY328" s="2">
        <v>42.000100000000003</v>
      </c>
      <c r="EZ328">
        <v>31.701699999999999</v>
      </c>
      <c r="FA328">
        <v>30.0002</v>
      </c>
      <c r="FB328">
        <v>31.485900000000001</v>
      </c>
      <c r="FC328">
        <v>31.435300000000002</v>
      </c>
      <c r="FD328">
        <v>24.961400000000001</v>
      </c>
      <c r="FE328">
        <v>0</v>
      </c>
      <c r="FF328">
        <v>100</v>
      </c>
      <c r="FG328">
        <v>42</v>
      </c>
      <c r="FH328">
        <v>475</v>
      </c>
      <c r="FI328">
        <v>35.103700000000003</v>
      </c>
      <c r="FJ328">
        <v>99.880300000000005</v>
      </c>
      <c r="FK328">
        <v>101.93899999999999</v>
      </c>
      <c r="FL328" t="s">
        <v>880</v>
      </c>
      <c r="FM328">
        <v>4</v>
      </c>
      <c r="FN328" t="s">
        <v>881</v>
      </c>
      <c r="FO328">
        <v>33</v>
      </c>
    </row>
    <row r="329" spans="1:171" x14ac:dyDescent="0.2">
      <c r="A329">
        <v>131</v>
      </c>
      <c r="B329">
        <v>1665427233.5999999</v>
      </c>
      <c r="C329">
        <v>11908.099999904631</v>
      </c>
      <c r="D329" t="s">
        <v>1269</v>
      </c>
      <c r="E329" t="s">
        <v>1270</v>
      </c>
      <c r="F329" t="s">
        <v>284</v>
      </c>
      <c r="G329">
        <v>1665427233.5999999</v>
      </c>
      <c r="H329">
        <v>7.1941807667236088E-3</v>
      </c>
      <c r="I329">
        <v>7.1941807667236084</v>
      </c>
      <c r="J329">
        <v>12.848905595823135</v>
      </c>
      <c r="K329">
        <v>455.59</v>
      </c>
      <c r="L329">
        <v>378.64017512689281</v>
      </c>
      <c r="M329">
        <v>37.696427622640392</v>
      </c>
      <c r="N329">
        <v>45.357351355658999</v>
      </c>
      <c r="O329">
        <v>0.34833160700206961</v>
      </c>
      <c r="P329">
        <v>2.9202238015662307</v>
      </c>
      <c r="Q329">
        <v>0.32763446470331992</v>
      </c>
      <c r="R329">
        <v>0.2065310860221426</v>
      </c>
      <c r="S329">
        <v>51.262399178966888</v>
      </c>
      <c r="T329">
        <v>34.358287502708031</v>
      </c>
      <c r="U329">
        <v>34.122100000000003</v>
      </c>
      <c r="V329">
        <v>5.3795079725905399</v>
      </c>
      <c r="W329">
        <v>54.746456207833063</v>
      </c>
      <c r="X329">
        <v>3.2584237763219104</v>
      </c>
      <c r="Y329">
        <v>5.9518441960005779</v>
      </c>
      <c r="Z329">
        <v>2.1210841962686295</v>
      </c>
      <c r="AA329">
        <v>-321.7909874935761</v>
      </c>
      <c r="AB329">
        <v>287.50798982852854</v>
      </c>
      <c r="AC329">
        <v>23.001165754444187</v>
      </c>
      <c r="AD329">
        <v>39.980567268363529</v>
      </c>
      <c r="AE329">
        <v>0</v>
      </c>
      <c r="AF329">
        <v>0</v>
      </c>
      <c r="AG329">
        <v>1</v>
      </c>
      <c r="AH329">
        <v>0</v>
      </c>
      <c r="AI329">
        <v>51072.926433551882</v>
      </c>
      <c r="AJ329" t="s">
        <v>285</v>
      </c>
      <c r="AK329" t="s">
        <v>285</v>
      </c>
      <c r="AL329">
        <v>0</v>
      </c>
      <c r="AM329">
        <v>0</v>
      </c>
      <c r="AN329" t="e">
        <v>#DIV/0!</v>
      </c>
      <c r="AO329">
        <v>0</v>
      </c>
      <c r="AP329" t="s">
        <v>285</v>
      </c>
      <c r="AQ329" t="s">
        <v>285</v>
      </c>
      <c r="AR329">
        <v>0</v>
      </c>
      <c r="AS329">
        <v>0</v>
      </c>
      <c r="AT329" t="e">
        <v>#DIV/0!</v>
      </c>
      <c r="AU329">
        <v>0.5</v>
      </c>
      <c r="AV329">
        <v>261.28242900464608</v>
      </c>
      <c r="AW329">
        <v>12.848905595823135</v>
      </c>
      <c r="AX329" t="e">
        <v>#DIV/0!</v>
      </c>
      <c r="AY329">
        <v>4.9176309500684634E-2</v>
      </c>
      <c r="AZ329" t="e">
        <v>#DIV/0!</v>
      </c>
      <c r="BA329" t="e">
        <v>#DIV/0!</v>
      </c>
      <c r="BB329" t="s">
        <v>285</v>
      </c>
      <c r="BC329">
        <v>0</v>
      </c>
      <c r="BD329" t="e">
        <v>#DIV/0!</v>
      </c>
      <c r="BE329" t="e">
        <v>#DIV/0!</v>
      </c>
      <c r="BF329" t="e">
        <v>#DIV/0!</v>
      </c>
      <c r="BG329" t="e">
        <v>#DIV/0!</v>
      </c>
      <c r="BH329" t="e">
        <v>#DIV/0!</v>
      </c>
      <c r="BI329" t="e">
        <v>#DIV/0!</v>
      </c>
      <c r="BJ329" t="e">
        <v>#DIV/0!</v>
      </c>
      <c r="BK329" t="e">
        <v>#DIV/0!</v>
      </c>
      <c r="BL329">
        <v>309.94299999999998</v>
      </c>
      <c r="BM329">
        <v>261.28242900464608</v>
      </c>
      <c r="BN329">
        <v>0.84300154868684274</v>
      </c>
      <c r="BO329">
        <v>0.16539298896560622</v>
      </c>
      <c r="BP329">
        <v>6</v>
      </c>
      <c r="BQ329">
        <v>0.6</v>
      </c>
      <c r="BR329" t="s">
        <v>286</v>
      </c>
      <c r="BS329">
        <v>2</v>
      </c>
      <c r="BT329">
        <v>1665427330.5999999</v>
      </c>
      <c r="BU329">
        <v>455.59</v>
      </c>
      <c r="BV329">
        <v>474.988</v>
      </c>
      <c r="BW329">
        <v>32.729100000000003</v>
      </c>
      <c r="BX329">
        <v>24.2638</v>
      </c>
      <c r="BY329">
        <v>453.54700000000003</v>
      </c>
      <c r="BZ329">
        <v>32.551099999999998</v>
      </c>
      <c r="CA329">
        <v>500.25599999999997</v>
      </c>
      <c r="CB329">
        <v>99.457400000000007</v>
      </c>
      <c r="CC329">
        <v>9.9990099999999998E-2</v>
      </c>
      <c r="CD329">
        <v>35.948300000000003</v>
      </c>
      <c r="CE329">
        <v>34.122100000000003</v>
      </c>
      <c r="CF329">
        <v>999.9</v>
      </c>
      <c r="CG329">
        <v>0</v>
      </c>
      <c r="CH329">
        <v>0</v>
      </c>
      <c r="CI329">
        <v>10001.200000000001</v>
      </c>
      <c r="CJ329">
        <v>0</v>
      </c>
      <c r="CK329">
        <v>333.15899999999999</v>
      </c>
      <c r="CL329">
        <v>309.94299999999998</v>
      </c>
      <c r="CM329">
        <v>0.89993699999999999</v>
      </c>
      <c r="CN329">
        <v>0.100063</v>
      </c>
      <c r="CO329">
        <v>0</v>
      </c>
      <c r="CP329">
        <v>3.3138999999999998</v>
      </c>
      <c r="CQ329">
        <v>0</v>
      </c>
      <c r="CR329">
        <v>2946.98</v>
      </c>
      <c r="CS329">
        <v>2657.67</v>
      </c>
      <c r="CT329">
        <v>35.686999999999998</v>
      </c>
      <c r="CU329">
        <v>38.561999999999998</v>
      </c>
      <c r="CV329">
        <v>36.936999999999998</v>
      </c>
      <c r="CW329">
        <v>37.875</v>
      </c>
      <c r="CX329">
        <v>36.625</v>
      </c>
      <c r="CY329">
        <v>278.93</v>
      </c>
      <c r="CZ329">
        <v>31.01</v>
      </c>
      <c r="DA329">
        <v>0</v>
      </c>
      <c r="DB329">
        <v>1665427369.4000001</v>
      </c>
      <c r="DC329">
        <v>0</v>
      </c>
      <c r="DD329">
        <v>3.2374615384615382</v>
      </c>
      <c r="DE329">
        <v>7.4495716839860601E-2</v>
      </c>
      <c r="DF329">
        <v>-1.473162425775228</v>
      </c>
      <c r="DG329">
        <v>2947.081153846153</v>
      </c>
      <c r="DH329">
        <v>15</v>
      </c>
      <c r="DI329">
        <v>1665427366.5999999</v>
      </c>
      <c r="DJ329" t="s">
        <v>1274</v>
      </c>
      <c r="DK329">
        <v>1665427348.5999999</v>
      </c>
      <c r="DL329">
        <v>1665427366.5999999</v>
      </c>
      <c r="DM329">
        <v>132</v>
      </c>
      <c r="DN329">
        <v>-0.03</v>
      </c>
      <c r="DO329">
        <v>1E-3</v>
      </c>
      <c r="DP329">
        <v>2.0430000000000001</v>
      </c>
      <c r="DQ329">
        <v>0.17799999999999999</v>
      </c>
      <c r="DR329">
        <v>475</v>
      </c>
      <c r="DS329">
        <v>24</v>
      </c>
      <c r="DT329">
        <v>7.0000000000000007E-2</v>
      </c>
      <c r="DU329">
        <v>0.02</v>
      </c>
      <c r="DV329">
        <v>100</v>
      </c>
      <c r="DW329">
        <v>100</v>
      </c>
      <c r="DX329">
        <v>2.0430000000000001</v>
      </c>
      <c r="DY329">
        <v>0.17799999999999999</v>
      </c>
      <c r="DZ329">
        <v>2.442403252310295</v>
      </c>
      <c r="EA329">
        <v>-6.7132856166521554E-4</v>
      </c>
      <c r="EB329">
        <v>-2.681329234238156E-7</v>
      </c>
      <c r="EC329">
        <v>8.1307759810197942E-11</v>
      </c>
      <c r="ED329">
        <v>0.20561648077167261</v>
      </c>
      <c r="EE329">
        <v>0</v>
      </c>
      <c r="EF329">
        <v>0</v>
      </c>
      <c r="EG329">
        <v>0</v>
      </c>
      <c r="EH329">
        <v>2</v>
      </c>
      <c r="EI329">
        <v>2028</v>
      </c>
      <c r="EJ329">
        <v>2</v>
      </c>
      <c r="EK329">
        <v>26</v>
      </c>
      <c r="EL329">
        <v>1.2</v>
      </c>
      <c r="EM329">
        <v>1</v>
      </c>
      <c r="EN329">
        <v>1.24756</v>
      </c>
      <c r="EO329">
        <v>2.5378400000000001</v>
      </c>
      <c r="EP329">
        <v>1.39893</v>
      </c>
      <c r="EQ329">
        <v>2.32666</v>
      </c>
      <c r="ER329">
        <v>1.49902</v>
      </c>
      <c r="ES329">
        <v>2.4047900000000002</v>
      </c>
      <c r="ET329">
        <v>32.598199999999999</v>
      </c>
      <c r="EU329">
        <v>15.2265</v>
      </c>
      <c r="EV329">
        <v>18</v>
      </c>
      <c r="EW329">
        <v>509.27199999999999</v>
      </c>
      <c r="EX329">
        <v>557.08199999999999</v>
      </c>
      <c r="EY329" s="2">
        <v>42</v>
      </c>
      <c r="EZ329">
        <v>31.742799999999999</v>
      </c>
      <c r="FA329">
        <v>30.000299999999999</v>
      </c>
      <c r="FB329">
        <v>31.527200000000001</v>
      </c>
      <c r="FC329">
        <v>31.478000000000002</v>
      </c>
      <c r="FD329">
        <v>24.963100000000001</v>
      </c>
      <c r="FE329">
        <v>0</v>
      </c>
      <c r="FF329">
        <v>100</v>
      </c>
      <c r="FG329">
        <v>42</v>
      </c>
      <c r="FH329">
        <v>475</v>
      </c>
      <c r="FI329">
        <v>35.103700000000003</v>
      </c>
      <c r="FJ329">
        <v>99.875100000000003</v>
      </c>
      <c r="FK329">
        <v>101.931</v>
      </c>
      <c r="FL329" t="s">
        <v>880</v>
      </c>
      <c r="FM329">
        <v>4</v>
      </c>
      <c r="FN329" t="s">
        <v>881</v>
      </c>
      <c r="FO329">
        <v>34</v>
      </c>
    </row>
    <row r="330" spans="1:171" x14ac:dyDescent="0.2">
      <c r="A330">
        <v>132</v>
      </c>
      <c r="B330">
        <v>1665427330.5999999</v>
      </c>
      <c r="C330">
        <v>12005.099999904631</v>
      </c>
      <c r="D330" t="s">
        <v>1272</v>
      </c>
      <c r="E330" t="s">
        <v>1273</v>
      </c>
      <c r="F330" t="s">
        <v>284</v>
      </c>
      <c r="G330">
        <v>1665427330.5999999</v>
      </c>
      <c r="H330">
        <v>7.2968477889699792E-3</v>
      </c>
      <c r="I330">
        <v>7.2968477889699788</v>
      </c>
      <c r="J330">
        <v>12.905905054667395</v>
      </c>
      <c r="K330">
        <v>455.42500000000001</v>
      </c>
      <c r="L330">
        <v>379.43198254550697</v>
      </c>
      <c r="M330">
        <v>37.773795533895502</v>
      </c>
      <c r="N330">
        <v>45.339169132800002</v>
      </c>
      <c r="O330">
        <v>0.35538167325317294</v>
      </c>
      <c r="P330">
        <v>2.9206103491072142</v>
      </c>
      <c r="Q330">
        <v>0.33386800542695172</v>
      </c>
      <c r="R330">
        <v>0.21049449941323473</v>
      </c>
      <c r="S330">
        <v>51.314464027605872</v>
      </c>
      <c r="T330">
        <v>34.347206070184598</v>
      </c>
      <c r="U330">
        <v>34.129300000000001</v>
      </c>
      <c r="V330">
        <v>5.3816669357841267</v>
      </c>
      <c r="W330">
        <v>54.895526808603975</v>
      </c>
      <c r="X330">
        <v>3.2701544612352</v>
      </c>
      <c r="Y330">
        <v>5.9570508770901469</v>
      </c>
      <c r="Z330">
        <v>2.1115124745489267</v>
      </c>
      <c r="AA330">
        <v>-326.47060885033767</v>
      </c>
      <c r="AB330">
        <v>288.91591373934557</v>
      </c>
      <c r="AC330">
        <v>23.113344779772646</v>
      </c>
      <c r="AD330">
        <v>36.873113696386412</v>
      </c>
      <c r="AE330">
        <v>0</v>
      </c>
      <c r="AF330">
        <v>0</v>
      </c>
      <c r="AG330">
        <v>1</v>
      </c>
      <c r="AH330">
        <v>0</v>
      </c>
      <c r="AI330">
        <v>51081.028160937072</v>
      </c>
      <c r="AJ330" t="s">
        <v>285</v>
      </c>
      <c r="AK330" t="s">
        <v>285</v>
      </c>
      <c r="AL330">
        <v>0</v>
      </c>
      <c r="AM330">
        <v>0</v>
      </c>
      <c r="AN330" t="e">
        <v>#DIV/0!</v>
      </c>
      <c r="AO330">
        <v>0</v>
      </c>
      <c r="AP330" t="s">
        <v>285</v>
      </c>
      <c r="AQ330" t="s">
        <v>285</v>
      </c>
      <c r="AR330">
        <v>0</v>
      </c>
      <c r="AS330">
        <v>0</v>
      </c>
      <c r="AT330" t="e">
        <v>#DIV/0!</v>
      </c>
      <c r="AU330">
        <v>0.5</v>
      </c>
      <c r="AV330">
        <v>261.54568498839683</v>
      </c>
      <c r="AW330">
        <v>12.905905054667395</v>
      </c>
      <c r="AX330" t="e">
        <v>#DIV/0!</v>
      </c>
      <c r="AY330">
        <v>4.9344744705843456E-2</v>
      </c>
      <c r="AZ330" t="e">
        <v>#DIV/0!</v>
      </c>
      <c r="BA330" t="e">
        <v>#DIV/0!</v>
      </c>
      <c r="BB330" t="s">
        <v>285</v>
      </c>
      <c r="BC330">
        <v>0</v>
      </c>
      <c r="BD330" t="e">
        <v>#DIV/0!</v>
      </c>
      <c r="BE330" t="e">
        <v>#DIV/0!</v>
      </c>
      <c r="BF330" t="e">
        <v>#DIV/0!</v>
      </c>
      <c r="BG330" t="e">
        <v>#DIV/0!</v>
      </c>
      <c r="BH330" t="e">
        <v>#DIV/0!</v>
      </c>
      <c r="BI330" t="e">
        <v>#DIV/0!</v>
      </c>
      <c r="BJ330" t="e">
        <v>#DIV/0!</v>
      </c>
      <c r="BK330" t="e">
        <v>#DIV/0!</v>
      </c>
      <c r="BL330">
        <v>310.255</v>
      </c>
      <c r="BM330">
        <v>261.54568498839683</v>
      </c>
      <c r="BN330">
        <v>0.84300232063430669</v>
      </c>
      <c r="BO330">
        <v>0.16539447882421193</v>
      </c>
      <c r="BP330">
        <v>6</v>
      </c>
      <c r="BQ330">
        <v>0.6</v>
      </c>
      <c r="BR330" t="s">
        <v>286</v>
      </c>
      <c r="BS330">
        <v>2</v>
      </c>
      <c r="BT330">
        <v>1665427427.5999999</v>
      </c>
      <c r="BU330">
        <v>455.42500000000001</v>
      </c>
      <c r="BV330">
        <v>474.94799999999998</v>
      </c>
      <c r="BW330">
        <v>32.848199999999999</v>
      </c>
      <c r="BX330">
        <v>24.2608</v>
      </c>
      <c r="BY330">
        <v>453.404</v>
      </c>
      <c r="BZ330">
        <v>32.672199999999997</v>
      </c>
      <c r="CA330">
        <v>500.25299999999999</v>
      </c>
      <c r="CB330">
        <v>99.453500000000005</v>
      </c>
      <c r="CC330">
        <v>0.100036</v>
      </c>
      <c r="CD330">
        <v>35.964199999999998</v>
      </c>
      <c r="CE330">
        <v>34.129300000000001</v>
      </c>
      <c r="CF330">
        <v>999.9</v>
      </c>
      <c r="CG330">
        <v>0</v>
      </c>
      <c r="CH330">
        <v>0</v>
      </c>
      <c r="CI330">
        <v>10003.799999999999</v>
      </c>
      <c r="CJ330">
        <v>0</v>
      </c>
      <c r="CK330">
        <v>333.173</v>
      </c>
      <c r="CL330">
        <v>310.255</v>
      </c>
      <c r="CM330">
        <v>0.89993699999999999</v>
      </c>
      <c r="CN330">
        <v>0.100063</v>
      </c>
      <c r="CO330">
        <v>0</v>
      </c>
      <c r="CP330">
        <v>2.9771000000000001</v>
      </c>
      <c r="CQ330">
        <v>0</v>
      </c>
      <c r="CR330">
        <v>2950.84</v>
      </c>
      <c r="CS330">
        <v>2660.34</v>
      </c>
      <c r="CT330">
        <v>35.75</v>
      </c>
      <c r="CU330">
        <v>38.625</v>
      </c>
      <c r="CV330">
        <v>36.875</v>
      </c>
      <c r="CW330">
        <v>37.875</v>
      </c>
      <c r="CX330">
        <v>36.625</v>
      </c>
      <c r="CY330">
        <v>279.20999999999998</v>
      </c>
      <c r="CZ330">
        <v>31.05</v>
      </c>
      <c r="DA330">
        <v>0</v>
      </c>
      <c r="DB330">
        <v>1665427466.5999999</v>
      </c>
      <c r="DC330">
        <v>0</v>
      </c>
      <c r="DD330">
        <v>3.2560961538461539</v>
      </c>
      <c r="DE330">
        <v>-0.2935281974124555</v>
      </c>
      <c r="DF330">
        <v>2.8379486382844341</v>
      </c>
      <c r="DG330">
        <v>2948.0050000000001</v>
      </c>
      <c r="DH330">
        <v>15</v>
      </c>
      <c r="DI330">
        <v>1665427461.5999999</v>
      </c>
      <c r="DJ330" t="s">
        <v>1277</v>
      </c>
      <c r="DK330">
        <v>1665427449.5999999</v>
      </c>
      <c r="DL330">
        <v>1665427461.5999999</v>
      </c>
      <c r="DM330">
        <v>133</v>
      </c>
      <c r="DN330">
        <v>-2.1999999999999999E-2</v>
      </c>
      <c r="DO330">
        <v>-2E-3</v>
      </c>
      <c r="DP330">
        <v>2.0209999999999999</v>
      </c>
      <c r="DQ330">
        <v>0.17599999999999999</v>
      </c>
      <c r="DR330">
        <v>475</v>
      </c>
      <c r="DS330">
        <v>24</v>
      </c>
      <c r="DT330">
        <v>7.0000000000000007E-2</v>
      </c>
      <c r="DU330">
        <v>0.02</v>
      </c>
      <c r="DV330">
        <v>100</v>
      </c>
      <c r="DW330">
        <v>100</v>
      </c>
      <c r="DX330">
        <v>2.0209999999999999</v>
      </c>
      <c r="DY330">
        <v>0.17599999999999999</v>
      </c>
      <c r="DZ330">
        <v>2.4119995965484891</v>
      </c>
      <c r="EA330">
        <v>-6.7132856166521554E-4</v>
      </c>
      <c r="EB330">
        <v>-2.681329234238156E-7</v>
      </c>
      <c r="EC330">
        <v>8.1307759810197942E-11</v>
      </c>
      <c r="ED330">
        <v>0.2063438688310697</v>
      </c>
      <c r="EE330">
        <v>0</v>
      </c>
      <c r="EF330">
        <v>0</v>
      </c>
      <c r="EG330">
        <v>0</v>
      </c>
      <c r="EH330">
        <v>2</v>
      </c>
      <c r="EI330">
        <v>2028</v>
      </c>
      <c r="EJ330">
        <v>2</v>
      </c>
      <c r="EK330">
        <v>26</v>
      </c>
      <c r="EL330">
        <v>1.3</v>
      </c>
      <c r="EM330">
        <v>1</v>
      </c>
      <c r="EN330">
        <v>1.24756</v>
      </c>
      <c r="EO330">
        <v>2.52441</v>
      </c>
      <c r="EP330">
        <v>1.39893</v>
      </c>
      <c r="EQ330">
        <v>2.32666</v>
      </c>
      <c r="ER330">
        <v>1.49902</v>
      </c>
      <c r="ES330">
        <v>2.4706999999999999</v>
      </c>
      <c r="ET330">
        <v>32.598199999999999</v>
      </c>
      <c r="EU330">
        <v>15.2178</v>
      </c>
      <c r="EV330">
        <v>18</v>
      </c>
      <c r="EW330">
        <v>509.54</v>
      </c>
      <c r="EX330">
        <v>557.05600000000004</v>
      </c>
      <c r="EY330" s="2">
        <v>42.000100000000003</v>
      </c>
      <c r="EZ330">
        <v>31.776299999999999</v>
      </c>
      <c r="FA330">
        <v>30</v>
      </c>
      <c r="FB330">
        <v>31.562999999999999</v>
      </c>
      <c r="FC330">
        <v>31.5137</v>
      </c>
      <c r="FD330">
        <v>24.962700000000002</v>
      </c>
      <c r="FE330">
        <v>0</v>
      </c>
      <c r="FF330">
        <v>100</v>
      </c>
      <c r="FG330">
        <v>42</v>
      </c>
      <c r="FH330">
        <v>475</v>
      </c>
      <c r="FI330">
        <v>35.103700000000003</v>
      </c>
      <c r="FJ330">
        <v>99.865200000000002</v>
      </c>
      <c r="FK330">
        <v>101.926</v>
      </c>
      <c r="FL330" t="s">
        <v>880</v>
      </c>
      <c r="FM330">
        <v>4</v>
      </c>
      <c r="FN330" t="s">
        <v>881</v>
      </c>
      <c r="FO330">
        <v>35</v>
      </c>
    </row>
    <row r="331" spans="1:171" x14ac:dyDescent="0.2">
      <c r="A331">
        <v>133</v>
      </c>
      <c r="B331">
        <v>1665427427.5999999</v>
      </c>
      <c r="C331">
        <v>12102.099999904631</v>
      </c>
      <c r="D331" t="s">
        <v>1275</v>
      </c>
      <c r="E331" t="s">
        <v>1276</v>
      </c>
      <c r="F331" t="s">
        <v>284</v>
      </c>
      <c r="G331">
        <v>1665427427.5999999</v>
      </c>
      <c r="H331">
        <v>7.402961651935094E-3</v>
      </c>
      <c r="I331">
        <v>7.4029616519350938</v>
      </c>
      <c r="J331">
        <v>13.018308126316931</v>
      </c>
      <c r="K331">
        <v>455.24</v>
      </c>
      <c r="L331">
        <v>380.32664189254075</v>
      </c>
      <c r="M331">
        <v>37.861407818460222</v>
      </c>
      <c r="N331">
        <v>45.319011072975997</v>
      </c>
      <c r="O331">
        <v>0.36467347506322517</v>
      </c>
      <c r="P331">
        <v>2.9261063403173626</v>
      </c>
      <c r="Q331">
        <v>0.34209730211341888</v>
      </c>
      <c r="R331">
        <v>0.2157255123127883</v>
      </c>
      <c r="S331">
        <v>51.260472393175881</v>
      </c>
      <c r="T331">
        <v>34.331612639008874</v>
      </c>
      <c r="U331">
        <v>34.112900000000003</v>
      </c>
      <c r="V331">
        <v>5.3767503934070868</v>
      </c>
      <c r="W331">
        <v>55.075833481955939</v>
      </c>
      <c r="X331">
        <v>3.28316942489448</v>
      </c>
      <c r="Y331">
        <v>5.9611797358820162</v>
      </c>
      <c r="Z331">
        <v>2.0935809685126068</v>
      </c>
      <c r="AA331">
        <v>-331.70418596547876</v>
      </c>
      <c r="AB331">
        <v>294.03440949126667</v>
      </c>
      <c r="AC331">
        <v>23.478215904076922</v>
      </c>
      <c r="AD331">
        <v>37.068911823040708</v>
      </c>
      <c r="AE331">
        <v>0</v>
      </c>
      <c r="AF331">
        <v>0</v>
      </c>
      <c r="AG331">
        <v>1</v>
      </c>
      <c r="AH331">
        <v>0</v>
      </c>
      <c r="AI331">
        <v>51232.684770440646</v>
      </c>
      <c r="AJ331" t="s">
        <v>285</v>
      </c>
      <c r="AK331" t="s">
        <v>285</v>
      </c>
      <c r="AL331">
        <v>0</v>
      </c>
      <c r="AM331">
        <v>0</v>
      </c>
      <c r="AN331" t="e">
        <v>#DIV/0!</v>
      </c>
      <c r="AO331">
        <v>0</v>
      </c>
      <c r="AP331" t="s">
        <v>285</v>
      </c>
      <c r="AQ331" t="s">
        <v>285</v>
      </c>
      <c r="AR331">
        <v>0</v>
      </c>
      <c r="AS331">
        <v>0</v>
      </c>
      <c r="AT331" t="e">
        <v>#DIV/0!</v>
      </c>
      <c r="AU331">
        <v>0.5</v>
      </c>
      <c r="AV331">
        <v>261.27234300164554</v>
      </c>
      <c r="AW331">
        <v>13.018308126316931</v>
      </c>
      <c r="AX331" t="e">
        <v>#DIV/0!</v>
      </c>
      <c r="AY331">
        <v>4.9826583161291356E-2</v>
      </c>
      <c r="AZ331" t="e">
        <v>#DIV/0!</v>
      </c>
      <c r="BA331" t="e">
        <v>#DIV/0!</v>
      </c>
      <c r="BB331" t="s">
        <v>285</v>
      </c>
      <c r="BC331">
        <v>0</v>
      </c>
      <c r="BD331" t="e">
        <v>#DIV/0!</v>
      </c>
      <c r="BE331" t="e">
        <v>#DIV/0!</v>
      </c>
      <c r="BF331" t="e">
        <v>#DIV/0!</v>
      </c>
      <c r="BG331" t="e">
        <v>#DIV/0!</v>
      </c>
      <c r="BH331" t="e">
        <v>#DIV/0!</v>
      </c>
      <c r="BI331" t="e">
        <v>#DIV/0!</v>
      </c>
      <c r="BJ331" t="e">
        <v>#DIV/0!</v>
      </c>
      <c r="BK331" t="e">
        <v>#DIV/0!</v>
      </c>
      <c r="BL331">
        <v>309.93099999999998</v>
      </c>
      <c r="BM331">
        <v>261.27234300164554</v>
      </c>
      <c r="BN331">
        <v>0.84300164553286239</v>
      </c>
      <c r="BO331">
        <v>0.16539317587842417</v>
      </c>
      <c r="BP331">
        <v>6</v>
      </c>
      <c r="BQ331">
        <v>0.6</v>
      </c>
      <c r="BR331" t="s">
        <v>286</v>
      </c>
      <c r="BS331">
        <v>2</v>
      </c>
      <c r="BT331">
        <v>1665427522.5999999</v>
      </c>
      <c r="BU331">
        <v>455.24</v>
      </c>
      <c r="BV331">
        <v>474.959</v>
      </c>
      <c r="BW331">
        <v>32.980200000000004</v>
      </c>
      <c r="BX331">
        <v>24.257200000000001</v>
      </c>
      <c r="BY331">
        <v>453.25400000000002</v>
      </c>
      <c r="BZ331">
        <v>32.804200000000002</v>
      </c>
      <c r="CA331">
        <v>500.303</v>
      </c>
      <c r="CB331">
        <v>99.449799999999996</v>
      </c>
      <c r="CC331">
        <v>9.9912399999999998E-2</v>
      </c>
      <c r="CD331">
        <v>35.976799999999997</v>
      </c>
      <c r="CE331">
        <v>34.112900000000003</v>
      </c>
      <c r="CF331">
        <v>999.9</v>
      </c>
      <c r="CG331">
        <v>0</v>
      </c>
      <c r="CH331">
        <v>0</v>
      </c>
      <c r="CI331">
        <v>10035.6</v>
      </c>
      <c r="CJ331">
        <v>0</v>
      </c>
      <c r="CK331">
        <v>333.339</v>
      </c>
      <c r="CL331">
        <v>309.93099999999998</v>
      </c>
      <c r="CM331">
        <v>0.89993699999999999</v>
      </c>
      <c r="CN331">
        <v>0.100063</v>
      </c>
      <c r="CO331">
        <v>0</v>
      </c>
      <c r="CP331">
        <v>3.5352000000000001</v>
      </c>
      <c r="CQ331">
        <v>0</v>
      </c>
      <c r="CR331">
        <v>2948.14</v>
      </c>
      <c r="CS331">
        <v>2657.56</v>
      </c>
      <c r="CT331">
        <v>35.686999999999998</v>
      </c>
      <c r="CU331">
        <v>38.625</v>
      </c>
      <c r="CV331">
        <v>36.875</v>
      </c>
      <c r="CW331">
        <v>37.875</v>
      </c>
      <c r="CX331">
        <v>36.625</v>
      </c>
      <c r="CY331">
        <v>278.92</v>
      </c>
      <c r="CZ331">
        <v>31.01</v>
      </c>
      <c r="DA331">
        <v>0</v>
      </c>
      <c r="DB331">
        <v>1665427561.4000001</v>
      </c>
      <c r="DC331">
        <v>0</v>
      </c>
      <c r="DD331">
        <v>3.2734115384615379</v>
      </c>
      <c r="DE331">
        <v>0.20298461494053641</v>
      </c>
      <c r="DF331">
        <v>-2.725128182611142</v>
      </c>
      <c r="DG331">
        <v>2949.1826923076919</v>
      </c>
      <c r="DH331">
        <v>15</v>
      </c>
      <c r="DI331">
        <v>1665427559.0999999</v>
      </c>
      <c r="DJ331" t="s">
        <v>1280</v>
      </c>
      <c r="DK331">
        <v>1665427555.0999999</v>
      </c>
      <c r="DL331">
        <v>1665427559.0999999</v>
      </c>
      <c r="DM331">
        <v>134</v>
      </c>
      <c r="DN331">
        <v>-3.5000000000000003E-2</v>
      </c>
      <c r="DO331">
        <v>0</v>
      </c>
      <c r="DP331">
        <v>1.986</v>
      </c>
      <c r="DQ331">
        <v>0.17599999999999999</v>
      </c>
      <c r="DR331">
        <v>475</v>
      </c>
      <c r="DS331">
        <v>24</v>
      </c>
      <c r="DT331">
        <v>0.13</v>
      </c>
      <c r="DU331">
        <v>0.01</v>
      </c>
      <c r="DV331">
        <v>100</v>
      </c>
      <c r="DW331">
        <v>100</v>
      </c>
      <c r="DX331">
        <v>1.986</v>
      </c>
      <c r="DY331">
        <v>0.17599999999999999</v>
      </c>
      <c r="DZ331">
        <v>2.3899720599765488</v>
      </c>
      <c r="EA331">
        <v>-6.7132856166521554E-4</v>
      </c>
      <c r="EB331">
        <v>-2.681329234238156E-7</v>
      </c>
      <c r="EC331">
        <v>8.1307759810197942E-11</v>
      </c>
      <c r="ED331">
        <v>0.20471094168785711</v>
      </c>
      <c r="EE331">
        <v>0</v>
      </c>
      <c r="EF331">
        <v>0</v>
      </c>
      <c r="EG331">
        <v>0</v>
      </c>
      <c r="EH331">
        <v>2</v>
      </c>
      <c r="EI331">
        <v>2028</v>
      </c>
      <c r="EJ331">
        <v>2</v>
      </c>
      <c r="EK331">
        <v>26</v>
      </c>
      <c r="EL331">
        <v>1.2</v>
      </c>
      <c r="EM331">
        <v>1</v>
      </c>
      <c r="EN331">
        <v>1.24756</v>
      </c>
      <c r="EO331">
        <v>2.52319</v>
      </c>
      <c r="EP331">
        <v>1.39893</v>
      </c>
      <c r="EQ331">
        <v>2.32666</v>
      </c>
      <c r="ER331">
        <v>1.49902</v>
      </c>
      <c r="ES331">
        <v>2.48047</v>
      </c>
      <c r="ET331">
        <v>32.598199999999999</v>
      </c>
      <c r="EU331">
        <v>15.1915</v>
      </c>
      <c r="EV331">
        <v>18</v>
      </c>
      <c r="EW331">
        <v>509.488</v>
      </c>
      <c r="EX331">
        <v>556.89700000000005</v>
      </c>
      <c r="EY331" s="2">
        <v>42.000100000000003</v>
      </c>
      <c r="EZ331">
        <v>31.802199999999999</v>
      </c>
      <c r="FA331">
        <v>30.0001</v>
      </c>
      <c r="FB331">
        <v>31.590599999999998</v>
      </c>
      <c r="FC331">
        <v>31.5411</v>
      </c>
      <c r="FD331">
        <v>24.959800000000001</v>
      </c>
      <c r="FE331">
        <v>0</v>
      </c>
      <c r="FF331">
        <v>100</v>
      </c>
      <c r="FG331">
        <v>42</v>
      </c>
      <c r="FH331">
        <v>475</v>
      </c>
      <c r="FI331">
        <v>35.103700000000003</v>
      </c>
      <c r="FJ331">
        <v>99.865200000000002</v>
      </c>
      <c r="FK331">
        <v>101.926</v>
      </c>
      <c r="FL331" t="s">
        <v>880</v>
      </c>
      <c r="FM331">
        <v>4</v>
      </c>
      <c r="FN331" t="s">
        <v>881</v>
      </c>
      <c r="FO331">
        <v>36</v>
      </c>
    </row>
    <row r="332" spans="1:171" x14ac:dyDescent="0.2">
      <c r="A332">
        <v>134</v>
      </c>
      <c r="B332">
        <v>1665427522.5999999</v>
      </c>
      <c r="C332">
        <v>12197.099999904631</v>
      </c>
      <c r="D332" t="s">
        <v>1278</v>
      </c>
      <c r="E332" t="s">
        <v>1279</v>
      </c>
      <c r="F332" t="s">
        <v>284</v>
      </c>
      <c r="G332">
        <v>1665427522.5999999</v>
      </c>
      <c r="H332">
        <v>7.521636869965505E-3</v>
      </c>
      <c r="I332">
        <v>7.521636869965505</v>
      </c>
      <c r="J332">
        <v>13.022830606131501</v>
      </c>
      <c r="K332">
        <v>455.221</v>
      </c>
      <c r="L332">
        <v>381.37227657272422</v>
      </c>
      <c r="M332">
        <v>37.962796368158145</v>
      </c>
      <c r="N332">
        <v>45.31389192946201</v>
      </c>
      <c r="O332">
        <v>0.37141721532430289</v>
      </c>
      <c r="P332">
        <v>2.9220424436543539</v>
      </c>
      <c r="Q332">
        <v>0.34799598193503151</v>
      </c>
      <c r="R332">
        <v>0.21948165472741915</v>
      </c>
      <c r="S332">
        <v>51.258876393362804</v>
      </c>
      <c r="T332">
        <v>34.305427884216023</v>
      </c>
      <c r="U332">
        <v>34.112499999999997</v>
      </c>
      <c r="V332">
        <v>5.3766305265478005</v>
      </c>
      <c r="W332">
        <v>55.240989952920913</v>
      </c>
      <c r="X332">
        <v>3.2930690210040003</v>
      </c>
      <c r="Y332">
        <v>5.9612780723345393</v>
      </c>
      <c r="Z332">
        <v>2.0835615055438002</v>
      </c>
      <c r="AA332">
        <v>-335.85107355680623</v>
      </c>
      <c r="AB332">
        <v>293.736315633689</v>
      </c>
      <c r="AC332">
        <v>23.487022028432108</v>
      </c>
      <c r="AD332">
        <v>32.631140498677667</v>
      </c>
      <c r="AE332">
        <v>0</v>
      </c>
      <c r="AF332">
        <v>0</v>
      </c>
      <c r="AG332">
        <v>1</v>
      </c>
      <c r="AH332">
        <v>0</v>
      </c>
      <c r="AI332">
        <v>51118.723448823759</v>
      </c>
      <c r="AJ332" t="s">
        <v>285</v>
      </c>
      <c r="AK332" t="s">
        <v>285</v>
      </c>
      <c r="AL332">
        <v>0</v>
      </c>
      <c r="AM332">
        <v>0</v>
      </c>
      <c r="AN332" t="e">
        <v>#DIV/0!</v>
      </c>
      <c r="AO332">
        <v>0</v>
      </c>
      <c r="AP332" t="s">
        <v>285</v>
      </c>
      <c r="AQ332" t="s">
        <v>285</v>
      </c>
      <c r="AR332">
        <v>0</v>
      </c>
      <c r="AS332">
        <v>0</v>
      </c>
      <c r="AT332" t="e">
        <v>#DIV/0!</v>
      </c>
      <c r="AU332">
        <v>0.5</v>
      </c>
      <c r="AV332">
        <v>261.26394300174235</v>
      </c>
      <c r="AW332">
        <v>13.022830606131501</v>
      </c>
      <c r="AX332" t="e">
        <v>#DIV/0!</v>
      </c>
      <c r="AY332">
        <v>4.9845495159064689E-2</v>
      </c>
      <c r="AZ332" t="e">
        <v>#DIV/0!</v>
      </c>
      <c r="BA332" t="e">
        <v>#DIV/0!</v>
      </c>
      <c r="BB332" t="s">
        <v>285</v>
      </c>
      <c r="BC332">
        <v>0</v>
      </c>
      <c r="BD332" t="e">
        <v>#DIV/0!</v>
      </c>
      <c r="BE332" t="e">
        <v>#DIV/0!</v>
      </c>
      <c r="BF332" t="e">
        <v>#DIV/0!</v>
      </c>
      <c r="BG332" t="e">
        <v>#DIV/0!</v>
      </c>
      <c r="BH332" t="e">
        <v>#DIV/0!</v>
      </c>
      <c r="BI332" t="e">
        <v>#DIV/0!</v>
      </c>
      <c r="BJ332" t="e">
        <v>#DIV/0!</v>
      </c>
      <c r="BK332" t="e">
        <v>#DIV/0!</v>
      </c>
      <c r="BL332">
        <v>309.92099999999999</v>
      </c>
      <c r="BM332">
        <v>261.26394300174235</v>
      </c>
      <c r="BN332">
        <v>0.84300174238513159</v>
      </c>
      <c r="BO332">
        <v>0.16539336280330408</v>
      </c>
      <c r="BP332">
        <v>6</v>
      </c>
      <c r="BQ332">
        <v>0.6</v>
      </c>
      <c r="BR332" t="s">
        <v>286</v>
      </c>
      <c r="BS332">
        <v>2</v>
      </c>
      <c r="BT332">
        <v>1665427620.0999999</v>
      </c>
      <c r="BU332">
        <v>455.221</v>
      </c>
      <c r="BV332">
        <v>474.99900000000002</v>
      </c>
      <c r="BW332">
        <v>33.082000000000001</v>
      </c>
      <c r="BX332">
        <v>24.2498</v>
      </c>
      <c r="BY332">
        <v>453.21100000000001</v>
      </c>
      <c r="BZ332">
        <v>32.908999999999999</v>
      </c>
      <c r="CA332">
        <v>500.24200000000002</v>
      </c>
      <c r="CB332">
        <v>99.442400000000006</v>
      </c>
      <c r="CC332">
        <v>0.10022200000000001</v>
      </c>
      <c r="CD332">
        <v>35.9771</v>
      </c>
      <c r="CE332">
        <v>34.112499999999997</v>
      </c>
      <c r="CF332">
        <v>999.9</v>
      </c>
      <c r="CG332">
        <v>0</v>
      </c>
      <c r="CH332">
        <v>0</v>
      </c>
      <c r="CI332">
        <v>10013.1</v>
      </c>
      <c r="CJ332">
        <v>0</v>
      </c>
      <c r="CK332">
        <v>333.37900000000002</v>
      </c>
      <c r="CL332">
        <v>309.92099999999999</v>
      </c>
      <c r="CM332">
        <v>0.89993699999999999</v>
      </c>
      <c r="CN332">
        <v>0.100063</v>
      </c>
      <c r="CO332">
        <v>0</v>
      </c>
      <c r="CP332">
        <v>3.4447000000000001</v>
      </c>
      <c r="CQ332">
        <v>0</v>
      </c>
      <c r="CR332">
        <v>2948.8</v>
      </c>
      <c r="CS332">
        <v>2657.47</v>
      </c>
      <c r="CT332">
        <v>35.686999999999998</v>
      </c>
      <c r="CU332">
        <v>38.561999999999998</v>
      </c>
      <c r="CV332">
        <v>36.875</v>
      </c>
      <c r="CW332">
        <v>37.875</v>
      </c>
      <c r="CX332">
        <v>36.625</v>
      </c>
      <c r="CY332">
        <v>278.91000000000003</v>
      </c>
      <c r="CZ332">
        <v>31.01</v>
      </c>
      <c r="DA332">
        <v>0</v>
      </c>
      <c r="DB332">
        <v>1665427659.2</v>
      </c>
      <c r="DC332">
        <v>0</v>
      </c>
      <c r="DD332">
        <v>3.2511519999999998</v>
      </c>
      <c r="DE332">
        <v>0.36623845729767329</v>
      </c>
      <c r="DF332">
        <v>-2.6269231576165351</v>
      </c>
      <c r="DG332">
        <v>2949.509599999999</v>
      </c>
      <c r="DH332">
        <v>15</v>
      </c>
      <c r="DI332">
        <v>1665427650.0999999</v>
      </c>
      <c r="DJ332" t="s">
        <v>1283</v>
      </c>
      <c r="DK332">
        <v>1665427644.0999999</v>
      </c>
      <c r="DL332">
        <v>1665427650.0999999</v>
      </c>
      <c r="DM332">
        <v>135</v>
      </c>
      <c r="DN332">
        <v>2.4E-2</v>
      </c>
      <c r="DO332">
        <v>-3.0000000000000001E-3</v>
      </c>
      <c r="DP332">
        <v>2.0099999999999998</v>
      </c>
      <c r="DQ332">
        <v>0.17299999999999999</v>
      </c>
      <c r="DR332">
        <v>475</v>
      </c>
      <c r="DS332">
        <v>24</v>
      </c>
      <c r="DT332">
        <v>0.15</v>
      </c>
      <c r="DU332">
        <v>0.01</v>
      </c>
      <c r="DV332">
        <v>100</v>
      </c>
      <c r="DW332">
        <v>100</v>
      </c>
      <c r="DX332">
        <v>2.0099999999999998</v>
      </c>
      <c r="DY332">
        <v>0.17299999999999999</v>
      </c>
      <c r="DZ332">
        <v>2.35517462860822</v>
      </c>
      <c r="EA332">
        <v>-6.7132856166521554E-4</v>
      </c>
      <c r="EB332">
        <v>-2.681329234238156E-7</v>
      </c>
      <c r="EC332">
        <v>8.1307759810197942E-11</v>
      </c>
      <c r="ED332">
        <v>0.2048011936202711</v>
      </c>
      <c r="EE332">
        <v>0</v>
      </c>
      <c r="EF332">
        <v>0</v>
      </c>
      <c r="EG332">
        <v>0</v>
      </c>
      <c r="EH332">
        <v>2</v>
      </c>
      <c r="EI332">
        <v>2028</v>
      </c>
      <c r="EJ332">
        <v>2</v>
      </c>
      <c r="EK332">
        <v>26</v>
      </c>
      <c r="EL332">
        <v>1.1000000000000001</v>
      </c>
      <c r="EM332">
        <v>1</v>
      </c>
      <c r="EN332">
        <v>1.24756</v>
      </c>
      <c r="EO332">
        <v>2.5402800000000001</v>
      </c>
      <c r="EP332">
        <v>1.39893</v>
      </c>
      <c r="EQ332">
        <v>2.32666</v>
      </c>
      <c r="ER332">
        <v>1.49902</v>
      </c>
      <c r="ES332">
        <v>2.2997999999999998</v>
      </c>
      <c r="ET332">
        <v>32.620399999999997</v>
      </c>
      <c r="EU332">
        <v>15.173999999999999</v>
      </c>
      <c r="EV332">
        <v>18</v>
      </c>
      <c r="EW332">
        <v>509.79599999999999</v>
      </c>
      <c r="EX332">
        <v>557.03300000000002</v>
      </c>
      <c r="EY332" s="2">
        <v>42.000100000000003</v>
      </c>
      <c r="EZ332">
        <v>31.8217</v>
      </c>
      <c r="FA332">
        <v>30.0002</v>
      </c>
      <c r="FB332">
        <v>31.615500000000001</v>
      </c>
      <c r="FC332">
        <v>31.565899999999999</v>
      </c>
      <c r="FD332">
        <v>24.957799999999999</v>
      </c>
      <c r="FE332">
        <v>0</v>
      </c>
      <c r="FF332">
        <v>100</v>
      </c>
      <c r="FG332">
        <v>42</v>
      </c>
      <c r="FH332">
        <v>475</v>
      </c>
      <c r="FI332">
        <v>35.103700000000003</v>
      </c>
      <c r="FJ332">
        <v>99.863200000000006</v>
      </c>
      <c r="FK332">
        <v>101.92</v>
      </c>
      <c r="FL332" t="s">
        <v>880</v>
      </c>
      <c r="FM332">
        <v>4</v>
      </c>
      <c r="FN332" t="s">
        <v>881</v>
      </c>
      <c r="FO332">
        <v>37</v>
      </c>
    </row>
    <row r="333" spans="1:171" x14ac:dyDescent="0.2">
      <c r="A333">
        <v>135</v>
      </c>
      <c r="B333">
        <v>1665427620.0999999</v>
      </c>
      <c r="C333">
        <v>12294.599999904631</v>
      </c>
      <c r="D333" t="s">
        <v>1281</v>
      </c>
      <c r="E333" t="s">
        <v>1282</v>
      </c>
      <c r="F333" t="s">
        <v>284</v>
      </c>
      <c r="G333">
        <v>1665427620.0999999</v>
      </c>
      <c r="H333">
        <v>7.6156706021951528E-3</v>
      </c>
      <c r="I333">
        <v>7.615670602195153</v>
      </c>
      <c r="J333">
        <v>13.041477503989421</v>
      </c>
      <c r="K333">
        <v>455.15</v>
      </c>
      <c r="L333">
        <v>382.70542407297324</v>
      </c>
      <c r="M333">
        <v>38.092665786547094</v>
      </c>
      <c r="N333">
        <v>45.303452060405</v>
      </c>
      <c r="O333">
        <v>0.38064872428360363</v>
      </c>
      <c r="P333">
        <v>2.9205016542862197</v>
      </c>
      <c r="Q333">
        <v>0.35607696099937375</v>
      </c>
      <c r="R333">
        <v>0.22462673761768828</v>
      </c>
      <c r="S333">
        <v>51.258545606637192</v>
      </c>
      <c r="T333">
        <v>34.273479277687052</v>
      </c>
      <c r="U333">
        <v>34.076599999999999</v>
      </c>
      <c r="V333">
        <v>5.3658819343049577</v>
      </c>
      <c r="W333">
        <v>55.433909386995865</v>
      </c>
      <c r="X333">
        <v>3.3035338954279201</v>
      </c>
      <c r="Y333">
        <v>5.9594099206773423</v>
      </c>
      <c r="Z333">
        <v>2.0623480388770377</v>
      </c>
      <c r="AA333">
        <v>-340.1771756609154</v>
      </c>
      <c r="AB333">
        <v>298.33642141020351</v>
      </c>
      <c r="AC333">
        <v>23.862602376058781</v>
      </c>
      <c r="AD333">
        <v>33.280393731984077</v>
      </c>
      <c r="AE333">
        <v>0</v>
      </c>
      <c r="AF333">
        <v>0</v>
      </c>
      <c r="AG333">
        <v>1</v>
      </c>
      <c r="AH333">
        <v>0</v>
      </c>
      <c r="AI333">
        <v>51076.416640434276</v>
      </c>
      <c r="AJ333" t="s">
        <v>285</v>
      </c>
      <c r="AK333" t="s">
        <v>285</v>
      </c>
      <c r="AL333">
        <v>0</v>
      </c>
      <c r="AM333">
        <v>0</v>
      </c>
      <c r="AN333" t="e">
        <v>#DIV/0!</v>
      </c>
      <c r="AO333">
        <v>0</v>
      </c>
      <c r="AP333" t="s">
        <v>285</v>
      </c>
      <c r="AQ333" t="s">
        <v>285</v>
      </c>
      <c r="AR333">
        <v>0</v>
      </c>
      <c r="AS333">
        <v>0</v>
      </c>
      <c r="AT333" t="e">
        <v>#DIV/0!</v>
      </c>
      <c r="AU333">
        <v>0.5</v>
      </c>
      <c r="AV333">
        <v>261.26225699825756</v>
      </c>
      <c r="AW333">
        <v>13.041477503989421</v>
      </c>
      <c r="AX333" t="e">
        <v>#DIV/0!</v>
      </c>
      <c r="AY333">
        <v>4.9917189163976333E-2</v>
      </c>
      <c r="AZ333" t="e">
        <v>#DIV/0!</v>
      </c>
      <c r="BA333" t="e">
        <v>#DIV/0!</v>
      </c>
      <c r="BB333" t="s">
        <v>285</v>
      </c>
      <c r="BC333">
        <v>0</v>
      </c>
      <c r="BD333" t="e">
        <v>#DIV/0!</v>
      </c>
      <c r="BE333" t="e">
        <v>#DIV/0!</v>
      </c>
      <c r="BF333" t="e">
        <v>#DIV/0!</v>
      </c>
      <c r="BG333" t="e">
        <v>#DIV/0!</v>
      </c>
      <c r="BH333" t="e">
        <v>#DIV/0!</v>
      </c>
      <c r="BI333" t="e">
        <v>#DIV/0!</v>
      </c>
      <c r="BJ333" t="e">
        <v>#DIV/0!</v>
      </c>
      <c r="BK333" t="e">
        <v>#DIV/0!</v>
      </c>
      <c r="BL333">
        <v>309.91899999999998</v>
      </c>
      <c r="BM333">
        <v>261.26225699825756</v>
      </c>
      <c r="BN333">
        <v>0.84300174238513159</v>
      </c>
      <c r="BO333">
        <v>0.16539336280330408</v>
      </c>
      <c r="BP333">
        <v>6</v>
      </c>
      <c r="BQ333">
        <v>0.6</v>
      </c>
      <c r="BR333" t="s">
        <v>286</v>
      </c>
      <c r="BS333">
        <v>2</v>
      </c>
      <c r="BT333">
        <v>1665427711.0999999</v>
      </c>
      <c r="BU333">
        <v>455.15</v>
      </c>
      <c r="BV333">
        <v>475.00200000000001</v>
      </c>
      <c r="BW333">
        <v>33.189599999999999</v>
      </c>
      <c r="BX333">
        <v>24.245200000000001</v>
      </c>
      <c r="BY333">
        <v>453.08800000000002</v>
      </c>
      <c r="BZ333">
        <v>33.013599999999997</v>
      </c>
      <c r="CA333">
        <v>500.274</v>
      </c>
      <c r="CB333">
        <v>99.435400000000001</v>
      </c>
      <c r="CC333">
        <v>9.9812700000000004E-2</v>
      </c>
      <c r="CD333">
        <v>35.971400000000003</v>
      </c>
      <c r="CE333">
        <v>34.076599999999999</v>
      </c>
      <c r="CF333">
        <v>999.9</v>
      </c>
      <c r="CG333">
        <v>0</v>
      </c>
      <c r="CH333">
        <v>0</v>
      </c>
      <c r="CI333">
        <v>10005</v>
      </c>
      <c r="CJ333">
        <v>0</v>
      </c>
      <c r="CK333">
        <v>333.33800000000002</v>
      </c>
      <c r="CL333">
        <v>309.91899999999998</v>
      </c>
      <c r="CM333">
        <v>0.89993699999999999</v>
      </c>
      <c r="CN333">
        <v>0.100063</v>
      </c>
      <c r="CO333">
        <v>0</v>
      </c>
      <c r="CP333">
        <v>3.4786000000000001</v>
      </c>
      <c r="CQ333">
        <v>0</v>
      </c>
      <c r="CR333">
        <v>2948.94</v>
      </c>
      <c r="CS333">
        <v>2657.46</v>
      </c>
      <c r="CT333">
        <v>35.686999999999998</v>
      </c>
      <c r="CU333">
        <v>38.561999999999998</v>
      </c>
      <c r="CV333">
        <v>36.875</v>
      </c>
      <c r="CW333">
        <v>37.875</v>
      </c>
      <c r="CX333">
        <v>36.625</v>
      </c>
      <c r="CY333">
        <v>278.91000000000003</v>
      </c>
      <c r="CZ333">
        <v>31.01</v>
      </c>
      <c r="DA333">
        <v>0</v>
      </c>
      <c r="DB333">
        <v>1665427750.4000001</v>
      </c>
      <c r="DC333">
        <v>0</v>
      </c>
      <c r="DD333">
        <v>3.304268</v>
      </c>
      <c r="DE333">
        <v>1.1142307732691239</v>
      </c>
      <c r="DF333">
        <v>-2.026923190114037</v>
      </c>
      <c r="DG333">
        <v>2949.8827999999999</v>
      </c>
      <c r="DH333">
        <v>15</v>
      </c>
      <c r="DI333">
        <v>1665427746.0999999</v>
      </c>
      <c r="DJ333" t="s">
        <v>1286</v>
      </c>
      <c r="DK333">
        <v>1665427728.5999999</v>
      </c>
      <c r="DL333">
        <v>1665427746.0999999</v>
      </c>
      <c r="DM333">
        <v>136</v>
      </c>
      <c r="DN333">
        <v>5.1999999999999998E-2</v>
      </c>
      <c r="DO333">
        <v>2E-3</v>
      </c>
      <c r="DP333">
        <v>2.0619999999999998</v>
      </c>
      <c r="DQ333">
        <v>0.17599999999999999</v>
      </c>
      <c r="DR333">
        <v>475</v>
      </c>
      <c r="DS333">
        <v>24</v>
      </c>
      <c r="DT333">
        <v>0.14000000000000001</v>
      </c>
      <c r="DU333">
        <v>0.01</v>
      </c>
      <c r="DV333">
        <v>100</v>
      </c>
      <c r="DW333">
        <v>100</v>
      </c>
      <c r="DX333">
        <v>2.0619999999999998</v>
      </c>
      <c r="DY333">
        <v>0.17599999999999999</v>
      </c>
      <c r="DZ333">
        <v>2.3787191755959962</v>
      </c>
      <c r="EA333">
        <v>-6.7132856166521554E-4</v>
      </c>
      <c r="EB333">
        <v>-2.681329234238156E-7</v>
      </c>
      <c r="EC333">
        <v>8.1307759810197942E-11</v>
      </c>
      <c r="ED333">
        <v>0.2021307982563588</v>
      </c>
      <c r="EE333">
        <v>0</v>
      </c>
      <c r="EF333">
        <v>0</v>
      </c>
      <c r="EG333">
        <v>0</v>
      </c>
      <c r="EH333">
        <v>2</v>
      </c>
      <c r="EI333">
        <v>2028</v>
      </c>
      <c r="EJ333">
        <v>2</v>
      </c>
      <c r="EK333">
        <v>26</v>
      </c>
      <c r="EL333">
        <v>1.1000000000000001</v>
      </c>
      <c r="EM333">
        <v>1</v>
      </c>
      <c r="EN333">
        <v>1.24756</v>
      </c>
      <c r="EO333">
        <v>2.5366200000000001</v>
      </c>
      <c r="EP333">
        <v>1.39893</v>
      </c>
      <c r="EQ333">
        <v>2.32666</v>
      </c>
      <c r="ER333">
        <v>1.49902</v>
      </c>
      <c r="ES333">
        <v>2.4621599999999999</v>
      </c>
      <c r="ET333">
        <v>32.620399999999997</v>
      </c>
      <c r="EU333">
        <v>15.1652</v>
      </c>
      <c r="EV333">
        <v>18</v>
      </c>
      <c r="EW333">
        <v>509.76799999999997</v>
      </c>
      <c r="EX333">
        <v>556.91099999999994</v>
      </c>
      <c r="EY333" s="2">
        <v>42</v>
      </c>
      <c r="EZ333">
        <v>31.835699999999999</v>
      </c>
      <c r="FA333">
        <v>30.0002</v>
      </c>
      <c r="FB333">
        <v>31.632100000000001</v>
      </c>
      <c r="FC333">
        <v>31.583200000000001</v>
      </c>
      <c r="FD333">
        <v>24.959299999999999</v>
      </c>
      <c r="FE333">
        <v>0</v>
      </c>
      <c r="FF333">
        <v>100</v>
      </c>
      <c r="FG333">
        <v>42</v>
      </c>
      <c r="FH333">
        <v>475</v>
      </c>
      <c r="FI333">
        <v>35.103700000000003</v>
      </c>
      <c r="FJ333">
        <v>99.8596</v>
      </c>
      <c r="FK333">
        <v>101.917</v>
      </c>
      <c r="FL333" t="s">
        <v>880</v>
      </c>
      <c r="FM333">
        <v>4</v>
      </c>
      <c r="FN333" t="s">
        <v>881</v>
      </c>
      <c r="FO333">
        <v>38</v>
      </c>
    </row>
    <row r="334" spans="1:171" x14ac:dyDescent="0.2">
      <c r="A334">
        <v>136</v>
      </c>
      <c r="B334">
        <v>1665427711.0999999</v>
      </c>
      <c r="C334">
        <v>12385.599999904631</v>
      </c>
      <c r="D334" t="s">
        <v>1284</v>
      </c>
      <c r="E334" t="s">
        <v>1285</v>
      </c>
      <c r="F334" t="s">
        <v>284</v>
      </c>
      <c r="G334">
        <v>1665427711.0999999</v>
      </c>
      <c r="H334">
        <v>7.7137681555763133E-3</v>
      </c>
      <c r="I334">
        <v>7.7137681555763136</v>
      </c>
      <c r="J334">
        <v>13.209980502258723</v>
      </c>
      <c r="K334">
        <v>454.89800000000002</v>
      </c>
      <c r="L334">
        <v>382.95856852477516</v>
      </c>
      <c r="M334">
        <v>38.119292272624897</v>
      </c>
      <c r="N334">
        <v>45.280067457507997</v>
      </c>
      <c r="O334">
        <v>0.3887266594945698</v>
      </c>
      <c r="P334">
        <v>2.9150820538348676</v>
      </c>
      <c r="Q334">
        <v>0.36309331884223855</v>
      </c>
      <c r="R334">
        <v>0.22909885412591041</v>
      </c>
      <c r="S334">
        <v>51.257115000000006</v>
      </c>
      <c r="T334">
        <v>34.244017573064554</v>
      </c>
      <c r="U334">
        <v>34.061599999999999</v>
      </c>
      <c r="V334">
        <v>5.3613964166649266</v>
      </c>
      <c r="W334">
        <v>55.615508265909973</v>
      </c>
      <c r="X334">
        <v>3.3140098525455994</v>
      </c>
      <c r="Y334">
        <v>5.9587873164812049</v>
      </c>
      <c r="Z334">
        <v>2.0473865641193272</v>
      </c>
      <c r="AA334">
        <v>-344.36109322065101</v>
      </c>
      <c r="AB334">
        <v>299.84156444317802</v>
      </c>
      <c r="AC334">
        <v>24.025606038110624</v>
      </c>
      <c r="AD334">
        <v>30.763192260637595</v>
      </c>
      <c r="AE334">
        <v>0</v>
      </c>
      <c r="AF334">
        <v>0</v>
      </c>
      <c r="AG334">
        <v>1</v>
      </c>
      <c r="AH334">
        <v>0</v>
      </c>
      <c r="AI334">
        <v>50925.304548023771</v>
      </c>
      <c r="AJ334" t="s">
        <v>285</v>
      </c>
      <c r="AK334" t="s">
        <v>285</v>
      </c>
      <c r="AL334">
        <v>0</v>
      </c>
      <c r="AM334">
        <v>0</v>
      </c>
      <c r="AN334" t="e">
        <v>#DIV/0!</v>
      </c>
      <c r="AO334">
        <v>0</v>
      </c>
      <c r="AP334" t="s">
        <v>285</v>
      </c>
      <c r="AQ334" t="s">
        <v>285</v>
      </c>
      <c r="AR334">
        <v>0</v>
      </c>
      <c r="AS334">
        <v>0</v>
      </c>
      <c r="AT334" t="e">
        <v>#DIV/0!</v>
      </c>
      <c r="AU334">
        <v>0.5</v>
      </c>
      <c r="AV334">
        <v>261.25470000000001</v>
      </c>
      <c r="AW334">
        <v>13.209980502258723</v>
      </c>
      <c r="AX334" t="e">
        <v>#DIV/0!</v>
      </c>
      <c r="AY334">
        <v>5.0563609007833056E-2</v>
      </c>
      <c r="AZ334" t="e">
        <v>#DIV/0!</v>
      </c>
      <c r="BA334" t="e">
        <v>#DIV/0!</v>
      </c>
      <c r="BB334" t="s">
        <v>285</v>
      </c>
      <c r="BC334">
        <v>0</v>
      </c>
      <c r="BD334" t="e">
        <v>#DIV/0!</v>
      </c>
      <c r="BE334" t="e">
        <v>#DIV/0!</v>
      </c>
      <c r="BF334" t="e">
        <v>#DIV/0!</v>
      </c>
      <c r="BG334" t="e">
        <v>#DIV/0!</v>
      </c>
      <c r="BH334" t="e">
        <v>#DIV/0!</v>
      </c>
      <c r="BI334" t="e">
        <v>#DIV/0!</v>
      </c>
      <c r="BJ334" t="e">
        <v>#DIV/0!</v>
      </c>
      <c r="BK334" t="e">
        <v>#DIV/0!</v>
      </c>
      <c r="BL334">
        <v>309.91000000000003</v>
      </c>
      <c r="BM334">
        <v>261.25470000000001</v>
      </c>
      <c r="BN334">
        <v>0.84300183924365135</v>
      </c>
      <c r="BO334">
        <v>0.16539354974024717</v>
      </c>
      <c r="BP334">
        <v>6</v>
      </c>
      <c r="BQ334">
        <v>0.6</v>
      </c>
      <c r="BR334" t="s">
        <v>286</v>
      </c>
      <c r="BS334">
        <v>2</v>
      </c>
      <c r="BT334">
        <v>1665427807.0999999</v>
      </c>
      <c r="BU334">
        <v>454.89800000000002</v>
      </c>
      <c r="BV334">
        <v>475.00099999999998</v>
      </c>
      <c r="BW334">
        <v>33.293599999999998</v>
      </c>
      <c r="BX334">
        <v>24.240400000000001</v>
      </c>
      <c r="BY334">
        <v>452.88600000000002</v>
      </c>
      <c r="BZ334">
        <v>33.118600000000001</v>
      </c>
      <c r="CA334">
        <v>500.28699999999998</v>
      </c>
      <c r="CB334">
        <v>99.438599999999994</v>
      </c>
      <c r="CC334">
        <v>0.100346</v>
      </c>
      <c r="CD334">
        <v>35.969499999999996</v>
      </c>
      <c r="CE334">
        <v>34.061599999999999</v>
      </c>
      <c r="CF334">
        <v>999.9</v>
      </c>
      <c r="CG334">
        <v>0</v>
      </c>
      <c r="CH334">
        <v>0</v>
      </c>
      <c r="CI334">
        <v>9973.75</v>
      </c>
      <c r="CJ334">
        <v>0</v>
      </c>
      <c r="CK334">
        <v>333.35199999999998</v>
      </c>
      <c r="CL334">
        <v>309.91000000000003</v>
      </c>
      <c r="CM334">
        <v>0.89993699999999999</v>
      </c>
      <c r="CN334">
        <v>0.100063</v>
      </c>
      <c r="CO334">
        <v>0</v>
      </c>
      <c r="CP334">
        <v>3.3239999999999998</v>
      </c>
      <c r="CQ334">
        <v>0</v>
      </c>
      <c r="CR334">
        <v>2950.01</v>
      </c>
      <c r="CS334">
        <v>2657.38</v>
      </c>
      <c r="CT334">
        <v>35.686999999999998</v>
      </c>
      <c r="CU334">
        <v>38.561999999999998</v>
      </c>
      <c r="CV334">
        <v>36.875</v>
      </c>
      <c r="CW334">
        <v>37.875</v>
      </c>
      <c r="CX334">
        <v>36.625</v>
      </c>
      <c r="CY334">
        <v>278.89999999999998</v>
      </c>
      <c r="CZ334">
        <v>31.01</v>
      </c>
      <c r="DA334">
        <v>0</v>
      </c>
      <c r="DB334">
        <v>1665427846.4000001</v>
      </c>
      <c r="DC334">
        <v>0</v>
      </c>
      <c r="DD334">
        <v>3.2456239999999998</v>
      </c>
      <c r="DE334">
        <v>0.71339998022043516</v>
      </c>
      <c r="DF334">
        <v>2.2230769411755191</v>
      </c>
      <c r="DG334">
        <v>2950.5248000000001</v>
      </c>
      <c r="DH334">
        <v>15</v>
      </c>
      <c r="DI334">
        <v>1665427840.5999999</v>
      </c>
      <c r="DJ334" t="s">
        <v>1289</v>
      </c>
      <c r="DK334">
        <v>1665427832.5999999</v>
      </c>
      <c r="DL334">
        <v>1665427840.5999999</v>
      </c>
      <c r="DM334">
        <v>137</v>
      </c>
      <c r="DN334">
        <v>-4.9000000000000002E-2</v>
      </c>
      <c r="DO334">
        <v>-1E-3</v>
      </c>
      <c r="DP334">
        <v>2.012</v>
      </c>
      <c r="DQ334">
        <v>0.17499999999999999</v>
      </c>
      <c r="DR334">
        <v>475</v>
      </c>
      <c r="DS334">
        <v>24</v>
      </c>
      <c r="DT334">
        <v>0.27</v>
      </c>
      <c r="DU334">
        <v>0.01</v>
      </c>
      <c r="DV334">
        <v>100</v>
      </c>
      <c r="DW334">
        <v>100</v>
      </c>
      <c r="DX334">
        <v>2.012</v>
      </c>
      <c r="DY334">
        <v>0.17499999999999999</v>
      </c>
      <c r="DZ334">
        <v>2.4304888073970972</v>
      </c>
      <c r="EA334">
        <v>-6.7132856166521554E-4</v>
      </c>
      <c r="EB334">
        <v>-2.681329234238156E-7</v>
      </c>
      <c r="EC334">
        <v>8.1307759810197942E-11</v>
      </c>
      <c r="ED334">
        <v>0.20461698421150079</v>
      </c>
      <c r="EE334">
        <v>0</v>
      </c>
      <c r="EF334">
        <v>0</v>
      </c>
      <c r="EG334">
        <v>0</v>
      </c>
      <c r="EH334">
        <v>2</v>
      </c>
      <c r="EI334">
        <v>2028</v>
      </c>
      <c r="EJ334">
        <v>2</v>
      </c>
      <c r="EK334">
        <v>26</v>
      </c>
      <c r="EL334">
        <v>1.3</v>
      </c>
      <c r="EM334">
        <v>1</v>
      </c>
      <c r="EN334">
        <v>1.24756</v>
      </c>
      <c r="EO334">
        <v>2.5402800000000001</v>
      </c>
      <c r="EP334">
        <v>1.39893</v>
      </c>
      <c r="EQ334">
        <v>2.32666</v>
      </c>
      <c r="ER334">
        <v>1.49902</v>
      </c>
      <c r="ES334">
        <v>2.2448700000000001</v>
      </c>
      <c r="ET334">
        <v>32.642600000000002</v>
      </c>
      <c r="EU334">
        <v>15.1477</v>
      </c>
      <c r="EV334">
        <v>18</v>
      </c>
      <c r="EW334">
        <v>509.96899999999999</v>
      </c>
      <c r="EX334">
        <v>557.02099999999996</v>
      </c>
      <c r="EY334" s="2">
        <v>42</v>
      </c>
      <c r="EZ334">
        <v>31.852499999999999</v>
      </c>
      <c r="FA334">
        <v>30</v>
      </c>
      <c r="FB334">
        <v>31.651499999999999</v>
      </c>
      <c r="FC334">
        <v>31.603200000000001</v>
      </c>
      <c r="FD334">
        <v>24.960999999999999</v>
      </c>
      <c r="FE334">
        <v>0</v>
      </c>
      <c r="FF334">
        <v>100</v>
      </c>
      <c r="FG334">
        <v>42</v>
      </c>
      <c r="FH334">
        <v>475</v>
      </c>
      <c r="FI334">
        <v>35.103700000000003</v>
      </c>
      <c r="FJ334">
        <v>99.858500000000006</v>
      </c>
      <c r="FK334">
        <v>101.91</v>
      </c>
      <c r="FL334" t="s">
        <v>880</v>
      </c>
      <c r="FM334">
        <v>4</v>
      </c>
      <c r="FN334" t="s">
        <v>881</v>
      </c>
      <c r="FO334">
        <v>39</v>
      </c>
    </row>
    <row r="335" spans="1:171" x14ac:dyDescent="0.2">
      <c r="A335">
        <v>137</v>
      </c>
      <c r="B335">
        <v>1665427807.0999999</v>
      </c>
      <c r="C335">
        <v>12481.599999904631</v>
      </c>
      <c r="D335" t="s">
        <v>1287</v>
      </c>
      <c r="E335" t="s">
        <v>1288</v>
      </c>
      <c r="F335" t="s">
        <v>284</v>
      </c>
      <c r="G335">
        <v>1665427807.0999999</v>
      </c>
      <c r="H335">
        <v>7.8086415696292742E-3</v>
      </c>
      <c r="I335">
        <v>7.8086415696292741</v>
      </c>
      <c r="J335">
        <v>13.203469467949271</v>
      </c>
      <c r="K335">
        <v>454.88000000000011</v>
      </c>
      <c r="L335">
        <v>383.94498435781964</v>
      </c>
      <c r="M335">
        <v>38.216445869010947</v>
      </c>
      <c r="N335">
        <v>45.277051674400013</v>
      </c>
      <c r="O335">
        <v>0.39529666262345714</v>
      </c>
      <c r="P335">
        <v>2.9163533394931447</v>
      </c>
      <c r="Q335">
        <v>0.36883112959459285</v>
      </c>
      <c r="R335">
        <v>0.23275310697365253</v>
      </c>
      <c r="S335">
        <v>51.306756387760295</v>
      </c>
      <c r="T335">
        <v>34.228512566347675</v>
      </c>
      <c r="U335">
        <v>34.048499999999997</v>
      </c>
      <c r="V335">
        <v>5.3574817321548043</v>
      </c>
      <c r="W335">
        <v>55.747515543789525</v>
      </c>
      <c r="X335">
        <v>3.322460470147</v>
      </c>
      <c r="Y335">
        <v>5.9598359455807781</v>
      </c>
      <c r="Z335">
        <v>2.0350212620078043</v>
      </c>
      <c r="AA335">
        <v>-347.70834489850517</v>
      </c>
      <c r="AB335">
        <v>302.53511823161222</v>
      </c>
      <c r="AC335">
        <v>24.229702793836275</v>
      </c>
      <c r="AD335">
        <v>30.363232514703611</v>
      </c>
      <c r="AE335">
        <v>0</v>
      </c>
      <c r="AF335">
        <v>0</v>
      </c>
      <c r="AG335">
        <v>1</v>
      </c>
      <c r="AH335">
        <v>0</v>
      </c>
      <c r="AI335">
        <v>50960.245027312696</v>
      </c>
      <c r="AJ335" t="s">
        <v>285</v>
      </c>
      <c r="AK335" t="s">
        <v>285</v>
      </c>
      <c r="AL335">
        <v>0</v>
      </c>
      <c r="AM335">
        <v>0</v>
      </c>
      <c r="AN335" t="e">
        <v>#DIV/0!</v>
      </c>
      <c r="AO335">
        <v>0</v>
      </c>
      <c r="AP335" t="s">
        <v>285</v>
      </c>
      <c r="AQ335" t="s">
        <v>285</v>
      </c>
      <c r="AR335">
        <v>0</v>
      </c>
      <c r="AS335">
        <v>0</v>
      </c>
      <c r="AT335" t="e">
        <v>#DIV/0!</v>
      </c>
      <c r="AU335">
        <v>0.5</v>
      </c>
      <c r="AV335">
        <v>261.51594299883953</v>
      </c>
      <c r="AW335">
        <v>13.203469467949271</v>
      </c>
      <c r="AX335" t="e">
        <v>#DIV/0!</v>
      </c>
      <c r="AY335">
        <v>5.0488200897212072E-2</v>
      </c>
      <c r="AZ335" t="e">
        <v>#DIV/0!</v>
      </c>
      <c r="BA335" t="e">
        <v>#DIV/0!</v>
      </c>
      <c r="BB335" t="s">
        <v>285</v>
      </c>
      <c r="BC335">
        <v>0</v>
      </c>
      <c r="BD335" t="e">
        <v>#DIV/0!</v>
      </c>
      <c r="BE335" t="e">
        <v>#DIV/0!</v>
      </c>
      <c r="BF335" t="e">
        <v>#DIV/0!</v>
      </c>
      <c r="BG335" t="e">
        <v>#DIV/0!</v>
      </c>
      <c r="BH335" t="e">
        <v>#DIV/0!</v>
      </c>
      <c r="BI335" t="e">
        <v>#DIV/0!</v>
      </c>
      <c r="BJ335" t="e">
        <v>#DIV/0!</v>
      </c>
      <c r="BK335" t="e">
        <v>#DIV/0!</v>
      </c>
      <c r="BL335">
        <v>310.221</v>
      </c>
      <c r="BM335">
        <v>261.51594299883953</v>
      </c>
      <c r="BN335">
        <v>0.84299883953323451</v>
      </c>
      <c r="BO335">
        <v>0.16538776029914254</v>
      </c>
      <c r="BP335">
        <v>6</v>
      </c>
      <c r="BQ335">
        <v>0.6</v>
      </c>
      <c r="BR335" t="s">
        <v>286</v>
      </c>
      <c r="BS335">
        <v>2</v>
      </c>
      <c r="BT335">
        <v>1665427901.5999999</v>
      </c>
      <c r="BU335">
        <v>454.88000000000011</v>
      </c>
      <c r="BV335">
        <v>475.01799999999997</v>
      </c>
      <c r="BW335">
        <v>33.379399999999997</v>
      </c>
      <c r="BX335">
        <v>24.238299999999999</v>
      </c>
      <c r="BY335">
        <v>452.84500000000003</v>
      </c>
      <c r="BZ335">
        <v>33.208399999999997</v>
      </c>
      <c r="CA335">
        <v>500.24799999999999</v>
      </c>
      <c r="CB335">
        <v>99.436099999999996</v>
      </c>
      <c r="CC335">
        <v>0.10015499999999999</v>
      </c>
      <c r="CD335">
        <v>35.972700000000003</v>
      </c>
      <c r="CE335">
        <v>34.048499999999997</v>
      </c>
      <c r="CF335">
        <v>999.9</v>
      </c>
      <c r="CG335">
        <v>0</v>
      </c>
      <c r="CH335">
        <v>0</v>
      </c>
      <c r="CI335">
        <v>9981.25</v>
      </c>
      <c r="CJ335">
        <v>0</v>
      </c>
      <c r="CK335">
        <v>339.71100000000001</v>
      </c>
      <c r="CL335">
        <v>310.221</v>
      </c>
      <c r="CM335">
        <v>0.90003699999999998</v>
      </c>
      <c r="CN335">
        <v>9.9962800000000004E-2</v>
      </c>
      <c r="CO335">
        <v>0</v>
      </c>
      <c r="CP335">
        <v>3.2208999999999999</v>
      </c>
      <c r="CQ335">
        <v>0</v>
      </c>
      <c r="CR335">
        <v>2952.11</v>
      </c>
      <c r="CS335">
        <v>2660.12</v>
      </c>
      <c r="CT335">
        <v>35.686999999999998</v>
      </c>
      <c r="CU335">
        <v>38.561999999999998</v>
      </c>
      <c r="CV335">
        <v>36.875</v>
      </c>
      <c r="CW335">
        <v>37.875</v>
      </c>
      <c r="CX335">
        <v>36.625</v>
      </c>
      <c r="CY335">
        <v>279.20999999999998</v>
      </c>
      <c r="CZ335">
        <v>31.01</v>
      </c>
      <c r="DA335">
        <v>0</v>
      </c>
      <c r="DB335">
        <v>1665427940.5999999</v>
      </c>
      <c r="DC335">
        <v>0</v>
      </c>
      <c r="DD335">
        <v>3.2795384615384622</v>
      </c>
      <c r="DE335">
        <v>-9.394858109911506E-3</v>
      </c>
      <c r="DF335">
        <v>-1.152136793274317</v>
      </c>
      <c r="DG335">
        <v>2949.9853846153851</v>
      </c>
      <c r="DH335">
        <v>15</v>
      </c>
      <c r="DI335">
        <v>1665427929.5999999</v>
      </c>
      <c r="DJ335" t="s">
        <v>1292</v>
      </c>
      <c r="DK335">
        <v>1665427919.5999999</v>
      </c>
      <c r="DL335">
        <v>1665427929.5999999</v>
      </c>
      <c r="DM335">
        <v>138</v>
      </c>
      <c r="DN335">
        <v>2.3E-2</v>
      </c>
      <c r="DO335">
        <v>-4.0000000000000001E-3</v>
      </c>
      <c r="DP335">
        <v>2.0350000000000001</v>
      </c>
      <c r="DQ335">
        <v>0.17100000000000001</v>
      </c>
      <c r="DR335">
        <v>475</v>
      </c>
      <c r="DS335">
        <v>24</v>
      </c>
      <c r="DT335">
        <v>0.14000000000000001</v>
      </c>
      <c r="DU335">
        <v>0.01</v>
      </c>
      <c r="DV335">
        <v>100</v>
      </c>
      <c r="DW335">
        <v>100</v>
      </c>
      <c r="DX335">
        <v>2.0350000000000001</v>
      </c>
      <c r="DY335">
        <v>0.17100000000000001</v>
      </c>
      <c r="DZ335">
        <v>2.3811751259971849</v>
      </c>
      <c r="EA335">
        <v>-6.7132856166521554E-4</v>
      </c>
      <c r="EB335">
        <v>-2.681329234238156E-7</v>
      </c>
      <c r="EC335">
        <v>8.1307759810197942E-11</v>
      </c>
      <c r="ED335">
        <v>0.20386383528230739</v>
      </c>
      <c r="EE335">
        <v>0</v>
      </c>
      <c r="EF335">
        <v>0</v>
      </c>
      <c r="EG335">
        <v>0</v>
      </c>
      <c r="EH335">
        <v>2</v>
      </c>
      <c r="EI335">
        <v>2028</v>
      </c>
      <c r="EJ335">
        <v>2</v>
      </c>
      <c r="EK335">
        <v>26</v>
      </c>
      <c r="EL335">
        <v>1.1000000000000001</v>
      </c>
      <c r="EM335">
        <v>1</v>
      </c>
      <c r="EN335">
        <v>1.24756</v>
      </c>
      <c r="EO335">
        <v>2.5439500000000002</v>
      </c>
      <c r="EP335">
        <v>1.39893</v>
      </c>
      <c r="EQ335">
        <v>2.32544</v>
      </c>
      <c r="ER335">
        <v>1.49902</v>
      </c>
      <c r="ES335">
        <v>2.2338900000000002</v>
      </c>
      <c r="ET335">
        <v>32.642600000000002</v>
      </c>
      <c r="EU335">
        <v>15.1302</v>
      </c>
      <c r="EV335">
        <v>18</v>
      </c>
      <c r="EW335">
        <v>509.95100000000002</v>
      </c>
      <c r="EX335">
        <v>557.029</v>
      </c>
      <c r="EY335" s="2">
        <v>42</v>
      </c>
      <c r="EZ335">
        <v>31.863800000000001</v>
      </c>
      <c r="FA335">
        <v>30.0002</v>
      </c>
      <c r="FB335">
        <v>31.665299999999998</v>
      </c>
      <c r="FC335">
        <v>31.618200000000002</v>
      </c>
      <c r="FD335">
        <v>24.959399999999999</v>
      </c>
      <c r="FE335">
        <v>0</v>
      </c>
      <c r="FF335">
        <v>100</v>
      </c>
      <c r="FG335">
        <v>42</v>
      </c>
      <c r="FH335">
        <v>475</v>
      </c>
      <c r="FI335">
        <v>35.103700000000003</v>
      </c>
      <c r="FJ335">
        <v>99.853200000000001</v>
      </c>
      <c r="FK335">
        <v>101.908</v>
      </c>
      <c r="FL335" t="s">
        <v>880</v>
      </c>
      <c r="FM335">
        <v>4</v>
      </c>
      <c r="FN335" t="s">
        <v>881</v>
      </c>
      <c r="FO335">
        <v>40</v>
      </c>
    </row>
    <row r="336" spans="1:171" x14ac:dyDescent="0.2">
      <c r="A336">
        <v>138</v>
      </c>
      <c r="B336">
        <v>1665427901.5999999</v>
      </c>
      <c r="C336">
        <v>12576.099999904631</v>
      </c>
      <c r="D336" t="s">
        <v>1290</v>
      </c>
      <c r="E336" t="s">
        <v>1291</v>
      </c>
      <c r="F336" t="s">
        <v>284</v>
      </c>
      <c r="G336">
        <v>1665427901.5999999</v>
      </c>
      <c r="H336">
        <v>7.8845429682200714E-3</v>
      </c>
      <c r="I336">
        <v>7.8845429682200709</v>
      </c>
      <c r="J336">
        <v>13.210945878579626</v>
      </c>
      <c r="K336">
        <v>454.803</v>
      </c>
      <c r="L336">
        <v>384.61726829884969</v>
      </c>
      <c r="M336">
        <v>38.281940564756816</v>
      </c>
      <c r="N336">
        <v>45.267705976073991</v>
      </c>
      <c r="O336">
        <v>0.40084124624399853</v>
      </c>
      <c r="P336">
        <v>2.9162882227750684</v>
      </c>
      <c r="Q336">
        <v>0.3736542200186605</v>
      </c>
      <c r="R336">
        <v>0.23582648920906593</v>
      </c>
      <c r="S336">
        <v>51.25678421290052</v>
      </c>
      <c r="T336">
        <v>34.211817982493393</v>
      </c>
      <c r="U336">
        <v>34.051499999999997</v>
      </c>
      <c r="V336">
        <v>5.3583780052920948</v>
      </c>
      <c r="W336">
        <v>55.876037043937842</v>
      </c>
      <c r="X336">
        <v>3.3306878481213995</v>
      </c>
      <c r="Y336">
        <v>5.9608519578837162</v>
      </c>
      <c r="Z336">
        <v>2.0276901571706953</v>
      </c>
      <c r="AA336">
        <v>-351.01668275855423</v>
      </c>
      <c r="AB336">
        <v>302.54408548106431</v>
      </c>
      <c r="AC336">
        <v>24.231681853633788</v>
      </c>
      <c r="AD336">
        <v>27.015868789044418</v>
      </c>
      <c r="AE336">
        <v>0</v>
      </c>
      <c r="AF336">
        <v>0</v>
      </c>
      <c r="AG336">
        <v>1</v>
      </c>
      <c r="AH336">
        <v>0</v>
      </c>
      <c r="AI336">
        <v>50957.837532784644</v>
      </c>
      <c r="AJ336" t="s">
        <v>285</v>
      </c>
      <c r="AK336" t="s">
        <v>285</v>
      </c>
      <c r="AL336">
        <v>0</v>
      </c>
      <c r="AM336">
        <v>0</v>
      </c>
      <c r="AN336" t="e">
        <v>#DIV/0!</v>
      </c>
      <c r="AO336">
        <v>0</v>
      </c>
      <c r="AP336" t="s">
        <v>285</v>
      </c>
      <c r="AQ336" t="s">
        <v>285</v>
      </c>
      <c r="AR336">
        <v>0</v>
      </c>
      <c r="AS336">
        <v>0</v>
      </c>
      <c r="AT336" t="e">
        <v>#DIV/0!</v>
      </c>
      <c r="AU336">
        <v>0.5</v>
      </c>
      <c r="AV336">
        <v>261.2530139963215</v>
      </c>
      <c r="AW336">
        <v>13.210945878579626</v>
      </c>
      <c r="AX336" t="e">
        <v>#DIV/0!</v>
      </c>
      <c r="AY336">
        <v>5.0567630499243309E-2</v>
      </c>
      <c r="AZ336" t="e">
        <v>#DIV/0!</v>
      </c>
      <c r="BA336" t="e">
        <v>#DIV/0!</v>
      </c>
      <c r="BB336" t="s">
        <v>285</v>
      </c>
      <c r="BC336">
        <v>0</v>
      </c>
      <c r="BD336" t="e">
        <v>#DIV/0!</v>
      </c>
      <c r="BE336" t="e">
        <v>#DIV/0!</v>
      </c>
      <c r="BF336" t="e">
        <v>#DIV/0!</v>
      </c>
      <c r="BG336" t="e">
        <v>#DIV/0!</v>
      </c>
      <c r="BH336" t="e">
        <v>#DIV/0!</v>
      </c>
      <c r="BI336" t="e">
        <v>#DIV/0!</v>
      </c>
      <c r="BJ336" t="e">
        <v>#DIV/0!</v>
      </c>
      <c r="BK336" t="e">
        <v>#DIV/0!</v>
      </c>
      <c r="BL336">
        <v>309.90800000000002</v>
      </c>
      <c r="BM336">
        <v>261.2530139963215</v>
      </c>
      <c r="BN336">
        <v>0.84300183924365135</v>
      </c>
      <c r="BO336">
        <v>0.16539354974024717</v>
      </c>
      <c r="BP336">
        <v>6</v>
      </c>
      <c r="BQ336">
        <v>0.6</v>
      </c>
      <c r="BR336" t="s">
        <v>286</v>
      </c>
      <c r="BS336">
        <v>2</v>
      </c>
      <c r="BT336">
        <v>1665427990.5999999</v>
      </c>
      <c r="BU336">
        <v>454.803</v>
      </c>
      <c r="BV336">
        <v>474.99</v>
      </c>
      <c r="BW336">
        <v>33.463299999999997</v>
      </c>
      <c r="BX336">
        <v>24.2361</v>
      </c>
      <c r="BY336">
        <v>452.78</v>
      </c>
      <c r="BZ336">
        <v>33.2883</v>
      </c>
      <c r="CA336">
        <v>500.25200000000001</v>
      </c>
      <c r="CB336">
        <v>99.432400000000001</v>
      </c>
      <c r="CC336">
        <v>0.100158</v>
      </c>
      <c r="CD336">
        <v>35.9758</v>
      </c>
      <c r="CE336">
        <v>34.051499999999997</v>
      </c>
      <c r="CF336">
        <v>999.9</v>
      </c>
      <c r="CG336">
        <v>0</v>
      </c>
      <c r="CH336">
        <v>0</v>
      </c>
      <c r="CI336">
        <v>9981.25</v>
      </c>
      <c r="CJ336">
        <v>0</v>
      </c>
      <c r="CK336">
        <v>333.35</v>
      </c>
      <c r="CL336">
        <v>309.90800000000002</v>
      </c>
      <c r="CM336">
        <v>0.89993699999999999</v>
      </c>
      <c r="CN336">
        <v>0.100063</v>
      </c>
      <c r="CO336">
        <v>0</v>
      </c>
      <c r="CP336">
        <v>3.3969999999999998</v>
      </c>
      <c r="CQ336">
        <v>0</v>
      </c>
      <c r="CR336">
        <v>2949.1</v>
      </c>
      <c r="CS336">
        <v>2657.36</v>
      </c>
      <c r="CT336">
        <v>35.686999999999998</v>
      </c>
      <c r="CU336">
        <v>38.561999999999998</v>
      </c>
      <c r="CV336">
        <v>36.811999999999998</v>
      </c>
      <c r="CW336">
        <v>37.875</v>
      </c>
      <c r="CX336">
        <v>36.625</v>
      </c>
      <c r="CY336">
        <v>278.89999999999998</v>
      </c>
      <c r="CZ336">
        <v>31.01</v>
      </c>
      <c r="DA336">
        <v>0</v>
      </c>
      <c r="DB336">
        <v>1665428029.4000001</v>
      </c>
      <c r="DC336">
        <v>0</v>
      </c>
      <c r="DD336">
        <v>3.3497576923076919</v>
      </c>
      <c r="DE336">
        <v>0.62135042099197446</v>
      </c>
      <c r="DF336">
        <v>-1.1275213539608011</v>
      </c>
      <c r="DG336">
        <v>2949.2423076923078</v>
      </c>
      <c r="DH336">
        <v>15</v>
      </c>
      <c r="DI336">
        <v>1665428024.0999999</v>
      </c>
      <c r="DJ336" t="s">
        <v>1295</v>
      </c>
      <c r="DK336">
        <v>1665428010.0999999</v>
      </c>
      <c r="DL336">
        <v>1665428024.0999999</v>
      </c>
      <c r="DM336">
        <v>139</v>
      </c>
      <c r="DN336">
        <v>-1.2999999999999999E-2</v>
      </c>
      <c r="DO336">
        <v>4.0000000000000001E-3</v>
      </c>
      <c r="DP336">
        <v>2.0230000000000001</v>
      </c>
      <c r="DQ336">
        <v>0.17499999999999999</v>
      </c>
      <c r="DR336">
        <v>475</v>
      </c>
      <c r="DS336">
        <v>24</v>
      </c>
      <c r="DT336">
        <v>0.1</v>
      </c>
      <c r="DU336">
        <v>0.01</v>
      </c>
      <c r="DV336">
        <v>100</v>
      </c>
      <c r="DW336">
        <v>100</v>
      </c>
      <c r="DX336">
        <v>2.0230000000000001</v>
      </c>
      <c r="DY336">
        <v>0.17499999999999999</v>
      </c>
      <c r="DZ336">
        <v>2.4043276185697788</v>
      </c>
      <c r="EA336">
        <v>-6.7132856166521554E-4</v>
      </c>
      <c r="EB336">
        <v>-2.681329234238156E-7</v>
      </c>
      <c r="EC336">
        <v>8.1307759810197942E-11</v>
      </c>
      <c r="ED336">
        <v>0.2003076255567639</v>
      </c>
      <c r="EE336">
        <v>0</v>
      </c>
      <c r="EF336">
        <v>0</v>
      </c>
      <c r="EG336">
        <v>0</v>
      </c>
      <c r="EH336">
        <v>2</v>
      </c>
      <c r="EI336">
        <v>2028</v>
      </c>
      <c r="EJ336">
        <v>2</v>
      </c>
      <c r="EK336">
        <v>26</v>
      </c>
      <c r="EL336">
        <v>1.2</v>
      </c>
      <c r="EM336">
        <v>1</v>
      </c>
      <c r="EN336">
        <v>1.24756</v>
      </c>
      <c r="EO336">
        <v>2.5476100000000002</v>
      </c>
      <c r="EP336">
        <v>1.39893</v>
      </c>
      <c r="EQ336">
        <v>2.32666</v>
      </c>
      <c r="ER336">
        <v>1.49902</v>
      </c>
      <c r="ES336">
        <v>2.3071299999999999</v>
      </c>
      <c r="ET336">
        <v>32.6648</v>
      </c>
      <c r="EU336">
        <v>15.121499999999999</v>
      </c>
      <c r="EV336">
        <v>18</v>
      </c>
      <c r="EW336">
        <v>510.02300000000002</v>
      </c>
      <c r="EX336">
        <v>556.97199999999998</v>
      </c>
      <c r="EY336" s="2">
        <v>42</v>
      </c>
      <c r="EZ336">
        <v>31.8721</v>
      </c>
      <c r="FA336">
        <v>30.0002</v>
      </c>
      <c r="FB336">
        <v>31.676400000000001</v>
      </c>
      <c r="FC336">
        <v>31.628399999999999</v>
      </c>
      <c r="FD336">
        <v>24.9603</v>
      </c>
      <c r="FE336">
        <v>0</v>
      </c>
      <c r="FF336">
        <v>100</v>
      </c>
      <c r="FG336">
        <v>42</v>
      </c>
      <c r="FH336">
        <v>475</v>
      </c>
      <c r="FI336">
        <v>35.103700000000003</v>
      </c>
      <c r="FJ336">
        <v>99.858000000000004</v>
      </c>
      <c r="FK336">
        <v>101.907</v>
      </c>
      <c r="FL336" t="s">
        <v>880</v>
      </c>
      <c r="FM336">
        <v>4</v>
      </c>
      <c r="FN336" t="s">
        <v>881</v>
      </c>
      <c r="FO336">
        <v>41</v>
      </c>
    </row>
    <row r="337" spans="1:171" x14ac:dyDescent="0.2">
      <c r="A337">
        <v>139</v>
      </c>
      <c r="B337">
        <v>1665427990.5999999</v>
      </c>
      <c r="C337">
        <v>12665.099999904631</v>
      </c>
      <c r="D337" t="s">
        <v>1293</v>
      </c>
      <c r="E337" t="s">
        <v>1294</v>
      </c>
      <c r="F337" t="s">
        <v>284</v>
      </c>
      <c r="G337">
        <v>1665427990.5999999</v>
      </c>
      <c r="H337">
        <v>7.9595619673141545E-3</v>
      </c>
      <c r="I337">
        <v>7.959561967314154</v>
      </c>
      <c r="J337">
        <v>13.355090549101023</v>
      </c>
      <c r="K337">
        <v>454.61700000000002</v>
      </c>
      <c r="L337">
        <v>384.76101859765009</v>
      </c>
      <c r="M337">
        <v>38.293632255639835</v>
      </c>
      <c r="N337">
        <v>45.246101797456205</v>
      </c>
      <c r="O337">
        <v>0.40714636976695251</v>
      </c>
      <c r="P337">
        <v>2.9236247355652161</v>
      </c>
      <c r="Q337">
        <v>0.3791938551446814</v>
      </c>
      <c r="R337">
        <v>0.2393514161021974</v>
      </c>
      <c r="S337">
        <v>51.250589999999995</v>
      </c>
      <c r="T337">
        <v>34.18364346143516</v>
      </c>
      <c r="U337">
        <v>34.022300000000001</v>
      </c>
      <c r="V337">
        <v>5.3496598192237848</v>
      </c>
      <c r="W337">
        <v>56.035585826998592</v>
      </c>
      <c r="X337">
        <v>3.3370588755545603</v>
      </c>
      <c r="Y337">
        <v>5.9552493764537875</v>
      </c>
      <c r="Z337">
        <v>2.0126009436692245</v>
      </c>
      <c r="AA337">
        <v>-353.59075759847383</v>
      </c>
      <c r="AB337">
        <v>305.21237963867856</v>
      </c>
      <c r="AC337">
        <v>24.378556096541288</v>
      </c>
      <c r="AD337">
        <v>27.25076813674599</v>
      </c>
      <c r="AE337">
        <v>0</v>
      </c>
      <c r="AF337">
        <v>0</v>
      </c>
      <c r="AG337">
        <v>1</v>
      </c>
      <c r="AH337">
        <v>0</v>
      </c>
      <c r="AI337">
        <v>51165.698709272561</v>
      </c>
      <c r="AJ337" t="s">
        <v>285</v>
      </c>
      <c r="AK337" t="s">
        <v>285</v>
      </c>
      <c r="AL337">
        <v>0</v>
      </c>
      <c r="AM337">
        <v>0</v>
      </c>
      <c r="AN337" t="e">
        <v>#DIV/0!</v>
      </c>
      <c r="AO337">
        <v>0</v>
      </c>
      <c r="AP337" t="s">
        <v>285</v>
      </c>
      <c r="AQ337" t="s">
        <v>285</v>
      </c>
      <c r="AR337">
        <v>0</v>
      </c>
      <c r="AS337">
        <v>0</v>
      </c>
      <c r="AT337" t="e">
        <v>#DIV/0!</v>
      </c>
      <c r="AU337">
        <v>0.5</v>
      </c>
      <c r="AV337">
        <v>261.22859999999997</v>
      </c>
      <c r="AW337">
        <v>13.355090549101023</v>
      </c>
      <c r="AX337" t="e">
        <v>#DIV/0!</v>
      </c>
      <c r="AY337">
        <v>5.1124151601704498E-2</v>
      </c>
      <c r="AZ337" t="e">
        <v>#DIV/0!</v>
      </c>
      <c r="BA337" t="e">
        <v>#DIV/0!</v>
      </c>
      <c r="BB337" t="s">
        <v>285</v>
      </c>
      <c r="BC337">
        <v>0</v>
      </c>
      <c r="BD337" t="e">
        <v>#DIV/0!</v>
      </c>
      <c r="BE337" t="e">
        <v>#DIV/0!</v>
      </c>
      <c r="BF337" t="e">
        <v>#DIV/0!</v>
      </c>
      <c r="BG337" t="e">
        <v>#DIV/0!</v>
      </c>
      <c r="BH337" t="e">
        <v>#DIV/0!</v>
      </c>
      <c r="BI337" t="e">
        <v>#DIV/0!</v>
      </c>
      <c r="BJ337" t="e">
        <v>#DIV/0!</v>
      </c>
      <c r="BK337" t="e">
        <v>#DIV/0!</v>
      </c>
      <c r="BL337">
        <v>309.88</v>
      </c>
      <c r="BM337">
        <v>261.22859999999997</v>
      </c>
      <c r="BN337">
        <v>0.84299922550664763</v>
      </c>
      <c r="BO337">
        <v>0.16538850522783011</v>
      </c>
      <c r="BP337">
        <v>6</v>
      </c>
      <c r="BQ337">
        <v>0.6</v>
      </c>
      <c r="BR337" t="s">
        <v>286</v>
      </c>
      <c r="BS337">
        <v>2</v>
      </c>
      <c r="BT337">
        <v>1665428085.0999999</v>
      </c>
      <c r="BU337">
        <v>454.61700000000002</v>
      </c>
      <c r="BV337">
        <v>475.00599999999997</v>
      </c>
      <c r="BW337">
        <v>33.529600000000002</v>
      </c>
      <c r="BX337">
        <v>24.235800000000001</v>
      </c>
      <c r="BY337">
        <v>452.61799999999999</v>
      </c>
      <c r="BZ337">
        <v>33.358600000000003</v>
      </c>
      <c r="CA337">
        <v>500.27499999999998</v>
      </c>
      <c r="CB337">
        <v>99.426000000000002</v>
      </c>
      <c r="CC337">
        <v>9.9758600000000003E-2</v>
      </c>
      <c r="CD337">
        <v>35.9587</v>
      </c>
      <c r="CE337">
        <v>34.022300000000001</v>
      </c>
      <c r="CF337">
        <v>999.9</v>
      </c>
      <c r="CG337">
        <v>0</v>
      </c>
      <c r="CH337">
        <v>0</v>
      </c>
      <c r="CI337">
        <v>10023.799999999999</v>
      </c>
      <c r="CJ337">
        <v>0</v>
      </c>
      <c r="CK337">
        <v>333.35199999999998</v>
      </c>
      <c r="CL337">
        <v>309.88</v>
      </c>
      <c r="CM337">
        <v>0.90002599999999999</v>
      </c>
      <c r="CN337">
        <v>9.9973599999999996E-2</v>
      </c>
      <c r="CO337">
        <v>0</v>
      </c>
      <c r="CP337">
        <v>3.3410000000000002</v>
      </c>
      <c r="CQ337">
        <v>0</v>
      </c>
      <c r="CR337">
        <v>2948.51</v>
      </c>
      <c r="CS337">
        <v>2657.19</v>
      </c>
      <c r="CT337">
        <v>35.686999999999998</v>
      </c>
      <c r="CU337">
        <v>38.561999999999998</v>
      </c>
      <c r="CV337">
        <v>36.811999999999998</v>
      </c>
      <c r="CW337">
        <v>37.875</v>
      </c>
      <c r="CX337">
        <v>36.625</v>
      </c>
      <c r="CY337">
        <v>278.89999999999998</v>
      </c>
      <c r="CZ337">
        <v>30.98</v>
      </c>
      <c r="DA337">
        <v>0</v>
      </c>
      <c r="DB337">
        <v>1665428124.2</v>
      </c>
      <c r="DC337">
        <v>0</v>
      </c>
      <c r="DD337">
        <v>3.2545000000000002</v>
      </c>
      <c r="DE337">
        <v>-0.44164103334057708</v>
      </c>
      <c r="DF337">
        <v>-3.5200000253718668</v>
      </c>
      <c r="DG337">
        <v>2949.48</v>
      </c>
      <c r="DH337">
        <v>15</v>
      </c>
      <c r="DI337">
        <v>1665428113.0999999</v>
      </c>
      <c r="DJ337" t="s">
        <v>1298</v>
      </c>
      <c r="DK337">
        <v>1665428110.5999999</v>
      </c>
      <c r="DL337">
        <v>1665428113.0999999</v>
      </c>
      <c r="DM337">
        <v>140</v>
      </c>
      <c r="DN337">
        <v>-2.4E-2</v>
      </c>
      <c r="DO337">
        <v>-4.0000000000000001E-3</v>
      </c>
      <c r="DP337">
        <v>1.9990000000000001</v>
      </c>
      <c r="DQ337">
        <v>0.17100000000000001</v>
      </c>
      <c r="DR337">
        <v>475</v>
      </c>
      <c r="DS337">
        <v>24</v>
      </c>
      <c r="DT337">
        <v>0.12</v>
      </c>
      <c r="DU337">
        <v>0.01</v>
      </c>
      <c r="DV337">
        <v>100</v>
      </c>
      <c r="DW337">
        <v>100</v>
      </c>
      <c r="DX337">
        <v>1.9990000000000001</v>
      </c>
      <c r="DY337">
        <v>0.17100000000000001</v>
      </c>
      <c r="DZ337">
        <v>2.3917712523685779</v>
      </c>
      <c r="EA337">
        <v>-6.7132856166521554E-4</v>
      </c>
      <c r="EB337">
        <v>-2.681329234238156E-7</v>
      </c>
      <c r="EC337">
        <v>8.1307759810197942E-11</v>
      </c>
      <c r="ED337">
        <v>0.20428240370184139</v>
      </c>
      <c r="EE337">
        <v>0</v>
      </c>
      <c r="EF337">
        <v>0</v>
      </c>
      <c r="EG337">
        <v>0</v>
      </c>
      <c r="EH337">
        <v>2</v>
      </c>
      <c r="EI337">
        <v>2028</v>
      </c>
      <c r="EJ337">
        <v>2</v>
      </c>
      <c r="EK337">
        <v>26</v>
      </c>
      <c r="EL337">
        <v>1.2</v>
      </c>
      <c r="EM337">
        <v>1</v>
      </c>
      <c r="EN337">
        <v>1.24756</v>
      </c>
      <c r="EO337">
        <v>2.5402800000000001</v>
      </c>
      <c r="EP337">
        <v>1.39893</v>
      </c>
      <c r="EQ337">
        <v>2.32666</v>
      </c>
      <c r="ER337">
        <v>1.49902</v>
      </c>
      <c r="ES337">
        <v>2.4572799999999999</v>
      </c>
      <c r="ET337">
        <v>32.6648</v>
      </c>
      <c r="EU337">
        <v>15.121499999999999</v>
      </c>
      <c r="EV337">
        <v>18</v>
      </c>
      <c r="EW337">
        <v>510.15199999999999</v>
      </c>
      <c r="EX337">
        <v>556.88099999999997</v>
      </c>
      <c r="EY337" s="2">
        <v>41.999899999999997</v>
      </c>
      <c r="EZ337">
        <v>31.877700000000001</v>
      </c>
      <c r="FA337">
        <v>30.0002</v>
      </c>
      <c r="FB337">
        <v>31.684699999999999</v>
      </c>
      <c r="FC337">
        <v>31.634799999999998</v>
      </c>
      <c r="FD337">
        <v>24.957599999999999</v>
      </c>
      <c r="FE337">
        <v>0</v>
      </c>
      <c r="FF337">
        <v>100</v>
      </c>
      <c r="FG337">
        <v>42</v>
      </c>
      <c r="FH337">
        <v>475</v>
      </c>
      <c r="FI337">
        <v>35.103700000000003</v>
      </c>
      <c r="FJ337">
        <v>99.856099999999998</v>
      </c>
      <c r="FK337">
        <v>101.908</v>
      </c>
      <c r="FL337" t="s">
        <v>880</v>
      </c>
      <c r="FM337">
        <v>4</v>
      </c>
      <c r="FN337" t="s">
        <v>881</v>
      </c>
      <c r="FO337">
        <v>42</v>
      </c>
    </row>
    <row r="338" spans="1:171" x14ac:dyDescent="0.2">
      <c r="A338">
        <v>140</v>
      </c>
      <c r="B338">
        <v>1665428085.0999999</v>
      </c>
      <c r="C338">
        <v>12759.599999904631</v>
      </c>
      <c r="D338" t="s">
        <v>1296</v>
      </c>
      <c r="E338" t="s">
        <v>1297</v>
      </c>
      <c r="F338" t="s">
        <v>284</v>
      </c>
      <c r="G338">
        <v>1665428085.0999999</v>
      </c>
      <c r="H338">
        <v>8.0179310113032611E-3</v>
      </c>
      <c r="I338">
        <v>8.0179310113032614</v>
      </c>
      <c r="J338">
        <v>13.310090465512742</v>
      </c>
      <c r="K338">
        <v>454.608</v>
      </c>
      <c r="L338">
        <v>385.47070583673388</v>
      </c>
      <c r="M338">
        <v>38.363922002850394</v>
      </c>
      <c r="N338">
        <v>45.244802237342405</v>
      </c>
      <c r="O338">
        <v>0.41117276239723199</v>
      </c>
      <c r="P338">
        <v>2.9222816896975128</v>
      </c>
      <c r="Q338">
        <v>0.38267274132693679</v>
      </c>
      <c r="R338">
        <v>0.24157031599248857</v>
      </c>
      <c r="S338">
        <v>51.256453425801041</v>
      </c>
      <c r="T338">
        <v>34.176091417898853</v>
      </c>
      <c r="U338">
        <v>34.027299999999997</v>
      </c>
      <c r="V338">
        <v>5.3511517834769959</v>
      </c>
      <c r="W338">
        <v>56.111259332406426</v>
      </c>
      <c r="X338">
        <v>3.3429806784548202</v>
      </c>
      <c r="Y338">
        <v>5.9577716098845768</v>
      </c>
      <c r="Z338">
        <v>2.0081711050221758</v>
      </c>
      <c r="AA338">
        <v>-356.06652838244941</v>
      </c>
      <c r="AB338">
        <v>305.49754643723736</v>
      </c>
      <c r="AC338">
        <v>24.414058765708219</v>
      </c>
      <c r="AD338">
        <v>25.101530246297216</v>
      </c>
      <c r="AE338">
        <v>0</v>
      </c>
      <c r="AF338">
        <v>0</v>
      </c>
      <c r="AG338">
        <v>1</v>
      </c>
      <c r="AH338">
        <v>0</v>
      </c>
      <c r="AI338">
        <v>51126.823187926944</v>
      </c>
      <c r="AJ338" t="s">
        <v>285</v>
      </c>
      <c r="AK338" t="s">
        <v>285</v>
      </c>
      <c r="AL338">
        <v>0</v>
      </c>
      <c r="AM338">
        <v>0</v>
      </c>
      <c r="AN338" t="e">
        <v>#DIV/0!</v>
      </c>
      <c r="AO338">
        <v>0</v>
      </c>
      <c r="AP338" t="s">
        <v>285</v>
      </c>
      <c r="AQ338" t="s">
        <v>285</v>
      </c>
      <c r="AR338">
        <v>0</v>
      </c>
      <c r="AS338">
        <v>0</v>
      </c>
      <c r="AT338" t="e">
        <v>#DIV/0!</v>
      </c>
      <c r="AU338">
        <v>0.5</v>
      </c>
      <c r="AV338">
        <v>261.25132799264304</v>
      </c>
      <c r="AW338">
        <v>13.310090465512742</v>
      </c>
      <c r="AX338" t="e">
        <v>#DIV/0!</v>
      </c>
      <c r="AY338">
        <v>5.094745572312482E-2</v>
      </c>
      <c r="AZ338" t="e">
        <v>#DIV/0!</v>
      </c>
      <c r="BA338" t="e">
        <v>#DIV/0!</v>
      </c>
      <c r="BB338" t="s">
        <v>285</v>
      </c>
      <c r="BC338">
        <v>0</v>
      </c>
      <c r="BD338" t="e">
        <v>#DIV/0!</v>
      </c>
      <c r="BE338" t="e">
        <v>#DIV/0!</v>
      </c>
      <c r="BF338" t="e">
        <v>#DIV/0!</v>
      </c>
      <c r="BG338" t="e">
        <v>#DIV/0!</v>
      </c>
      <c r="BH338" t="e">
        <v>#DIV/0!</v>
      </c>
      <c r="BI338" t="e">
        <v>#DIV/0!</v>
      </c>
      <c r="BJ338" t="e">
        <v>#DIV/0!</v>
      </c>
      <c r="BK338" t="e">
        <v>#DIV/0!</v>
      </c>
      <c r="BL338">
        <v>309.90600000000001</v>
      </c>
      <c r="BM338">
        <v>261.25132799264304</v>
      </c>
      <c r="BN338">
        <v>0.84300183924365135</v>
      </c>
      <c r="BO338">
        <v>0.16539354974024717</v>
      </c>
      <c r="BP338">
        <v>6</v>
      </c>
      <c r="BQ338">
        <v>0.6</v>
      </c>
      <c r="BR338" t="s">
        <v>286</v>
      </c>
      <c r="BS338">
        <v>2</v>
      </c>
      <c r="BT338">
        <v>1665428174.0999999</v>
      </c>
      <c r="BU338">
        <v>454.608</v>
      </c>
      <c r="BV338">
        <v>474.97399999999999</v>
      </c>
      <c r="BW338">
        <v>33.589399999999998</v>
      </c>
      <c r="BX338">
        <v>24.230899999999998</v>
      </c>
      <c r="BY338">
        <v>452.59199999999998</v>
      </c>
      <c r="BZ338">
        <v>33.416400000000003</v>
      </c>
      <c r="CA338">
        <v>500.26400000000001</v>
      </c>
      <c r="CB338">
        <v>99.425200000000004</v>
      </c>
      <c r="CC338">
        <v>9.9670300000000003E-2</v>
      </c>
      <c r="CD338">
        <v>35.9664</v>
      </c>
      <c r="CE338">
        <v>34.027299999999997</v>
      </c>
      <c r="CF338">
        <v>999.9</v>
      </c>
      <c r="CG338">
        <v>0</v>
      </c>
      <c r="CH338">
        <v>0</v>
      </c>
      <c r="CI338">
        <v>10016.200000000001</v>
      </c>
      <c r="CJ338">
        <v>0</v>
      </c>
      <c r="CK338">
        <v>333.37900000000002</v>
      </c>
      <c r="CL338">
        <v>309.90600000000001</v>
      </c>
      <c r="CM338">
        <v>0.89993699999999999</v>
      </c>
      <c r="CN338">
        <v>0.100063</v>
      </c>
      <c r="CO338">
        <v>0</v>
      </c>
      <c r="CP338">
        <v>3.1659000000000002</v>
      </c>
      <c r="CQ338">
        <v>0</v>
      </c>
      <c r="CR338">
        <v>2947.91</v>
      </c>
      <c r="CS338">
        <v>2657.34</v>
      </c>
      <c r="CT338">
        <v>35.686999999999998</v>
      </c>
      <c r="CU338">
        <v>38.561999999999998</v>
      </c>
      <c r="CV338">
        <v>36.811999999999998</v>
      </c>
      <c r="CW338">
        <v>37.875</v>
      </c>
      <c r="CX338">
        <v>36.625</v>
      </c>
      <c r="CY338">
        <v>278.89999999999998</v>
      </c>
      <c r="CZ338">
        <v>31.01</v>
      </c>
      <c r="DA338">
        <v>0</v>
      </c>
      <c r="DB338">
        <v>1665428213</v>
      </c>
      <c r="DC338">
        <v>0</v>
      </c>
      <c r="DD338">
        <v>3.293542307692308</v>
      </c>
      <c r="DE338">
        <v>0.2286666558429713</v>
      </c>
      <c r="DF338">
        <v>0.23282052382408791</v>
      </c>
      <c r="DG338">
        <v>2949.5057692307701</v>
      </c>
      <c r="DH338">
        <v>15</v>
      </c>
      <c r="DI338">
        <v>1665428207.5</v>
      </c>
      <c r="DJ338" t="s">
        <v>1301</v>
      </c>
      <c r="DK338">
        <v>1665428191.0999999</v>
      </c>
      <c r="DL338">
        <v>1665428207.5</v>
      </c>
      <c r="DM338">
        <v>141</v>
      </c>
      <c r="DN338">
        <v>1.7000000000000001E-2</v>
      </c>
      <c r="DO338">
        <v>2E-3</v>
      </c>
      <c r="DP338">
        <v>2.016</v>
      </c>
      <c r="DQ338">
        <v>0.17299999999999999</v>
      </c>
      <c r="DR338">
        <v>475</v>
      </c>
      <c r="DS338">
        <v>24</v>
      </c>
      <c r="DT338">
        <v>0.1</v>
      </c>
      <c r="DU338">
        <v>0.01</v>
      </c>
      <c r="DV338">
        <v>100</v>
      </c>
      <c r="DW338">
        <v>100</v>
      </c>
      <c r="DX338">
        <v>2.016</v>
      </c>
      <c r="DY338">
        <v>0.17299999999999999</v>
      </c>
      <c r="DZ338">
        <v>2.3677727808682412</v>
      </c>
      <c r="EA338">
        <v>-6.7132856166521554E-4</v>
      </c>
      <c r="EB338">
        <v>-2.681329234238156E-7</v>
      </c>
      <c r="EC338">
        <v>8.1307759810197942E-11</v>
      </c>
      <c r="ED338">
        <v>0.2000662463233705</v>
      </c>
      <c r="EE338">
        <v>0</v>
      </c>
      <c r="EF338">
        <v>0</v>
      </c>
      <c r="EG338">
        <v>0</v>
      </c>
      <c r="EH338">
        <v>2</v>
      </c>
      <c r="EI338">
        <v>2028</v>
      </c>
      <c r="EJ338">
        <v>2</v>
      </c>
      <c r="EK338">
        <v>26</v>
      </c>
      <c r="EL338">
        <v>1.1000000000000001</v>
      </c>
      <c r="EM338">
        <v>1</v>
      </c>
      <c r="EN338">
        <v>1.24756</v>
      </c>
      <c r="EO338">
        <v>2.5378400000000001</v>
      </c>
      <c r="EP338">
        <v>1.39893</v>
      </c>
      <c r="EQ338">
        <v>2.32666</v>
      </c>
      <c r="ER338">
        <v>1.49902</v>
      </c>
      <c r="ES338">
        <v>2.3071299999999999</v>
      </c>
      <c r="ET338">
        <v>32.6648</v>
      </c>
      <c r="EU338">
        <v>15.0952</v>
      </c>
      <c r="EV338">
        <v>18</v>
      </c>
      <c r="EW338">
        <v>510.22800000000001</v>
      </c>
      <c r="EX338">
        <v>556.80799999999999</v>
      </c>
      <c r="EY338" s="2">
        <v>41.999899999999997</v>
      </c>
      <c r="EZ338">
        <v>31.883400000000002</v>
      </c>
      <c r="FA338">
        <v>30</v>
      </c>
      <c r="FB338">
        <v>31.690300000000001</v>
      </c>
      <c r="FC338">
        <v>31.6431</v>
      </c>
      <c r="FD338">
        <v>24.957899999999999</v>
      </c>
      <c r="FE338">
        <v>0</v>
      </c>
      <c r="FF338">
        <v>100</v>
      </c>
      <c r="FG338">
        <v>42</v>
      </c>
      <c r="FH338">
        <v>475</v>
      </c>
      <c r="FI338">
        <v>35.103700000000003</v>
      </c>
      <c r="FJ338">
        <v>99.854200000000006</v>
      </c>
      <c r="FK338">
        <v>101.90600000000001</v>
      </c>
      <c r="FL338" t="s">
        <v>880</v>
      </c>
      <c r="FM338">
        <v>4</v>
      </c>
      <c r="FN338" t="s">
        <v>881</v>
      </c>
      <c r="FO338">
        <v>43</v>
      </c>
    </row>
    <row r="339" spans="1:171" x14ac:dyDescent="0.2">
      <c r="A339">
        <v>141</v>
      </c>
      <c r="B339">
        <v>1665428174.0999999</v>
      </c>
      <c r="C339">
        <v>12848.599999904631</v>
      </c>
      <c r="D339" t="s">
        <v>1299</v>
      </c>
      <c r="E339" t="s">
        <v>1300</v>
      </c>
      <c r="F339" t="s">
        <v>284</v>
      </c>
      <c r="G339">
        <v>1665428174.0999999</v>
      </c>
      <c r="H339">
        <v>8.074070938377538E-3</v>
      </c>
      <c r="I339">
        <v>8.0740709383775382</v>
      </c>
      <c r="J339">
        <v>13.42796901688795</v>
      </c>
      <c r="K339">
        <v>454.47899999999998</v>
      </c>
      <c r="L339">
        <v>385.57956685015051</v>
      </c>
      <c r="M339">
        <v>38.375524147124921</v>
      </c>
      <c r="N339">
        <v>45.232868487658493</v>
      </c>
      <c r="O339">
        <v>0.41640654864813909</v>
      </c>
      <c r="P339">
        <v>2.924294391791932</v>
      </c>
      <c r="Q339">
        <v>0.38722193744759098</v>
      </c>
      <c r="R339">
        <v>0.24446936512146322</v>
      </c>
      <c r="S339">
        <v>51.3056565517875</v>
      </c>
      <c r="T339">
        <v>34.166836287595785</v>
      </c>
      <c r="U339">
        <v>34.018000000000001</v>
      </c>
      <c r="V339">
        <v>5.3483770192917577</v>
      </c>
      <c r="W339">
        <v>56.206530528203913</v>
      </c>
      <c r="X339">
        <v>3.3494670442348498</v>
      </c>
      <c r="Y339">
        <v>5.9592133027213245</v>
      </c>
      <c r="Z339">
        <v>1.9989099750569079</v>
      </c>
      <c r="AA339">
        <v>-358.63731949163974</v>
      </c>
      <c r="AB339">
        <v>307.86782330395914</v>
      </c>
      <c r="AC339">
        <v>24.585964078397076</v>
      </c>
      <c r="AD339">
        <v>25.122124442504003</v>
      </c>
      <c r="AE339">
        <v>0</v>
      </c>
      <c r="AF339">
        <v>0</v>
      </c>
      <c r="AG339">
        <v>1</v>
      </c>
      <c r="AH339">
        <v>0</v>
      </c>
      <c r="AI339">
        <v>51182.46607729268</v>
      </c>
      <c r="AJ339" t="s">
        <v>285</v>
      </c>
      <c r="AK339" t="s">
        <v>285</v>
      </c>
      <c r="AL339">
        <v>0</v>
      </c>
      <c r="AM339">
        <v>0</v>
      </c>
      <c r="AN339" t="e">
        <v>#DIV/0!</v>
      </c>
      <c r="AO339">
        <v>0</v>
      </c>
      <c r="AP339" t="s">
        <v>285</v>
      </c>
      <c r="AQ339" t="s">
        <v>285</v>
      </c>
      <c r="AR339">
        <v>0</v>
      </c>
      <c r="AS339">
        <v>0</v>
      </c>
      <c r="AT339" t="e">
        <v>#DIV/0!</v>
      </c>
      <c r="AU339">
        <v>0.5</v>
      </c>
      <c r="AV339">
        <v>261.5100719957448</v>
      </c>
      <c r="AW339">
        <v>13.42796901688795</v>
      </c>
      <c r="AX339" t="e">
        <v>#DIV/0!</v>
      </c>
      <c r="AY339">
        <v>5.1347808191137073E-2</v>
      </c>
      <c r="AZ339" t="e">
        <v>#DIV/0!</v>
      </c>
      <c r="BA339" t="e">
        <v>#DIV/0!</v>
      </c>
      <c r="BB339" t="s">
        <v>285</v>
      </c>
      <c r="BC339">
        <v>0</v>
      </c>
      <c r="BD339" t="e">
        <v>#DIV/0!</v>
      </c>
      <c r="BE339" t="e">
        <v>#DIV/0!</v>
      </c>
      <c r="BF339" t="e">
        <v>#DIV/0!</v>
      </c>
      <c r="BG339" t="e">
        <v>#DIV/0!</v>
      </c>
      <c r="BH339" t="e">
        <v>#DIV/0!</v>
      </c>
      <c r="BI339" t="e">
        <v>#DIV/0!</v>
      </c>
      <c r="BJ339" t="e">
        <v>#DIV/0!</v>
      </c>
      <c r="BK339" t="e">
        <v>#DIV/0!</v>
      </c>
      <c r="BL339">
        <v>310.214</v>
      </c>
      <c r="BM339">
        <v>261.5100719957448</v>
      </c>
      <c r="BN339">
        <v>0.84299893620450661</v>
      </c>
      <c r="BO339">
        <v>0.16538794687469779</v>
      </c>
      <c r="BP339">
        <v>6</v>
      </c>
      <c r="BQ339">
        <v>0.6</v>
      </c>
      <c r="BR339" t="s">
        <v>286</v>
      </c>
      <c r="BS339">
        <v>2</v>
      </c>
      <c r="BT339">
        <v>1665428268.5</v>
      </c>
      <c r="BU339">
        <v>454.47899999999998</v>
      </c>
      <c r="BV339">
        <v>475.01900000000001</v>
      </c>
      <c r="BW339">
        <v>33.6539</v>
      </c>
      <c r="BX339">
        <v>24.227499999999999</v>
      </c>
      <c r="BY339">
        <v>452.483</v>
      </c>
      <c r="BZ339">
        <v>33.481900000000003</v>
      </c>
      <c r="CA339">
        <v>500.21300000000002</v>
      </c>
      <c r="CB339">
        <v>99.427300000000002</v>
      </c>
      <c r="CC339">
        <v>9.9561499999999997E-2</v>
      </c>
      <c r="CD339">
        <v>35.970799999999997</v>
      </c>
      <c r="CE339">
        <v>34.018000000000001</v>
      </c>
      <c r="CF339">
        <v>999.9</v>
      </c>
      <c r="CG339">
        <v>0</v>
      </c>
      <c r="CH339">
        <v>0</v>
      </c>
      <c r="CI339">
        <v>10027.5</v>
      </c>
      <c r="CJ339">
        <v>0</v>
      </c>
      <c r="CK339">
        <v>333.38099999999997</v>
      </c>
      <c r="CL339">
        <v>310.214</v>
      </c>
      <c r="CM339">
        <v>0.90003699999999998</v>
      </c>
      <c r="CN339">
        <v>9.9962800000000004E-2</v>
      </c>
      <c r="CO339">
        <v>0</v>
      </c>
      <c r="CP339">
        <v>3.3496000000000001</v>
      </c>
      <c r="CQ339">
        <v>0</v>
      </c>
      <c r="CR339">
        <v>2951.75</v>
      </c>
      <c r="CS339">
        <v>2660.06</v>
      </c>
      <c r="CT339">
        <v>35.686999999999998</v>
      </c>
      <c r="CU339">
        <v>38.561999999999998</v>
      </c>
      <c r="CV339">
        <v>36.811999999999998</v>
      </c>
      <c r="CW339">
        <v>37.875</v>
      </c>
      <c r="CX339">
        <v>36.625</v>
      </c>
      <c r="CY339">
        <v>279.2</v>
      </c>
      <c r="CZ339">
        <v>31.01</v>
      </c>
      <c r="DA339">
        <v>0</v>
      </c>
      <c r="DB339">
        <v>1665428307.8</v>
      </c>
      <c r="DC339">
        <v>0</v>
      </c>
      <c r="DD339">
        <v>3.2688807692307691</v>
      </c>
      <c r="DE339">
        <v>-6.7388042229159437E-2</v>
      </c>
      <c r="DF339">
        <v>2.1784615525738009</v>
      </c>
      <c r="DG339">
        <v>2949.3030769230759</v>
      </c>
      <c r="DH339">
        <v>15</v>
      </c>
      <c r="DI339">
        <v>1665428299.5</v>
      </c>
      <c r="DJ339" t="s">
        <v>1304</v>
      </c>
      <c r="DK339">
        <v>1665428297</v>
      </c>
      <c r="DL339">
        <v>1665428299.5</v>
      </c>
      <c r="DM339">
        <v>142</v>
      </c>
      <c r="DN339">
        <v>-1.9E-2</v>
      </c>
      <c r="DO339">
        <v>-1E-3</v>
      </c>
      <c r="DP339">
        <v>1.996</v>
      </c>
      <c r="DQ339">
        <v>0.17199999999999999</v>
      </c>
      <c r="DR339">
        <v>475</v>
      </c>
      <c r="DS339">
        <v>24</v>
      </c>
      <c r="DT339">
        <v>0.14000000000000001</v>
      </c>
      <c r="DU339">
        <v>0.01</v>
      </c>
      <c r="DV339">
        <v>100</v>
      </c>
      <c r="DW339">
        <v>100</v>
      </c>
      <c r="DX339">
        <v>1.996</v>
      </c>
      <c r="DY339">
        <v>0.17199999999999999</v>
      </c>
      <c r="DZ339">
        <v>2.384584842992822</v>
      </c>
      <c r="EA339">
        <v>-6.7132856166521554E-4</v>
      </c>
      <c r="EB339">
        <v>-2.681329234238156E-7</v>
      </c>
      <c r="EC339">
        <v>8.1307759810197942E-11</v>
      </c>
      <c r="ED339">
        <v>0.20203913445461799</v>
      </c>
      <c r="EE339">
        <v>0</v>
      </c>
      <c r="EF339">
        <v>0</v>
      </c>
      <c r="EG339">
        <v>0</v>
      </c>
      <c r="EH339">
        <v>2</v>
      </c>
      <c r="EI339">
        <v>2028</v>
      </c>
      <c r="EJ339">
        <v>2</v>
      </c>
      <c r="EK339">
        <v>26</v>
      </c>
      <c r="EL339">
        <v>1.3</v>
      </c>
      <c r="EM339">
        <v>1</v>
      </c>
      <c r="EN339">
        <v>1.24756</v>
      </c>
      <c r="EO339">
        <v>2.5402800000000001</v>
      </c>
      <c r="EP339">
        <v>1.39893</v>
      </c>
      <c r="EQ339">
        <v>2.32666</v>
      </c>
      <c r="ER339">
        <v>1.49902</v>
      </c>
      <c r="ES339">
        <v>2.3913600000000002</v>
      </c>
      <c r="ET339">
        <v>32.686900000000001</v>
      </c>
      <c r="EU339">
        <v>15.0952</v>
      </c>
      <c r="EV339">
        <v>18</v>
      </c>
      <c r="EW339">
        <v>510.36700000000002</v>
      </c>
      <c r="EX339">
        <v>556.91600000000005</v>
      </c>
      <c r="EY339" s="2">
        <v>41.999899999999997</v>
      </c>
      <c r="EZ339">
        <v>31.886199999999999</v>
      </c>
      <c r="FA339">
        <v>30</v>
      </c>
      <c r="FB339">
        <v>31.695799999999998</v>
      </c>
      <c r="FC339">
        <v>31.648599999999998</v>
      </c>
      <c r="FD339">
        <v>24.956700000000001</v>
      </c>
      <c r="FE339">
        <v>0</v>
      </c>
      <c r="FF339">
        <v>100</v>
      </c>
      <c r="FG339">
        <v>42</v>
      </c>
      <c r="FH339">
        <v>475</v>
      </c>
      <c r="FI339">
        <v>35.103700000000003</v>
      </c>
      <c r="FJ339">
        <v>99.854699999999994</v>
      </c>
      <c r="FK339">
        <v>101.90300000000001</v>
      </c>
      <c r="FL339" t="s">
        <v>880</v>
      </c>
      <c r="FM339">
        <v>4</v>
      </c>
      <c r="FN339" t="s">
        <v>881</v>
      </c>
      <c r="FO339">
        <v>44</v>
      </c>
    </row>
    <row r="340" spans="1:171" x14ac:dyDescent="0.2">
      <c r="A340">
        <v>142</v>
      </c>
      <c r="B340">
        <v>1665428268.5</v>
      </c>
      <c r="C340">
        <v>12943</v>
      </c>
      <c r="D340" t="s">
        <v>1302</v>
      </c>
      <c r="E340" t="s">
        <v>1303</v>
      </c>
      <c r="F340" t="s">
        <v>284</v>
      </c>
      <c r="G340">
        <v>1665428268.5</v>
      </c>
      <c r="H340">
        <v>8.1323655213523752E-3</v>
      </c>
      <c r="I340">
        <v>8.1323655213523747</v>
      </c>
      <c r="J340">
        <v>13.498142669320698</v>
      </c>
      <c r="K340">
        <v>454.41</v>
      </c>
      <c r="L340">
        <v>385.77717038848539</v>
      </c>
      <c r="M340">
        <v>38.394646868417844</v>
      </c>
      <c r="N340">
        <v>45.225360188909995</v>
      </c>
      <c r="O340">
        <v>0.420460065594084</v>
      </c>
      <c r="P340">
        <v>2.9155057351390403</v>
      </c>
      <c r="Q340">
        <v>0.39064272605984279</v>
      </c>
      <c r="R340">
        <v>0.24665857494693255</v>
      </c>
      <c r="S340">
        <v>51.254419181770949</v>
      </c>
      <c r="T340">
        <v>34.134394847112887</v>
      </c>
      <c r="U340">
        <v>33.998800000000003</v>
      </c>
      <c r="V340">
        <v>5.3426524315815849</v>
      </c>
      <c r="W340">
        <v>56.320696216628498</v>
      </c>
      <c r="X340">
        <v>3.3529129187389994</v>
      </c>
      <c r="Y340">
        <v>5.9532519020051868</v>
      </c>
      <c r="Z340">
        <v>1.9897395128425854</v>
      </c>
      <c r="AA340">
        <v>-360.1467455303727</v>
      </c>
      <c r="AB340">
        <v>307.09973995772293</v>
      </c>
      <c r="AC340">
        <v>24.594074209882823</v>
      </c>
      <c r="AD340">
        <v>22.801487819004024</v>
      </c>
      <c r="AE340">
        <v>0</v>
      </c>
      <c r="AF340">
        <v>0</v>
      </c>
      <c r="AG340">
        <v>1</v>
      </c>
      <c r="AH340">
        <v>0</v>
      </c>
      <c r="AI340">
        <v>50939.652846639401</v>
      </c>
      <c r="AJ340" t="s">
        <v>285</v>
      </c>
      <c r="AK340" t="s">
        <v>285</v>
      </c>
      <c r="AL340">
        <v>0</v>
      </c>
      <c r="AM340">
        <v>0</v>
      </c>
      <c r="AN340" t="e">
        <v>#DIV/0!</v>
      </c>
      <c r="AO340">
        <v>0</v>
      </c>
      <c r="AP340" t="s">
        <v>285</v>
      </c>
      <c r="AQ340" t="s">
        <v>285</v>
      </c>
      <c r="AR340">
        <v>0</v>
      </c>
      <c r="AS340">
        <v>0</v>
      </c>
      <c r="AT340" t="e">
        <v>#DIV/0!</v>
      </c>
      <c r="AU340">
        <v>0.5</v>
      </c>
      <c r="AV340">
        <v>261.24042900609891</v>
      </c>
      <c r="AW340">
        <v>13.498142669320698</v>
      </c>
      <c r="AX340" t="e">
        <v>#DIV/0!</v>
      </c>
      <c r="AY340">
        <v>5.1669424677776694E-2</v>
      </c>
      <c r="AZ340" t="e">
        <v>#DIV/0!</v>
      </c>
      <c r="BA340" t="e">
        <v>#DIV/0!</v>
      </c>
      <c r="BB340" t="s">
        <v>285</v>
      </c>
      <c r="BC340">
        <v>0</v>
      </c>
      <c r="BD340" t="e">
        <v>#DIV/0!</v>
      </c>
      <c r="BE340" t="e">
        <v>#DIV/0!</v>
      </c>
      <c r="BF340" t="e">
        <v>#DIV/0!</v>
      </c>
      <c r="BG340" t="e">
        <v>#DIV/0!</v>
      </c>
      <c r="BH340" t="e">
        <v>#DIV/0!</v>
      </c>
      <c r="BI340" t="e">
        <v>#DIV/0!</v>
      </c>
      <c r="BJ340" t="e">
        <v>#DIV/0!</v>
      </c>
      <c r="BK340" t="e">
        <v>#DIV/0!</v>
      </c>
      <c r="BL340">
        <v>309.89299999999997</v>
      </c>
      <c r="BM340">
        <v>261.24042900609891</v>
      </c>
      <c r="BN340">
        <v>0.84300203297944432</v>
      </c>
      <c r="BO340">
        <v>0.16539392365032754</v>
      </c>
      <c r="BP340">
        <v>6</v>
      </c>
      <c r="BQ340">
        <v>0.6</v>
      </c>
      <c r="BR340" t="s">
        <v>286</v>
      </c>
      <c r="BS340">
        <v>2</v>
      </c>
      <c r="BT340">
        <v>1665428360.5</v>
      </c>
      <c r="BU340">
        <v>454.41</v>
      </c>
      <c r="BV340">
        <v>475.05099999999999</v>
      </c>
      <c r="BW340">
        <v>33.689</v>
      </c>
      <c r="BX340">
        <v>24.223800000000001</v>
      </c>
      <c r="BY340">
        <v>452.34500000000003</v>
      </c>
      <c r="BZ340">
        <v>33.517000000000003</v>
      </c>
      <c r="CA340">
        <v>500.24099999999999</v>
      </c>
      <c r="CB340">
        <v>99.425299999999993</v>
      </c>
      <c r="CC340">
        <v>0.100151</v>
      </c>
      <c r="CD340">
        <v>35.952599999999997</v>
      </c>
      <c r="CE340">
        <v>33.998800000000003</v>
      </c>
      <c r="CF340">
        <v>999.9</v>
      </c>
      <c r="CG340">
        <v>0</v>
      </c>
      <c r="CH340">
        <v>0</v>
      </c>
      <c r="CI340">
        <v>9977.5</v>
      </c>
      <c r="CJ340">
        <v>0</v>
      </c>
      <c r="CK340">
        <v>333.35199999999998</v>
      </c>
      <c r="CL340">
        <v>309.89299999999997</v>
      </c>
      <c r="CM340">
        <v>0.89993699999999999</v>
      </c>
      <c r="CN340">
        <v>0.100063</v>
      </c>
      <c r="CO340">
        <v>0</v>
      </c>
      <c r="CP340">
        <v>3.3207</v>
      </c>
      <c r="CQ340">
        <v>0</v>
      </c>
      <c r="CR340">
        <v>2948.28</v>
      </c>
      <c r="CS340">
        <v>2657.23</v>
      </c>
      <c r="CT340">
        <v>35.686999999999998</v>
      </c>
      <c r="CU340">
        <v>38.561999999999998</v>
      </c>
      <c r="CV340">
        <v>36.811999999999998</v>
      </c>
      <c r="CW340">
        <v>37.875</v>
      </c>
      <c r="CX340">
        <v>36.625</v>
      </c>
      <c r="CY340">
        <v>278.88</v>
      </c>
      <c r="CZ340">
        <v>31.01</v>
      </c>
      <c r="DA340">
        <v>0</v>
      </c>
      <c r="DB340">
        <v>1665428399.5999999</v>
      </c>
      <c r="DC340">
        <v>0</v>
      </c>
      <c r="DD340">
        <v>3.2688959999999998</v>
      </c>
      <c r="DE340">
        <v>-0.35393846648882582</v>
      </c>
      <c r="DF340">
        <v>1.8469230725531149</v>
      </c>
      <c r="DG340">
        <v>2948.7795999999998</v>
      </c>
      <c r="DH340">
        <v>15</v>
      </c>
      <c r="DI340">
        <v>1665428392.5</v>
      </c>
      <c r="DJ340" t="s">
        <v>1307</v>
      </c>
      <c r="DK340">
        <v>1665428381.5</v>
      </c>
      <c r="DL340">
        <v>1665428392.5</v>
      </c>
      <c r="DM340">
        <v>143</v>
      </c>
      <c r="DN340">
        <v>6.9000000000000006E-2</v>
      </c>
      <c r="DO340">
        <v>0</v>
      </c>
      <c r="DP340">
        <v>2.0649999999999999</v>
      </c>
      <c r="DQ340">
        <v>0.17199999999999999</v>
      </c>
      <c r="DR340">
        <v>475</v>
      </c>
      <c r="DS340">
        <v>24</v>
      </c>
      <c r="DT340">
        <v>0.12</v>
      </c>
      <c r="DU340">
        <v>0.01</v>
      </c>
      <c r="DV340">
        <v>100</v>
      </c>
      <c r="DW340">
        <v>100</v>
      </c>
      <c r="DX340">
        <v>2.0649999999999999</v>
      </c>
      <c r="DY340">
        <v>0.17199999999999999</v>
      </c>
      <c r="DZ340">
        <v>2.3653757515294829</v>
      </c>
      <c r="EA340">
        <v>-6.7132856166521554E-4</v>
      </c>
      <c r="EB340">
        <v>-2.681329234238156E-7</v>
      </c>
      <c r="EC340">
        <v>8.1307759810197942E-11</v>
      </c>
      <c r="ED340">
        <v>0.20144528015087509</v>
      </c>
      <c r="EE340">
        <v>0</v>
      </c>
      <c r="EF340">
        <v>0</v>
      </c>
      <c r="EG340">
        <v>0</v>
      </c>
      <c r="EH340">
        <v>2</v>
      </c>
      <c r="EI340">
        <v>2028</v>
      </c>
      <c r="EJ340">
        <v>2</v>
      </c>
      <c r="EK340">
        <v>26</v>
      </c>
      <c r="EL340">
        <v>1.1000000000000001</v>
      </c>
      <c r="EM340">
        <v>1</v>
      </c>
      <c r="EN340">
        <v>1.24756</v>
      </c>
      <c r="EO340">
        <v>2.5463900000000002</v>
      </c>
      <c r="EP340">
        <v>1.39893</v>
      </c>
      <c r="EQ340">
        <v>2.32666</v>
      </c>
      <c r="ER340">
        <v>1.49902</v>
      </c>
      <c r="ES340">
        <v>2.2424300000000001</v>
      </c>
      <c r="ET340">
        <v>32.686900000000001</v>
      </c>
      <c r="EU340">
        <v>15.0777</v>
      </c>
      <c r="EV340">
        <v>18</v>
      </c>
      <c r="EW340">
        <v>510.29899999999998</v>
      </c>
      <c r="EX340">
        <v>556.87300000000005</v>
      </c>
      <c r="EY340" s="2">
        <v>42</v>
      </c>
      <c r="EZ340">
        <v>31.8918</v>
      </c>
      <c r="FA340">
        <v>30</v>
      </c>
      <c r="FB340">
        <v>31.7014</v>
      </c>
      <c r="FC340">
        <v>31.6541</v>
      </c>
      <c r="FD340">
        <v>24.955100000000002</v>
      </c>
      <c r="FE340">
        <v>0</v>
      </c>
      <c r="FF340">
        <v>100</v>
      </c>
      <c r="FG340">
        <v>42</v>
      </c>
      <c r="FH340">
        <v>475</v>
      </c>
      <c r="FI340">
        <v>35.103700000000003</v>
      </c>
      <c r="FJ340">
        <v>99.852900000000005</v>
      </c>
      <c r="FK340">
        <v>101.9</v>
      </c>
      <c r="FL340" t="s">
        <v>880</v>
      </c>
      <c r="FM340">
        <v>4</v>
      </c>
      <c r="FN340" t="s">
        <v>881</v>
      </c>
      <c r="FO340">
        <v>45</v>
      </c>
    </row>
    <row r="341" spans="1:171" x14ac:dyDescent="0.2">
      <c r="A341">
        <v>143</v>
      </c>
      <c r="B341">
        <v>1665428360.5</v>
      </c>
      <c r="C341">
        <v>13035</v>
      </c>
      <c r="D341" t="s">
        <v>1305</v>
      </c>
      <c r="E341" t="s">
        <v>1306</v>
      </c>
      <c r="F341" t="s">
        <v>284</v>
      </c>
      <c r="G341">
        <v>1665428360.5</v>
      </c>
      <c r="H341">
        <v>8.1665928691694485E-3</v>
      </c>
      <c r="I341">
        <v>8.1665928691694489</v>
      </c>
      <c r="J341">
        <v>13.491337705707618</v>
      </c>
      <c r="K341">
        <v>454.34199999999998</v>
      </c>
      <c r="L341">
        <v>386.10627863894069</v>
      </c>
      <c r="M341">
        <v>38.425123025100731</v>
      </c>
      <c r="N341">
        <v>45.215911295231592</v>
      </c>
      <c r="O341">
        <v>0.42322113917804483</v>
      </c>
      <c r="P341">
        <v>2.9237252291714375</v>
      </c>
      <c r="Q341">
        <v>0.39310418315913082</v>
      </c>
      <c r="R341">
        <v>0.24822157140299544</v>
      </c>
      <c r="S341">
        <v>51.253757606076356</v>
      </c>
      <c r="T341">
        <v>34.120410998309481</v>
      </c>
      <c r="U341">
        <v>33.995800000000003</v>
      </c>
      <c r="V341">
        <v>5.3417584462404326</v>
      </c>
      <c r="W341">
        <v>56.408099390030166</v>
      </c>
      <c r="X341">
        <v>3.3563067689599793</v>
      </c>
      <c r="Y341">
        <v>5.9500440632700853</v>
      </c>
      <c r="Z341">
        <v>1.9854516772804534</v>
      </c>
      <c r="AA341">
        <v>-361.66222253015155</v>
      </c>
      <c r="AB341">
        <v>306.89368375876057</v>
      </c>
      <c r="AC341">
        <v>24.506947470317254</v>
      </c>
      <c r="AD341">
        <v>20.992166305002627</v>
      </c>
      <c r="AE341">
        <v>0</v>
      </c>
      <c r="AF341">
        <v>0</v>
      </c>
      <c r="AG341">
        <v>1</v>
      </c>
      <c r="AH341">
        <v>0</v>
      </c>
      <c r="AI341">
        <v>51171.012519219556</v>
      </c>
      <c r="AJ341" t="s">
        <v>285</v>
      </c>
      <c r="AK341" t="s">
        <v>285</v>
      </c>
      <c r="AL341">
        <v>0</v>
      </c>
      <c r="AM341">
        <v>0</v>
      </c>
      <c r="AN341" t="e">
        <v>#DIV/0!</v>
      </c>
      <c r="AO341">
        <v>0</v>
      </c>
      <c r="AP341" t="s">
        <v>285</v>
      </c>
      <c r="AQ341" t="s">
        <v>285</v>
      </c>
      <c r="AR341">
        <v>0</v>
      </c>
      <c r="AS341">
        <v>0</v>
      </c>
      <c r="AT341" t="e">
        <v>#DIV/0!</v>
      </c>
      <c r="AU341">
        <v>0.5</v>
      </c>
      <c r="AV341">
        <v>261.23705699796704</v>
      </c>
      <c r="AW341">
        <v>13.491337705707618</v>
      </c>
      <c r="AX341" t="e">
        <v>#DIV/0!</v>
      </c>
      <c r="AY341">
        <v>5.1644042620693775E-2</v>
      </c>
      <c r="AZ341" t="e">
        <v>#DIV/0!</v>
      </c>
      <c r="BA341" t="e">
        <v>#DIV/0!</v>
      </c>
      <c r="BB341" t="s">
        <v>285</v>
      </c>
      <c r="BC341">
        <v>0</v>
      </c>
      <c r="BD341" t="e">
        <v>#DIV/0!</v>
      </c>
      <c r="BE341" t="e">
        <v>#DIV/0!</v>
      </c>
      <c r="BF341" t="e">
        <v>#DIV/0!</v>
      </c>
      <c r="BG341" t="e">
        <v>#DIV/0!</v>
      </c>
      <c r="BH341" t="e">
        <v>#DIV/0!</v>
      </c>
      <c r="BI341" t="e">
        <v>#DIV/0!</v>
      </c>
      <c r="BJ341" t="e">
        <v>#DIV/0!</v>
      </c>
      <c r="BK341" t="e">
        <v>#DIV/0!</v>
      </c>
      <c r="BL341">
        <v>309.88900000000001</v>
      </c>
      <c r="BM341">
        <v>261.23705699796704</v>
      </c>
      <c r="BN341">
        <v>0.84300203297944432</v>
      </c>
      <c r="BO341">
        <v>0.16539392365032754</v>
      </c>
      <c r="BP341">
        <v>6</v>
      </c>
      <c r="BQ341">
        <v>0.6</v>
      </c>
      <c r="BR341" t="s">
        <v>286</v>
      </c>
      <c r="BS341">
        <v>2</v>
      </c>
      <c r="BT341">
        <v>1665428453.5</v>
      </c>
      <c r="BU341">
        <v>454.34199999999998</v>
      </c>
      <c r="BV341">
        <v>474.99099999999999</v>
      </c>
      <c r="BW341">
        <v>33.725099999999998</v>
      </c>
      <c r="BX341">
        <v>24.221299999999999</v>
      </c>
      <c r="BY341">
        <v>452.28399999999999</v>
      </c>
      <c r="BZ341">
        <v>33.552100000000003</v>
      </c>
      <c r="CA341">
        <v>500.28699999999998</v>
      </c>
      <c r="CB341">
        <v>99.419799999999995</v>
      </c>
      <c r="CC341">
        <v>9.97498E-2</v>
      </c>
      <c r="CD341">
        <v>35.942799999999998</v>
      </c>
      <c r="CE341">
        <v>33.995800000000003</v>
      </c>
      <c r="CF341">
        <v>999.9</v>
      </c>
      <c r="CG341">
        <v>0</v>
      </c>
      <c r="CH341">
        <v>0</v>
      </c>
      <c r="CI341">
        <v>10025</v>
      </c>
      <c r="CJ341">
        <v>0</v>
      </c>
      <c r="CK341">
        <v>333.346</v>
      </c>
      <c r="CL341">
        <v>309.88900000000001</v>
      </c>
      <c r="CM341">
        <v>0.89993699999999999</v>
      </c>
      <c r="CN341">
        <v>0.100063</v>
      </c>
      <c r="CO341">
        <v>0</v>
      </c>
      <c r="CP341">
        <v>3.2887</v>
      </c>
      <c r="CQ341">
        <v>0</v>
      </c>
      <c r="CR341">
        <v>2948.01</v>
      </c>
      <c r="CS341">
        <v>2657.2</v>
      </c>
      <c r="CT341">
        <v>35.686999999999998</v>
      </c>
      <c r="CU341">
        <v>38.561999999999998</v>
      </c>
      <c r="CV341">
        <v>36.811999999999998</v>
      </c>
      <c r="CW341">
        <v>37.811999999999998</v>
      </c>
      <c r="CX341">
        <v>36.625</v>
      </c>
      <c r="CY341">
        <v>278.88</v>
      </c>
      <c r="CZ341">
        <v>31.01</v>
      </c>
      <c r="DA341">
        <v>0</v>
      </c>
      <c r="DB341">
        <v>1665428492.5999999</v>
      </c>
      <c r="DC341">
        <v>0</v>
      </c>
      <c r="DD341">
        <v>3.265392307692307</v>
      </c>
      <c r="DE341">
        <v>0.35049573315722921</v>
      </c>
      <c r="DF341">
        <v>0.4577777834069483</v>
      </c>
      <c r="DG341">
        <v>2949.163461538461</v>
      </c>
      <c r="DH341">
        <v>15</v>
      </c>
      <c r="DI341">
        <v>1665428487.5</v>
      </c>
      <c r="DJ341" t="s">
        <v>1310</v>
      </c>
      <c r="DK341">
        <v>1665428471.5</v>
      </c>
      <c r="DL341">
        <v>1665428487.5</v>
      </c>
      <c r="DM341">
        <v>144</v>
      </c>
      <c r="DN341">
        <v>-7.0000000000000001E-3</v>
      </c>
      <c r="DO341">
        <v>1E-3</v>
      </c>
      <c r="DP341">
        <v>2.0579999999999998</v>
      </c>
      <c r="DQ341">
        <v>0.17299999999999999</v>
      </c>
      <c r="DR341">
        <v>475</v>
      </c>
      <c r="DS341">
        <v>24</v>
      </c>
      <c r="DT341">
        <v>0.06</v>
      </c>
      <c r="DU341">
        <v>0.01</v>
      </c>
      <c r="DV341">
        <v>100</v>
      </c>
      <c r="DW341">
        <v>100</v>
      </c>
      <c r="DX341">
        <v>2.0579999999999998</v>
      </c>
      <c r="DY341">
        <v>0.17299999999999999</v>
      </c>
      <c r="DZ341">
        <v>2.4340042481408801</v>
      </c>
      <c r="EA341">
        <v>-6.7132856166521554E-4</v>
      </c>
      <c r="EB341">
        <v>-2.681329234238156E-7</v>
      </c>
      <c r="EC341">
        <v>8.1307759810197942E-11</v>
      </c>
      <c r="ED341">
        <v>0.2010261447248812</v>
      </c>
      <c r="EE341">
        <v>0</v>
      </c>
      <c r="EF341">
        <v>0</v>
      </c>
      <c r="EG341">
        <v>0</v>
      </c>
      <c r="EH341">
        <v>2</v>
      </c>
      <c r="EI341">
        <v>2028</v>
      </c>
      <c r="EJ341">
        <v>2</v>
      </c>
      <c r="EK341">
        <v>26</v>
      </c>
      <c r="EL341">
        <v>1.2</v>
      </c>
      <c r="EM341">
        <v>1</v>
      </c>
      <c r="EN341">
        <v>1.24756</v>
      </c>
      <c r="EO341">
        <v>2.5402800000000001</v>
      </c>
      <c r="EP341">
        <v>1.39893</v>
      </c>
      <c r="EQ341">
        <v>2.32666</v>
      </c>
      <c r="ER341">
        <v>1.49902</v>
      </c>
      <c r="ES341">
        <v>2.2583000000000002</v>
      </c>
      <c r="ET341">
        <v>32.686900000000001</v>
      </c>
      <c r="EU341">
        <v>15.068899999999999</v>
      </c>
      <c r="EV341">
        <v>18</v>
      </c>
      <c r="EW341">
        <v>510.26400000000001</v>
      </c>
      <c r="EX341">
        <v>556.529</v>
      </c>
      <c r="EY341" s="2">
        <v>41.999899999999997</v>
      </c>
      <c r="EZ341">
        <v>31.897400000000001</v>
      </c>
      <c r="FA341">
        <v>30.0002</v>
      </c>
      <c r="FB341">
        <v>31.706900000000001</v>
      </c>
      <c r="FC341">
        <v>31.659600000000001</v>
      </c>
      <c r="FD341">
        <v>24.958500000000001</v>
      </c>
      <c r="FE341">
        <v>0</v>
      </c>
      <c r="FF341">
        <v>100</v>
      </c>
      <c r="FG341">
        <v>42</v>
      </c>
      <c r="FH341">
        <v>475</v>
      </c>
      <c r="FI341">
        <v>35.103700000000003</v>
      </c>
      <c r="FJ341">
        <v>99.849100000000007</v>
      </c>
      <c r="FK341">
        <v>101.9</v>
      </c>
      <c r="FL341" t="s">
        <v>880</v>
      </c>
      <c r="FM341">
        <v>4</v>
      </c>
      <c r="FN341" t="s">
        <v>881</v>
      </c>
      <c r="FO341">
        <v>46</v>
      </c>
    </row>
    <row r="342" spans="1:171" x14ac:dyDescent="0.2">
      <c r="A342">
        <v>144</v>
      </c>
      <c r="B342">
        <v>1665428453.5</v>
      </c>
      <c r="C342">
        <v>13128</v>
      </c>
      <c r="D342" t="s">
        <v>1308</v>
      </c>
      <c r="E342" t="s">
        <v>1309</v>
      </c>
      <c r="F342" t="s">
        <v>284</v>
      </c>
      <c r="G342">
        <v>1665428453.5</v>
      </c>
      <c r="H342">
        <v>8.2009574269875634E-3</v>
      </c>
      <c r="I342">
        <v>8.2009574269875642</v>
      </c>
      <c r="J342">
        <v>13.539149163984415</v>
      </c>
      <c r="K342">
        <v>454.27300000000002</v>
      </c>
      <c r="L342">
        <v>386.28450597873956</v>
      </c>
      <c r="M342">
        <v>38.44259927179268</v>
      </c>
      <c r="N342">
        <v>45.208737675738497</v>
      </c>
      <c r="O342">
        <v>0.42662038980446437</v>
      </c>
      <c r="P342">
        <v>2.9184600904257696</v>
      </c>
      <c r="Q342">
        <v>0.39598494986906979</v>
      </c>
      <c r="R342">
        <v>0.2500640066073519</v>
      </c>
      <c r="S342">
        <v>51.253757606076356</v>
      </c>
      <c r="T342">
        <v>34.116531009269607</v>
      </c>
      <c r="U342">
        <v>33.991700000000002</v>
      </c>
      <c r="V342">
        <v>5.340536876651572</v>
      </c>
      <c r="W342">
        <v>56.453478751264207</v>
      </c>
      <c r="X342">
        <v>3.3606329692155996</v>
      </c>
      <c r="Y342">
        <v>5.952924502708953</v>
      </c>
      <c r="Z342">
        <v>1.9799039074359723</v>
      </c>
      <c r="AA342">
        <v>-363.30311228663481</v>
      </c>
      <c r="AB342">
        <v>308.37070597222697</v>
      </c>
      <c r="AC342">
        <v>24.669888162884028</v>
      </c>
      <c r="AD342">
        <v>20.991239454552556</v>
      </c>
      <c r="AE342">
        <v>0</v>
      </c>
      <c r="AF342">
        <v>0</v>
      </c>
      <c r="AG342">
        <v>1</v>
      </c>
      <c r="AH342">
        <v>0</v>
      </c>
      <c r="AI342">
        <v>51022.253689513898</v>
      </c>
      <c r="AJ342" t="s">
        <v>285</v>
      </c>
      <c r="AK342" t="s">
        <v>285</v>
      </c>
      <c r="AL342">
        <v>0</v>
      </c>
      <c r="AM342">
        <v>0</v>
      </c>
      <c r="AN342" t="e">
        <v>#DIV/0!</v>
      </c>
      <c r="AO342">
        <v>0</v>
      </c>
      <c r="AP342" t="s">
        <v>285</v>
      </c>
      <c r="AQ342" t="s">
        <v>285</v>
      </c>
      <c r="AR342">
        <v>0</v>
      </c>
      <c r="AS342">
        <v>0</v>
      </c>
      <c r="AT342" t="e">
        <v>#DIV/0!</v>
      </c>
      <c r="AU342">
        <v>0.5</v>
      </c>
      <c r="AV342">
        <v>261.23705699796704</v>
      </c>
      <c r="AW342">
        <v>13.539149163984415</v>
      </c>
      <c r="AX342" t="e">
        <v>#DIV/0!</v>
      </c>
      <c r="AY342">
        <v>5.1827062054560571E-2</v>
      </c>
      <c r="AZ342" t="e">
        <v>#DIV/0!</v>
      </c>
      <c r="BA342" t="e">
        <v>#DIV/0!</v>
      </c>
      <c r="BB342" t="s">
        <v>285</v>
      </c>
      <c r="BC342">
        <v>0</v>
      </c>
      <c r="BD342" t="e">
        <v>#DIV/0!</v>
      </c>
      <c r="BE342" t="e">
        <v>#DIV/0!</v>
      </c>
      <c r="BF342" t="e">
        <v>#DIV/0!</v>
      </c>
      <c r="BG342" t="e">
        <v>#DIV/0!</v>
      </c>
      <c r="BH342" t="e">
        <v>#DIV/0!</v>
      </c>
      <c r="BI342" t="e">
        <v>#DIV/0!</v>
      </c>
      <c r="BJ342" t="e">
        <v>#DIV/0!</v>
      </c>
      <c r="BK342" t="e">
        <v>#DIV/0!</v>
      </c>
      <c r="BL342">
        <v>309.88900000000001</v>
      </c>
      <c r="BM342">
        <v>261.23705699796704</v>
      </c>
      <c r="BN342">
        <v>0.84300203297944432</v>
      </c>
      <c r="BO342">
        <v>0.16539392365032754</v>
      </c>
      <c r="BP342">
        <v>6</v>
      </c>
      <c r="BQ342">
        <v>0.6</v>
      </c>
      <c r="BR342" t="s">
        <v>286</v>
      </c>
      <c r="BS342">
        <v>2</v>
      </c>
      <c r="BT342">
        <v>1665428548.5</v>
      </c>
      <c r="BU342">
        <v>454.27300000000002</v>
      </c>
      <c r="BV342">
        <v>475.00200000000001</v>
      </c>
      <c r="BW342">
        <v>33.768799999999999</v>
      </c>
      <c r="BX342">
        <v>24.2209</v>
      </c>
      <c r="BY342">
        <v>452.26299999999998</v>
      </c>
      <c r="BZ342">
        <v>33.595799999999997</v>
      </c>
      <c r="CA342">
        <v>500.21300000000002</v>
      </c>
      <c r="CB342">
        <v>99.418899999999994</v>
      </c>
      <c r="CC342">
        <v>9.9974499999999994E-2</v>
      </c>
      <c r="CD342">
        <v>35.951599999999999</v>
      </c>
      <c r="CE342">
        <v>33.991700000000002</v>
      </c>
      <c r="CF342">
        <v>999.9</v>
      </c>
      <c r="CG342">
        <v>0</v>
      </c>
      <c r="CH342">
        <v>0</v>
      </c>
      <c r="CI342">
        <v>9995</v>
      </c>
      <c r="CJ342">
        <v>0</v>
      </c>
      <c r="CK342">
        <v>333.346</v>
      </c>
      <c r="CL342">
        <v>309.88900000000001</v>
      </c>
      <c r="CM342">
        <v>0.89993699999999999</v>
      </c>
      <c r="CN342">
        <v>0.100063</v>
      </c>
      <c r="CO342">
        <v>0</v>
      </c>
      <c r="CP342">
        <v>3.339</v>
      </c>
      <c r="CQ342">
        <v>0</v>
      </c>
      <c r="CR342">
        <v>2948.38</v>
      </c>
      <c r="CS342">
        <v>2657.2</v>
      </c>
      <c r="CT342">
        <v>35.686999999999998</v>
      </c>
      <c r="CU342">
        <v>38.561999999999998</v>
      </c>
      <c r="CV342">
        <v>36.811999999999998</v>
      </c>
      <c r="CW342">
        <v>37.811999999999998</v>
      </c>
      <c r="CX342">
        <v>36.625</v>
      </c>
      <c r="CY342">
        <v>278.88</v>
      </c>
      <c r="CZ342">
        <v>31.01</v>
      </c>
      <c r="DA342">
        <v>0</v>
      </c>
      <c r="DB342">
        <v>1665428587.4000001</v>
      </c>
      <c r="DC342">
        <v>0</v>
      </c>
      <c r="DD342">
        <v>3.260361538461539</v>
      </c>
      <c r="DE342">
        <v>0.14817095107205139</v>
      </c>
      <c r="DF342">
        <v>-2.128888829588873</v>
      </c>
      <c r="DG342">
        <v>2949.0988461538459</v>
      </c>
      <c r="DH342">
        <v>15</v>
      </c>
      <c r="DI342">
        <v>1665428583.5</v>
      </c>
      <c r="DJ342" t="s">
        <v>1313</v>
      </c>
      <c r="DK342">
        <v>1665428570.5</v>
      </c>
      <c r="DL342">
        <v>1665428583.5</v>
      </c>
      <c r="DM342">
        <v>145</v>
      </c>
      <c r="DN342">
        <v>-4.8000000000000001E-2</v>
      </c>
      <c r="DO342">
        <v>0</v>
      </c>
      <c r="DP342">
        <v>2.0099999999999998</v>
      </c>
      <c r="DQ342">
        <v>0.17299999999999999</v>
      </c>
      <c r="DR342">
        <v>475</v>
      </c>
      <c r="DS342">
        <v>24</v>
      </c>
      <c r="DT342">
        <v>0.08</v>
      </c>
      <c r="DU342">
        <v>0.01</v>
      </c>
      <c r="DV342">
        <v>100</v>
      </c>
      <c r="DW342">
        <v>100</v>
      </c>
      <c r="DX342">
        <v>2.0099999999999998</v>
      </c>
      <c r="DY342">
        <v>0.17299999999999999</v>
      </c>
      <c r="DZ342">
        <v>2.4273393691479579</v>
      </c>
      <c r="EA342">
        <v>-6.7132856166521554E-4</v>
      </c>
      <c r="EB342">
        <v>-2.681329234238156E-7</v>
      </c>
      <c r="EC342">
        <v>8.1307759810197942E-11</v>
      </c>
      <c r="ED342">
        <v>0.20206419368802681</v>
      </c>
      <c r="EE342">
        <v>0</v>
      </c>
      <c r="EF342">
        <v>0</v>
      </c>
      <c r="EG342">
        <v>0</v>
      </c>
      <c r="EH342">
        <v>2</v>
      </c>
      <c r="EI342">
        <v>2028</v>
      </c>
      <c r="EJ342">
        <v>2</v>
      </c>
      <c r="EK342">
        <v>26</v>
      </c>
      <c r="EL342">
        <v>1.3</v>
      </c>
      <c r="EM342">
        <v>1</v>
      </c>
      <c r="EN342">
        <v>1.24634</v>
      </c>
      <c r="EO342">
        <v>2.5390600000000001</v>
      </c>
      <c r="EP342">
        <v>1.39893</v>
      </c>
      <c r="EQ342">
        <v>2.32666</v>
      </c>
      <c r="ER342">
        <v>1.49902</v>
      </c>
      <c r="ES342">
        <v>2.2424300000000001</v>
      </c>
      <c r="ET342">
        <v>32.709099999999999</v>
      </c>
      <c r="EU342">
        <v>15.051399999999999</v>
      </c>
      <c r="EV342">
        <v>18</v>
      </c>
      <c r="EW342">
        <v>510.59100000000001</v>
      </c>
      <c r="EX342">
        <v>556.77200000000005</v>
      </c>
      <c r="EY342" s="2">
        <v>41.999899999999997</v>
      </c>
      <c r="EZ342">
        <v>31.900200000000002</v>
      </c>
      <c r="FA342">
        <v>30.0002</v>
      </c>
      <c r="FB342">
        <v>31.7121</v>
      </c>
      <c r="FC342">
        <v>31.663499999999999</v>
      </c>
      <c r="FD342">
        <v>24.956600000000002</v>
      </c>
      <c r="FE342">
        <v>0</v>
      </c>
      <c r="FF342">
        <v>100</v>
      </c>
      <c r="FG342">
        <v>42</v>
      </c>
      <c r="FH342">
        <v>475</v>
      </c>
      <c r="FI342">
        <v>35.103700000000003</v>
      </c>
      <c r="FJ342">
        <v>99.847200000000001</v>
      </c>
      <c r="FK342">
        <v>101.9</v>
      </c>
      <c r="FL342" t="s">
        <v>880</v>
      </c>
      <c r="FM342">
        <v>4</v>
      </c>
      <c r="FN342" t="s">
        <v>881</v>
      </c>
      <c r="FO342">
        <v>47</v>
      </c>
    </row>
    <row r="343" spans="1:171" x14ac:dyDescent="0.2">
      <c r="A343">
        <v>145</v>
      </c>
      <c r="B343">
        <v>1665428548.5</v>
      </c>
      <c r="C343">
        <v>13223</v>
      </c>
      <c r="D343" t="s">
        <v>1311</v>
      </c>
      <c r="E343" t="s">
        <v>1312</v>
      </c>
      <c r="F343" t="s">
        <v>284</v>
      </c>
      <c r="G343">
        <v>1665428548.5</v>
      </c>
      <c r="H343">
        <v>8.2381658114883179E-3</v>
      </c>
      <c r="I343">
        <v>8.2381658114883187</v>
      </c>
      <c r="J343">
        <v>13.641784265571882</v>
      </c>
      <c r="K343">
        <v>454.13900000000001</v>
      </c>
      <c r="L343">
        <v>386.2174596006243</v>
      </c>
      <c r="M343">
        <v>38.434553579660495</v>
      </c>
      <c r="N343">
        <v>45.1937873190993</v>
      </c>
      <c r="O343">
        <v>0.43037219540977739</v>
      </c>
      <c r="P343">
        <v>2.9203611703844001</v>
      </c>
      <c r="Q343">
        <v>0.39923487826546367</v>
      </c>
      <c r="R343">
        <v>0.2521359942026245</v>
      </c>
      <c r="S343">
        <v>51.251996211778746</v>
      </c>
      <c r="T343">
        <v>34.110050883308261</v>
      </c>
      <c r="U343">
        <v>33.9983</v>
      </c>
      <c r="V343">
        <v>5.3425034249901895</v>
      </c>
      <c r="W343">
        <v>56.529453273379559</v>
      </c>
      <c r="X343">
        <v>3.3662847826011597</v>
      </c>
      <c r="Y343">
        <v>5.9549218817341476</v>
      </c>
      <c r="Z343">
        <v>1.9762186423890298</v>
      </c>
      <c r="AA343">
        <v>-365.63133124060977</v>
      </c>
      <c r="AB343">
        <v>308.49285687196675</v>
      </c>
      <c r="AC343">
        <v>24.665119996483963</v>
      </c>
      <c r="AD343">
        <v>18.778641839619695</v>
      </c>
      <c r="AE343">
        <v>0</v>
      </c>
      <c r="AF343">
        <v>0</v>
      </c>
      <c r="AG343">
        <v>1</v>
      </c>
      <c r="AH343">
        <v>0</v>
      </c>
      <c r="AI343">
        <v>51074.33309127258</v>
      </c>
      <c r="AJ343" t="s">
        <v>285</v>
      </c>
      <c r="AK343" t="s">
        <v>285</v>
      </c>
      <c r="AL343">
        <v>0</v>
      </c>
      <c r="AM343">
        <v>0</v>
      </c>
      <c r="AN343" t="e">
        <v>#DIV/0!</v>
      </c>
      <c r="AO343">
        <v>0</v>
      </c>
      <c r="AP343" t="s">
        <v>285</v>
      </c>
      <c r="AQ343" t="s">
        <v>285</v>
      </c>
      <c r="AR343">
        <v>0</v>
      </c>
      <c r="AS343">
        <v>0</v>
      </c>
      <c r="AT343" t="e">
        <v>#DIV/0!</v>
      </c>
      <c r="AU343">
        <v>0.5</v>
      </c>
      <c r="AV343">
        <v>261.22781399574023</v>
      </c>
      <c r="AW343">
        <v>13.641784265571882</v>
      </c>
      <c r="AX343" t="e">
        <v>#DIV/0!</v>
      </c>
      <c r="AY343">
        <v>5.2221790845726458E-2</v>
      </c>
      <c r="AZ343" t="e">
        <v>#DIV/0!</v>
      </c>
      <c r="BA343" t="e">
        <v>#DIV/0!</v>
      </c>
      <c r="BB343" t="s">
        <v>285</v>
      </c>
      <c r="BC343">
        <v>0</v>
      </c>
      <c r="BD343" t="e">
        <v>#DIV/0!</v>
      </c>
      <c r="BE343" t="e">
        <v>#DIV/0!</v>
      </c>
      <c r="BF343" t="e">
        <v>#DIV/0!</v>
      </c>
      <c r="BG343" t="e">
        <v>#DIV/0!</v>
      </c>
      <c r="BH343" t="e">
        <v>#DIV/0!</v>
      </c>
      <c r="BI343" t="e">
        <v>#DIV/0!</v>
      </c>
      <c r="BJ343" t="e">
        <v>#DIV/0!</v>
      </c>
      <c r="BK343" t="e">
        <v>#DIV/0!</v>
      </c>
      <c r="BL343">
        <v>309.87799999999999</v>
      </c>
      <c r="BM343">
        <v>261.22781399574023</v>
      </c>
      <c r="BN343">
        <v>0.84300212985671863</v>
      </c>
      <c r="BO343">
        <v>0.16539411062346712</v>
      </c>
      <c r="BP343">
        <v>6</v>
      </c>
      <c r="BQ343">
        <v>0.6</v>
      </c>
      <c r="BR343" t="s">
        <v>286</v>
      </c>
      <c r="BS343">
        <v>2</v>
      </c>
      <c r="BT343">
        <v>1665428644.5</v>
      </c>
      <c r="BU343">
        <v>454.13900000000001</v>
      </c>
      <c r="BV343">
        <v>475.017</v>
      </c>
      <c r="BW343">
        <v>33.826799999999999</v>
      </c>
      <c r="BX343">
        <v>24.219000000000001</v>
      </c>
      <c r="BY343">
        <v>452.15100000000001</v>
      </c>
      <c r="BZ343">
        <v>33.652799999999999</v>
      </c>
      <c r="CA343">
        <v>500.25</v>
      </c>
      <c r="CB343">
        <v>99.415499999999994</v>
      </c>
      <c r="CC343">
        <v>9.9818699999999996E-2</v>
      </c>
      <c r="CD343">
        <v>35.957700000000003</v>
      </c>
      <c r="CE343">
        <v>33.9983</v>
      </c>
      <c r="CF343">
        <v>999.9</v>
      </c>
      <c r="CG343">
        <v>0</v>
      </c>
      <c r="CH343">
        <v>0</v>
      </c>
      <c r="CI343">
        <v>10006.200000000001</v>
      </c>
      <c r="CJ343">
        <v>0</v>
      </c>
      <c r="CK343">
        <v>333.35700000000003</v>
      </c>
      <c r="CL343">
        <v>309.87799999999999</v>
      </c>
      <c r="CM343">
        <v>0.89993699999999999</v>
      </c>
      <c r="CN343">
        <v>0.100063</v>
      </c>
      <c r="CO343">
        <v>0</v>
      </c>
      <c r="CP343">
        <v>3.3978000000000002</v>
      </c>
      <c r="CQ343">
        <v>0</v>
      </c>
      <c r="CR343">
        <v>2948.68</v>
      </c>
      <c r="CS343">
        <v>2657.11</v>
      </c>
      <c r="CT343">
        <v>35.686999999999998</v>
      </c>
      <c r="CU343">
        <v>38.561999999999998</v>
      </c>
      <c r="CV343">
        <v>36.875</v>
      </c>
      <c r="CW343">
        <v>37.875</v>
      </c>
      <c r="CX343">
        <v>36.625</v>
      </c>
      <c r="CY343">
        <v>278.87</v>
      </c>
      <c r="CZ343">
        <v>31.01</v>
      </c>
      <c r="DA343">
        <v>0</v>
      </c>
      <c r="DB343">
        <v>1665428683.4000001</v>
      </c>
      <c r="DC343">
        <v>0</v>
      </c>
      <c r="DD343">
        <v>3.3012038461538471</v>
      </c>
      <c r="DE343">
        <v>0.37825297882043701</v>
      </c>
      <c r="DF343">
        <v>3.052307694095612</v>
      </c>
      <c r="DG343">
        <v>2949.4661538461542</v>
      </c>
      <c r="DH343">
        <v>15</v>
      </c>
      <c r="DI343">
        <v>1665428682.5</v>
      </c>
      <c r="DJ343" t="s">
        <v>1316</v>
      </c>
      <c r="DK343">
        <v>1665428665.5</v>
      </c>
      <c r="DL343">
        <v>1665428682.5</v>
      </c>
      <c r="DM343">
        <v>146</v>
      </c>
      <c r="DN343">
        <v>-2.1999999999999999E-2</v>
      </c>
      <c r="DO343">
        <v>1E-3</v>
      </c>
      <c r="DP343">
        <v>1.988</v>
      </c>
      <c r="DQ343">
        <v>0.17399999999999999</v>
      </c>
      <c r="DR343">
        <v>475</v>
      </c>
      <c r="DS343">
        <v>24</v>
      </c>
      <c r="DT343">
        <v>0.06</v>
      </c>
      <c r="DU343">
        <v>0.01</v>
      </c>
      <c r="DV343">
        <v>100</v>
      </c>
      <c r="DW343">
        <v>100</v>
      </c>
      <c r="DX343">
        <v>1.988</v>
      </c>
      <c r="DY343">
        <v>0.17399999999999999</v>
      </c>
      <c r="DZ343">
        <v>2.3791656993495471</v>
      </c>
      <c r="EA343">
        <v>-6.7132856166521554E-4</v>
      </c>
      <c r="EB343">
        <v>-2.681329234238156E-7</v>
      </c>
      <c r="EC343">
        <v>8.1307759810197942E-11</v>
      </c>
      <c r="ED343">
        <v>0.20243958461553169</v>
      </c>
      <c r="EE343">
        <v>0</v>
      </c>
      <c r="EF343">
        <v>0</v>
      </c>
      <c r="EG343">
        <v>0</v>
      </c>
      <c r="EH343">
        <v>2</v>
      </c>
      <c r="EI343">
        <v>2028</v>
      </c>
      <c r="EJ343">
        <v>2</v>
      </c>
      <c r="EK343">
        <v>26</v>
      </c>
      <c r="EL343">
        <v>1.2</v>
      </c>
      <c r="EM343">
        <v>1</v>
      </c>
      <c r="EN343">
        <v>1.24756</v>
      </c>
      <c r="EO343">
        <v>2.5341800000000001</v>
      </c>
      <c r="EP343">
        <v>1.39893</v>
      </c>
      <c r="EQ343">
        <v>2.32666</v>
      </c>
      <c r="ER343">
        <v>1.49902</v>
      </c>
      <c r="ES343">
        <v>2.3596200000000001</v>
      </c>
      <c r="ET343">
        <v>32.709099999999999</v>
      </c>
      <c r="EU343">
        <v>15.0426</v>
      </c>
      <c r="EV343">
        <v>18</v>
      </c>
      <c r="EW343">
        <v>510.584</v>
      </c>
      <c r="EX343">
        <v>556.68100000000004</v>
      </c>
      <c r="EY343" s="2">
        <v>42</v>
      </c>
      <c r="EZ343">
        <v>31.905799999999999</v>
      </c>
      <c r="FA343">
        <v>30.0001</v>
      </c>
      <c r="FB343">
        <v>31.715299999999999</v>
      </c>
      <c r="FC343">
        <v>31.667899999999999</v>
      </c>
      <c r="FD343">
        <v>24.9557</v>
      </c>
      <c r="FE343">
        <v>0</v>
      </c>
      <c r="FF343">
        <v>100</v>
      </c>
      <c r="FG343">
        <v>42</v>
      </c>
      <c r="FH343">
        <v>475</v>
      </c>
      <c r="FI343">
        <v>35.103700000000003</v>
      </c>
      <c r="FJ343">
        <v>99.852599999999995</v>
      </c>
      <c r="FK343">
        <v>101.896</v>
      </c>
      <c r="FL343" t="s">
        <v>880</v>
      </c>
      <c r="FM343">
        <v>4</v>
      </c>
      <c r="FN343" t="s">
        <v>881</v>
      </c>
      <c r="FO343">
        <v>48</v>
      </c>
    </row>
    <row r="344" spans="1:171" x14ac:dyDescent="0.2">
      <c r="A344">
        <v>146</v>
      </c>
      <c r="B344">
        <v>1665428644.5</v>
      </c>
      <c r="C344">
        <v>13319</v>
      </c>
      <c r="D344" t="s">
        <v>1314</v>
      </c>
      <c r="E344" t="s">
        <v>1315</v>
      </c>
      <c r="F344" t="s">
        <v>284</v>
      </c>
      <c r="G344">
        <v>1665428644.5</v>
      </c>
      <c r="H344">
        <v>8.2909598920773188E-3</v>
      </c>
      <c r="I344">
        <v>8.2909598920773195</v>
      </c>
      <c r="J344">
        <v>14.264076891974442</v>
      </c>
      <c r="K344">
        <v>454.22199999999998</v>
      </c>
      <c r="L344">
        <v>386.64321183834971</v>
      </c>
      <c r="M344">
        <v>38.474635184036714</v>
      </c>
      <c r="N344">
        <v>45.199360049466001</v>
      </c>
      <c r="O344">
        <v>0.43097297803881351</v>
      </c>
      <c r="P344">
        <v>2.9223355583873536</v>
      </c>
      <c r="Q344">
        <v>0.39977146133926772</v>
      </c>
      <c r="R344">
        <v>0.25247662581971575</v>
      </c>
      <c r="S344">
        <v>51.300206999999993</v>
      </c>
      <c r="T344">
        <v>32.340881897785387</v>
      </c>
      <c r="U344">
        <v>31.977900000000002</v>
      </c>
      <c r="V344">
        <v>4.769113458223174</v>
      </c>
      <c r="W344">
        <v>60.276859616860079</v>
      </c>
      <c r="X344">
        <v>3.1787283694320001</v>
      </c>
      <c r="Y344">
        <v>5.2735467468561952</v>
      </c>
      <c r="Z344">
        <v>1.5903850887911739</v>
      </c>
      <c r="AA344">
        <v>-293.48639448425496</v>
      </c>
      <c r="AB344">
        <v>281.65026618092935</v>
      </c>
      <c r="AC344">
        <v>22.045152306811424</v>
      </c>
      <c r="AD344">
        <v>61.509231003485809</v>
      </c>
      <c r="AE344">
        <v>0</v>
      </c>
      <c r="AF344">
        <v>0</v>
      </c>
      <c r="AG344">
        <v>1</v>
      </c>
      <c r="AH344">
        <v>0</v>
      </c>
      <c r="AI344">
        <v>51494.797753160223</v>
      </c>
      <c r="AJ344" t="s">
        <v>285</v>
      </c>
      <c r="AK344" t="s">
        <v>285</v>
      </c>
      <c r="AL344">
        <v>0</v>
      </c>
      <c r="AM344">
        <v>0</v>
      </c>
      <c r="AN344" t="e">
        <v>#DIV/0!</v>
      </c>
      <c r="AO344">
        <v>0</v>
      </c>
      <c r="AP344" t="s">
        <v>285</v>
      </c>
      <c r="AQ344" t="s">
        <v>285</v>
      </c>
      <c r="AR344">
        <v>0</v>
      </c>
      <c r="AS344">
        <v>0</v>
      </c>
      <c r="AT344" t="e">
        <v>#DIV/0!</v>
      </c>
      <c r="AU344">
        <v>0.5</v>
      </c>
      <c r="AV344">
        <v>261.48149999999998</v>
      </c>
      <c r="AW344">
        <v>14.264076891974442</v>
      </c>
      <c r="AX344" t="e">
        <v>#DIV/0!</v>
      </c>
      <c r="AY344">
        <v>5.4550998414704073E-2</v>
      </c>
      <c r="AZ344" t="e">
        <v>#DIV/0!</v>
      </c>
      <c r="BA344" t="e">
        <v>#DIV/0!</v>
      </c>
      <c r="BB344" t="s">
        <v>285</v>
      </c>
      <c r="BC344">
        <v>0</v>
      </c>
      <c r="BD344" t="e">
        <v>#DIV/0!</v>
      </c>
      <c r="BE344" t="e">
        <v>#DIV/0!</v>
      </c>
      <c r="BF344" t="e">
        <v>#DIV/0!</v>
      </c>
      <c r="BG344" t="e">
        <v>#DIV/0!</v>
      </c>
      <c r="BH344" t="e">
        <v>#DIV/0!</v>
      </c>
      <c r="BI344" t="e">
        <v>#DIV/0!</v>
      </c>
      <c r="BJ344" t="e">
        <v>#DIV/0!</v>
      </c>
      <c r="BK344" t="e">
        <v>#DIV/0!</v>
      </c>
      <c r="BL344">
        <v>310.18</v>
      </c>
      <c r="BM344">
        <v>261.48149999999998</v>
      </c>
      <c r="BN344">
        <v>0.84299922625572243</v>
      </c>
      <c r="BO344">
        <v>0.16538850667354438</v>
      </c>
      <c r="BP344">
        <v>6</v>
      </c>
      <c r="BQ344">
        <v>0.6</v>
      </c>
      <c r="BR344" t="s">
        <v>286</v>
      </c>
      <c r="BS344">
        <v>2</v>
      </c>
      <c r="BT344">
        <v>1665428743.5</v>
      </c>
      <c r="BU344">
        <v>454.22199999999998</v>
      </c>
      <c r="BV344">
        <v>474.95499999999998</v>
      </c>
      <c r="BW344">
        <v>31.943999999999999</v>
      </c>
      <c r="BX344">
        <v>24.217300000000002</v>
      </c>
      <c r="BY344">
        <v>452.13299999999998</v>
      </c>
      <c r="BZ344">
        <v>31.768000000000001</v>
      </c>
      <c r="CA344">
        <v>500.27300000000002</v>
      </c>
      <c r="CB344">
        <v>99.409400000000005</v>
      </c>
      <c r="CC344">
        <v>0.10000299999999999</v>
      </c>
      <c r="CD344">
        <v>33.765599999999999</v>
      </c>
      <c r="CE344">
        <v>31.977900000000002</v>
      </c>
      <c r="CF344">
        <v>999.9</v>
      </c>
      <c r="CG344">
        <v>0</v>
      </c>
      <c r="CH344">
        <v>0</v>
      </c>
      <c r="CI344">
        <v>10018.1</v>
      </c>
      <c r="CJ344">
        <v>0</v>
      </c>
      <c r="CK344">
        <v>328.07799999999997</v>
      </c>
      <c r="CL344">
        <v>310.18</v>
      </c>
      <c r="CM344">
        <v>0.90003699999999998</v>
      </c>
      <c r="CN344">
        <v>9.9962800000000004E-2</v>
      </c>
      <c r="CO344">
        <v>0</v>
      </c>
      <c r="CP344">
        <v>3.3740000000000001</v>
      </c>
      <c r="CQ344">
        <v>0</v>
      </c>
      <c r="CR344">
        <v>2997.73</v>
      </c>
      <c r="CS344">
        <v>2659.77</v>
      </c>
      <c r="CT344">
        <v>35.686999999999998</v>
      </c>
      <c r="CU344">
        <v>38.561999999999998</v>
      </c>
      <c r="CV344">
        <v>36.811999999999998</v>
      </c>
      <c r="CW344">
        <v>37.875</v>
      </c>
      <c r="CX344">
        <v>36.561999999999998</v>
      </c>
      <c r="CY344">
        <v>279.17</v>
      </c>
      <c r="CZ344">
        <v>31.01</v>
      </c>
      <c r="DA344">
        <v>0</v>
      </c>
      <c r="DB344">
        <v>1665428782.4000001</v>
      </c>
      <c r="DC344">
        <v>0</v>
      </c>
      <c r="DD344">
        <v>3.2094559999999999</v>
      </c>
      <c r="DE344">
        <v>0.50938462017566155</v>
      </c>
      <c r="DF344">
        <v>32.616922973928567</v>
      </c>
      <c r="DG344">
        <v>2993.1559999999999</v>
      </c>
      <c r="DH344">
        <v>15</v>
      </c>
      <c r="DI344">
        <v>1665428782.5</v>
      </c>
      <c r="DJ344" t="s">
        <v>1319</v>
      </c>
      <c r="DK344">
        <v>1665428770.5</v>
      </c>
      <c r="DL344">
        <v>1665428782.5</v>
      </c>
      <c r="DM344">
        <v>147</v>
      </c>
      <c r="DN344">
        <v>0.10100000000000001</v>
      </c>
      <c r="DO344">
        <v>2E-3</v>
      </c>
      <c r="DP344">
        <v>2.089</v>
      </c>
      <c r="DQ344">
        <v>0.17599999999999999</v>
      </c>
      <c r="DR344">
        <v>475</v>
      </c>
      <c r="DS344">
        <v>24</v>
      </c>
      <c r="DT344">
        <v>0.17</v>
      </c>
      <c r="DU344">
        <v>0.01</v>
      </c>
      <c r="DV344">
        <v>100</v>
      </c>
      <c r="DW344">
        <v>100</v>
      </c>
      <c r="DX344">
        <v>2.089</v>
      </c>
      <c r="DY344">
        <v>0.17599999999999999</v>
      </c>
      <c r="DZ344">
        <v>2.3568365838208698</v>
      </c>
      <c r="EA344">
        <v>-6.7132856166521554E-4</v>
      </c>
      <c r="EB344">
        <v>-2.681329234238156E-7</v>
      </c>
      <c r="EC344">
        <v>8.1307759810197942E-11</v>
      </c>
      <c r="ED344">
        <v>0.20294458370224999</v>
      </c>
      <c r="EE344">
        <v>0</v>
      </c>
      <c r="EF344">
        <v>0</v>
      </c>
      <c r="EG344">
        <v>0</v>
      </c>
      <c r="EH344">
        <v>2</v>
      </c>
      <c r="EI344">
        <v>2028</v>
      </c>
      <c r="EJ344">
        <v>2</v>
      </c>
      <c r="EK344">
        <v>26</v>
      </c>
      <c r="EL344">
        <v>1.3</v>
      </c>
      <c r="EM344">
        <v>1</v>
      </c>
      <c r="EN344">
        <v>1.24756</v>
      </c>
      <c r="EO344">
        <v>2.5427200000000001</v>
      </c>
      <c r="EP344">
        <v>1.39893</v>
      </c>
      <c r="EQ344">
        <v>2.32666</v>
      </c>
      <c r="ER344">
        <v>1.49902</v>
      </c>
      <c r="ES344">
        <v>2.2583000000000002</v>
      </c>
      <c r="ET344">
        <v>32.753500000000003</v>
      </c>
      <c r="EU344">
        <v>14.8588</v>
      </c>
      <c r="EV344">
        <v>18</v>
      </c>
      <c r="EW344">
        <v>508.26100000000002</v>
      </c>
      <c r="EX344">
        <v>555.91999999999996</v>
      </c>
      <c r="EY344" s="2">
        <v>27.837299999999999</v>
      </c>
      <c r="EZ344">
        <v>31.961600000000001</v>
      </c>
      <c r="FA344">
        <v>29.9999</v>
      </c>
      <c r="FB344">
        <v>31.724</v>
      </c>
      <c r="FC344">
        <v>31.678999999999998</v>
      </c>
      <c r="FD344">
        <v>24.959199999999999</v>
      </c>
      <c r="FE344">
        <v>0</v>
      </c>
      <c r="FF344">
        <v>100</v>
      </c>
      <c r="FG344">
        <v>28</v>
      </c>
      <c r="FH344">
        <v>475</v>
      </c>
      <c r="FI344">
        <v>35.103700000000003</v>
      </c>
      <c r="FJ344">
        <v>99.8536</v>
      </c>
      <c r="FK344">
        <v>101.896</v>
      </c>
      <c r="FL344" t="s">
        <v>880</v>
      </c>
      <c r="FM344">
        <v>4</v>
      </c>
      <c r="FN344" t="s">
        <v>881</v>
      </c>
      <c r="FO344">
        <v>49</v>
      </c>
    </row>
    <row r="345" spans="1:171" x14ac:dyDescent="0.2">
      <c r="A345">
        <v>147</v>
      </c>
      <c r="B345">
        <v>1665428743.5</v>
      </c>
      <c r="C345">
        <v>13418</v>
      </c>
      <c r="D345" t="s">
        <v>1317</v>
      </c>
      <c r="E345" t="s">
        <v>1318</v>
      </c>
      <c r="F345" t="s">
        <v>284</v>
      </c>
      <c r="G345">
        <v>1665428743.5</v>
      </c>
      <c r="H345">
        <v>6.6550202830896821E-3</v>
      </c>
      <c r="I345">
        <v>6.6550202830896819</v>
      </c>
      <c r="J345">
        <v>13.006627376761701</v>
      </c>
      <c r="K345">
        <v>456.97800000000001</v>
      </c>
      <c r="L345">
        <v>394.73047388541897</v>
      </c>
      <c r="M345">
        <v>39.275521496296314</v>
      </c>
      <c r="N345">
        <v>45.469125009953999</v>
      </c>
      <c r="O345">
        <v>0.40734123499050656</v>
      </c>
      <c r="P345">
        <v>2.9232731009028039</v>
      </c>
      <c r="Q345">
        <v>0.37935979520272095</v>
      </c>
      <c r="R345">
        <v>0.23945747852612959</v>
      </c>
      <c r="S345">
        <v>51.273926610373529</v>
      </c>
      <c r="T345">
        <v>29.174654519936801</v>
      </c>
      <c r="U345">
        <v>29.149000000000001</v>
      </c>
      <c r="V345">
        <v>4.0565789512533472</v>
      </c>
      <c r="W345">
        <v>68.600144485344373</v>
      </c>
      <c r="X345">
        <v>2.9280342229667999</v>
      </c>
      <c r="Y345">
        <v>4.2682624722347935</v>
      </c>
      <c r="Z345">
        <v>1.1285447282865473</v>
      </c>
      <c r="AA345">
        <v>-196.65476468628214</v>
      </c>
      <c r="AB345">
        <v>139.14459803427326</v>
      </c>
      <c r="AC345">
        <v>10.540828417638055</v>
      </c>
      <c r="AD345">
        <v>4.3045883760026982</v>
      </c>
      <c r="AE345">
        <v>0</v>
      </c>
      <c r="AF345">
        <v>0</v>
      </c>
      <c r="AG345">
        <v>1</v>
      </c>
      <c r="AH345">
        <v>0</v>
      </c>
      <c r="AI345">
        <v>52155.817914176172</v>
      </c>
      <c r="AJ345" t="s">
        <v>285</v>
      </c>
      <c r="AK345" t="s">
        <v>285</v>
      </c>
      <c r="AL345">
        <v>0</v>
      </c>
      <c r="AM345">
        <v>0</v>
      </c>
      <c r="AN345" t="e">
        <v>#DIV/0!</v>
      </c>
      <c r="AO345">
        <v>0</v>
      </c>
      <c r="AP345" t="s">
        <v>285</v>
      </c>
      <c r="AQ345" t="s">
        <v>285</v>
      </c>
      <c r="AR345">
        <v>0</v>
      </c>
      <c r="AS345">
        <v>0</v>
      </c>
      <c r="AT345" t="e">
        <v>#DIV/0!</v>
      </c>
      <c r="AU345">
        <v>0.5</v>
      </c>
      <c r="AV345">
        <v>261.34595700019355</v>
      </c>
      <c r="AW345">
        <v>13.006627376761701</v>
      </c>
      <c r="AX345" t="e">
        <v>#DIV/0!</v>
      </c>
      <c r="AY345">
        <v>4.9767853790644516E-2</v>
      </c>
      <c r="AZ345" t="e">
        <v>#DIV/0!</v>
      </c>
      <c r="BA345" t="e">
        <v>#DIV/0!</v>
      </c>
      <c r="BB345" t="s">
        <v>285</v>
      </c>
      <c r="BC345">
        <v>0</v>
      </c>
      <c r="BD345" t="e">
        <v>#DIV/0!</v>
      </c>
      <c r="BE345" t="e">
        <v>#DIV/0!</v>
      </c>
      <c r="BF345" t="e">
        <v>#DIV/0!</v>
      </c>
      <c r="BG345" t="e">
        <v>#DIV/0!</v>
      </c>
      <c r="BH345" t="e">
        <v>#DIV/0!</v>
      </c>
      <c r="BI345" t="e">
        <v>#DIV/0!</v>
      </c>
      <c r="BJ345" t="e">
        <v>#DIV/0!</v>
      </c>
      <c r="BK345" t="e">
        <v>#DIV/0!</v>
      </c>
      <c r="BL345">
        <v>310.01900000000001</v>
      </c>
      <c r="BM345">
        <v>261.34595700019355</v>
      </c>
      <c r="BN345">
        <v>0.84299980646409911</v>
      </c>
      <c r="BO345">
        <v>0.16538962647571126</v>
      </c>
      <c r="BP345">
        <v>6</v>
      </c>
      <c r="BQ345">
        <v>0.6</v>
      </c>
      <c r="BR345" t="s">
        <v>286</v>
      </c>
      <c r="BS345">
        <v>2</v>
      </c>
      <c r="BT345">
        <v>1665428942.5</v>
      </c>
      <c r="BU345">
        <v>456.97800000000001</v>
      </c>
      <c r="BV345">
        <v>475.02199999999999</v>
      </c>
      <c r="BW345">
        <v>29.427600000000002</v>
      </c>
      <c r="BX345">
        <v>24.236599999999999</v>
      </c>
      <c r="BY345">
        <v>454.92899999999997</v>
      </c>
      <c r="BZ345">
        <v>29.252600000000001</v>
      </c>
      <c r="CA345">
        <v>500.25799999999998</v>
      </c>
      <c r="CB345">
        <v>99.400099999999995</v>
      </c>
      <c r="CC345">
        <v>9.9492999999999998E-2</v>
      </c>
      <c r="CD345">
        <v>30.0319</v>
      </c>
      <c r="CE345">
        <v>29.149000000000001</v>
      </c>
      <c r="CF345">
        <v>999.9</v>
      </c>
      <c r="CG345">
        <v>0</v>
      </c>
      <c r="CH345">
        <v>0</v>
      </c>
      <c r="CI345">
        <v>10024.4</v>
      </c>
      <c r="CJ345">
        <v>0</v>
      </c>
      <c r="CK345">
        <v>332.738</v>
      </c>
      <c r="CL345">
        <v>310.01900000000001</v>
      </c>
      <c r="CM345">
        <v>0.90001699999999996</v>
      </c>
      <c r="CN345">
        <v>9.9982500000000002E-2</v>
      </c>
      <c r="CO345">
        <v>0</v>
      </c>
      <c r="CP345">
        <v>3.5432999999999999</v>
      </c>
      <c r="CQ345">
        <v>0</v>
      </c>
      <c r="CR345">
        <v>3119.82</v>
      </c>
      <c r="CS345">
        <v>2658.38</v>
      </c>
      <c r="CT345">
        <v>35.375</v>
      </c>
      <c r="CU345">
        <v>38.311999999999998</v>
      </c>
      <c r="CV345">
        <v>36.625</v>
      </c>
      <c r="CW345">
        <v>37.5</v>
      </c>
      <c r="CX345">
        <v>35.936999999999998</v>
      </c>
      <c r="CY345">
        <v>279.02</v>
      </c>
      <c r="CZ345">
        <v>31</v>
      </c>
      <c r="DA345">
        <v>0</v>
      </c>
      <c r="DB345">
        <v>1665428981.5999999</v>
      </c>
      <c r="DC345">
        <v>0</v>
      </c>
      <c r="DD345">
        <v>3.2937720000000001</v>
      </c>
      <c r="DE345">
        <v>0.56860769396197774</v>
      </c>
      <c r="DF345">
        <v>64.342307834565247</v>
      </c>
      <c r="DG345">
        <v>3112.2359999999999</v>
      </c>
      <c r="DH345">
        <v>15</v>
      </c>
      <c r="DI345">
        <v>1665428972.5</v>
      </c>
      <c r="DJ345" t="s">
        <v>1322</v>
      </c>
      <c r="DK345">
        <v>1665428961</v>
      </c>
      <c r="DL345">
        <v>1665428972.5</v>
      </c>
      <c r="DM345">
        <v>148</v>
      </c>
      <c r="DN345">
        <v>-3.9E-2</v>
      </c>
      <c r="DO345">
        <v>-2E-3</v>
      </c>
      <c r="DP345">
        <v>2.0489999999999999</v>
      </c>
      <c r="DQ345">
        <v>0.17499999999999999</v>
      </c>
      <c r="DR345">
        <v>475</v>
      </c>
      <c r="DS345">
        <v>24</v>
      </c>
      <c r="DT345">
        <v>0.16</v>
      </c>
      <c r="DU345">
        <v>0.01</v>
      </c>
      <c r="DV345">
        <v>100</v>
      </c>
      <c r="DW345">
        <v>100</v>
      </c>
      <c r="DX345">
        <v>2.0489999999999999</v>
      </c>
      <c r="DY345">
        <v>0.17499999999999999</v>
      </c>
      <c r="DZ345">
        <v>2.4576820007134041</v>
      </c>
      <c r="EA345">
        <v>-6.7132856166521554E-4</v>
      </c>
      <c r="EB345">
        <v>-2.681329234238156E-7</v>
      </c>
      <c r="EC345">
        <v>8.1307759810197942E-11</v>
      </c>
      <c r="ED345">
        <v>0.20524361543633909</v>
      </c>
      <c r="EE345">
        <v>0</v>
      </c>
      <c r="EF345">
        <v>0</v>
      </c>
      <c r="EG345">
        <v>0</v>
      </c>
      <c r="EH345">
        <v>2</v>
      </c>
      <c r="EI345">
        <v>2028</v>
      </c>
      <c r="EJ345">
        <v>2</v>
      </c>
      <c r="EK345">
        <v>26</v>
      </c>
      <c r="EL345">
        <v>2.9</v>
      </c>
      <c r="EM345">
        <v>2.7</v>
      </c>
      <c r="EN345">
        <v>1.24756</v>
      </c>
      <c r="EO345">
        <v>2.52075</v>
      </c>
      <c r="EP345">
        <v>1.39893</v>
      </c>
      <c r="EQ345">
        <v>2.32666</v>
      </c>
      <c r="ER345">
        <v>1.49902</v>
      </c>
      <c r="ES345">
        <v>2.49146</v>
      </c>
      <c r="ET345">
        <v>32.775799999999997</v>
      </c>
      <c r="EU345">
        <v>15.0251</v>
      </c>
      <c r="EV345">
        <v>18</v>
      </c>
      <c r="EW345">
        <v>507.43400000000003</v>
      </c>
      <c r="EX345">
        <v>555.84400000000005</v>
      </c>
      <c r="EY345" s="2">
        <v>27.9923</v>
      </c>
      <c r="EZ345">
        <v>31.9514</v>
      </c>
      <c r="FA345">
        <v>29.999500000000001</v>
      </c>
      <c r="FB345">
        <v>31.740600000000001</v>
      </c>
      <c r="FC345">
        <v>31.6891</v>
      </c>
      <c r="FD345">
        <v>24.958300000000001</v>
      </c>
      <c r="FE345">
        <v>0</v>
      </c>
      <c r="FF345">
        <v>100</v>
      </c>
      <c r="FG345">
        <v>28</v>
      </c>
      <c r="FH345">
        <v>475</v>
      </c>
      <c r="FI345">
        <v>35.103700000000003</v>
      </c>
      <c r="FJ345">
        <v>99.839600000000004</v>
      </c>
      <c r="FK345">
        <v>101.879</v>
      </c>
      <c r="FL345" t="s">
        <v>1466</v>
      </c>
      <c r="FM345">
        <v>4</v>
      </c>
      <c r="FN345" t="s">
        <v>881</v>
      </c>
      <c r="FO345">
        <v>1</v>
      </c>
    </row>
    <row r="346" spans="1:171" x14ac:dyDescent="0.2">
      <c r="A346">
        <v>148</v>
      </c>
      <c r="B346">
        <v>1665428942.5</v>
      </c>
      <c r="C346">
        <v>13617</v>
      </c>
      <c r="D346" t="s">
        <v>1320</v>
      </c>
      <c r="E346" t="s">
        <v>1321</v>
      </c>
      <c r="F346" t="s">
        <v>284</v>
      </c>
      <c r="G346">
        <v>1665428942.5</v>
      </c>
      <c r="H346">
        <v>4.459291716242225E-3</v>
      </c>
      <c r="I346">
        <v>4.459291716242225</v>
      </c>
      <c r="J346">
        <v>12.891911073610398</v>
      </c>
      <c r="K346">
        <v>456.64100000000002</v>
      </c>
      <c r="L346">
        <v>387.34533338614045</v>
      </c>
      <c r="M346">
        <v>38.540538013258264</v>
      </c>
      <c r="N346">
        <v>45.435399118047002</v>
      </c>
      <c r="O346">
        <v>0.36939122356993298</v>
      </c>
      <c r="P346">
        <v>2.9162454607722728</v>
      </c>
      <c r="Q346">
        <v>0.34617342815428925</v>
      </c>
      <c r="R346">
        <v>0.21832571266882139</v>
      </c>
      <c r="S346">
        <v>51.277945557011996</v>
      </c>
      <c r="T346">
        <v>28.375376764890216</v>
      </c>
      <c r="U346">
        <v>28.6479</v>
      </c>
      <c r="V346">
        <v>3.9405556702939442</v>
      </c>
      <c r="W346">
        <v>59.724683175759516</v>
      </c>
      <c r="X346">
        <v>2.4658779058443003</v>
      </c>
      <c r="Y346">
        <v>4.1287417106720241</v>
      </c>
      <c r="Z346">
        <v>1.4746777644496438</v>
      </c>
      <c r="AA346">
        <v>-233.78757559829506</v>
      </c>
      <c r="AB346">
        <v>126.79843428925129</v>
      </c>
      <c r="AC346">
        <v>9.5773041045803637</v>
      </c>
      <c r="AD346">
        <v>-46.133891647451421</v>
      </c>
      <c r="AE346">
        <v>0</v>
      </c>
      <c r="AF346">
        <v>0</v>
      </c>
      <c r="AG346">
        <v>1</v>
      </c>
      <c r="AH346">
        <v>0</v>
      </c>
      <c r="AI346">
        <v>52054.637520799086</v>
      </c>
      <c r="AJ346" t="s">
        <v>285</v>
      </c>
      <c r="AK346" t="s">
        <v>285</v>
      </c>
      <c r="AL346">
        <v>0</v>
      </c>
      <c r="AM346">
        <v>0</v>
      </c>
      <c r="AN346" t="e">
        <v>#DIV/0!</v>
      </c>
      <c r="AO346">
        <v>0</v>
      </c>
      <c r="AP346" t="s">
        <v>285</v>
      </c>
      <c r="AQ346" t="s">
        <v>285</v>
      </c>
      <c r="AR346">
        <v>0</v>
      </c>
      <c r="AS346">
        <v>0</v>
      </c>
      <c r="AT346" t="e">
        <v>#DIV/0!</v>
      </c>
      <c r="AU346">
        <v>0.5</v>
      </c>
      <c r="AV346">
        <v>261.36697199845179</v>
      </c>
      <c r="AW346">
        <v>12.891911073610398</v>
      </c>
      <c r="AX346" t="e">
        <v>#DIV/0!</v>
      </c>
      <c r="AY346">
        <v>4.9324943297299105E-2</v>
      </c>
      <c r="AZ346" t="e">
        <v>#DIV/0!</v>
      </c>
      <c r="BA346" t="e">
        <v>#DIV/0!</v>
      </c>
      <c r="BB346" t="s">
        <v>285</v>
      </c>
      <c r="BC346">
        <v>0</v>
      </c>
      <c r="BD346" t="e">
        <v>#DIV/0!</v>
      </c>
      <c r="BE346" t="e">
        <v>#DIV/0!</v>
      </c>
      <c r="BF346" t="e">
        <v>#DIV/0!</v>
      </c>
      <c r="BG346" t="e">
        <v>#DIV/0!</v>
      </c>
      <c r="BH346" t="e">
        <v>#DIV/0!</v>
      </c>
      <c r="BI346" t="e">
        <v>#DIV/0!</v>
      </c>
      <c r="BJ346" t="e">
        <v>#DIV/0!</v>
      </c>
      <c r="BK346" t="e">
        <v>#DIV/0!</v>
      </c>
      <c r="BL346">
        <v>310.04399999999998</v>
      </c>
      <c r="BM346">
        <v>261.36697199845179</v>
      </c>
      <c r="BN346">
        <v>0.84299961295316739</v>
      </c>
      <c r="BO346">
        <v>0.16538925299961296</v>
      </c>
      <c r="BP346">
        <v>6</v>
      </c>
      <c r="BQ346">
        <v>0.6</v>
      </c>
      <c r="BR346" t="s">
        <v>286</v>
      </c>
      <c r="BS346">
        <v>2</v>
      </c>
      <c r="BT346">
        <v>1665429033.5</v>
      </c>
      <c r="BU346">
        <v>456.64100000000002</v>
      </c>
      <c r="BV346">
        <v>475.01</v>
      </c>
      <c r="BW346">
        <v>24.782900000000001</v>
      </c>
      <c r="BX346">
        <v>18.581099999999999</v>
      </c>
      <c r="BY346">
        <v>454.49</v>
      </c>
      <c r="BZ346">
        <v>24.693899999999999</v>
      </c>
      <c r="CA346">
        <v>500.17</v>
      </c>
      <c r="CB346">
        <v>99.398799999999994</v>
      </c>
      <c r="CC346">
        <v>0.100367</v>
      </c>
      <c r="CD346">
        <v>29.4544</v>
      </c>
      <c r="CE346">
        <v>28.6479</v>
      </c>
      <c r="CF346">
        <v>999.9</v>
      </c>
      <c r="CG346">
        <v>0</v>
      </c>
      <c r="CH346">
        <v>0</v>
      </c>
      <c r="CI346">
        <v>9984.3799999999992</v>
      </c>
      <c r="CJ346">
        <v>0</v>
      </c>
      <c r="CK346">
        <v>332.62799999999999</v>
      </c>
      <c r="CL346">
        <v>310.04399999999998</v>
      </c>
      <c r="CM346">
        <v>0.90001699999999996</v>
      </c>
      <c r="CN346">
        <v>9.9982500000000002E-2</v>
      </c>
      <c r="CO346">
        <v>0</v>
      </c>
      <c r="CP346">
        <v>3.5114999999999998</v>
      </c>
      <c r="CQ346">
        <v>0</v>
      </c>
      <c r="CR346">
        <v>3220.16</v>
      </c>
      <c r="CS346">
        <v>2658.59</v>
      </c>
      <c r="CT346">
        <v>35.25</v>
      </c>
      <c r="CU346">
        <v>38.25</v>
      </c>
      <c r="CV346">
        <v>36.5</v>
      </c>
      <c r="CW346">
        <v>37.436999999999998</v>
      </c>
      <c r="CX346">
        <v>35.75</v>
      </c>
      <c r="CY346">
        <v>279.04000000000002</v>
      </c>
      <c r="CZ346">
        <v>31</v>
      </c>
      <c r="DA346">
        <v>0</v>
      </c>
      <c r="DB346">
        <v>1665429072.8</v>
      </c>
      <c r="DC346">
        <v>0</v>
      </c>
      <c r="DD346">
        <v>3.2818960000000001</v>
      </c>
      <c r="DE346">
        <v>0.81211538406370354</v>
      </c>
      <c r="DF346">
        <v>52.027692333636743</v>
      </c>
      <c r="DG346">
        <v>3213.84</v>
      </c>
      <c r="DH346">
        <v>15</v>
      </c>
      <c r="DI346">
        <v>1665429066.5</v>
      </c>
      <c r="DJ346" t="s">
        <v>1325</v>
      </c>
      <c r="DK346">
        <v>1665429051</v>
      </c>
      <c r="DL346">
        <v>1665429066.5</v>
      </c>
      <c r="DM346">
        <v>149</v>
      </c>
      <c r="DN346">
        <v>0.10199999999999999</v>
      </c>
      <c r="DO346">
        <v>-6.0000000000000001E-3</v>
      </c>
      <c r="DP346">
        <v>2.1509999999999998</v>
      </c>
      <c r="DQ346">
        <v>8.8999999999999996E-2</v>
      </c>
      <c r="DR346">
        <v>475</v>
      </c>
      <c r="DS346">
        <v>19</v>
      </c>
      <c r="DT346">
        <v>0.15</v>
      </c>
      <c r="DU346">
        <v>0.02</v>
      </c>
      <c r="DV346">
        <v>100</v>
      </c>
      <c r="DW346">
        <v>100</v>
      </c>
      <c r="DX346">
        <v>2.1509999999999998</v>
      </c>
      <c r="DY346">
        <v>8.8999999999999996E-2</v>
      </c>
      <c r="DZ346">
        <v>2.4184290490250411</v>
      </c>
      <c r="EA346">
        <v>-6.7132856166521554E-4</v>
      </c>
      <c r="EB346">
        <v>-2.681329234238156E-7</v>
      </c>
      <c r="EC346">
        <v>8.1307759810197942E-11</v>
      </c>
      <c r="ED346">
        <v>-2.574485332096571E-2</v>
      </c>
      <c r="EE346">
        <v>1.9805995112736431E-4</v>
      </c>
      <c r="EF346">
        <v>3.7201658972467829E-4</v>
      </c>
      <c r="EG346">
        <v>-1.4214358037409139E-6</v>
      </c>
      <c r="EH346">
        <v>2</v>
      </c>
      <c r="EI346">
        <v>2028</v>
      </c>
      <c r="EJ346">
        <v>2</v>
      </c>
      <c r="EK346">
        <v>26</v>
      </c>
      <c r="EL346">
        <v>1.2</v>
      </c>
      <c r="EM346">
        <v>1</v>
      </c>
      <c r="EN346">
        <v>1.24146</v>
      </c>
      <c r="EO346">
        <v>2.5268600000000001</v>
      </c>
      <c r="EP346">
        <v>1.39893</v>
      </c>
      <c r="EQ346">
        <v>2.3278799999999999</v>
      </c>
      <c r="ER346">
        <v>1.49902</v>
      </c>
      <c r="ES346">
        <v>2.4414099999999999</v>
      </c>
      <c r="ET346">
        <v>32.775799999999997</v>
      </c>
      <c r="EU346">
        <v>15.0251</v>
      </c>
      <c r="EV346">
        <v>18</v>
      </c>
      <c r="EW346">
        <v>508.12400000000002</v>
      </c>
      <c r="EX346">
        <v>550.53499999999997</v>
      </c>
      <c r="EY346" s="2">
        <v>27.996400000000001</v>
      </c>
      <c r="EZ346">
        <v>31.798400000000001</v>
      </c>
      <c r="FA346">
        <v>29.999600000000001</v>
      </c>
      <c r="FB346">
        <v>31.6691</v>
      </c>
      <c r="FC346">
        <v>31.6325</v>
      </c>
      <c r="FD346">
        <v>24.828499999999998</v>
      </c>
      <c r="FE346">
        <v>37.794400000000003</v>
      </c>
      <c r="FF346">
        <v>98.494100000000003</v>
      </c>
      <c r="FG346">
        <v>28</v>
      </c>
      <c r="FH346">
        <v>475</v>
      </c>
      <c r="FI346">
        <v>18.528700000000001</v>
      </c>
      <c r="FJ346">
        <v>99.854799999999997</v>
      </c>
      <c r="FK346">
        <v>101.893</v>
      </c>
      <c r="FL346" t="s">
        <v>1466</v>
      </c>
      <c r="FM346">
        <v>4</v>
      </c>
      <c r="FN346" t="s">
        <v>881</v>
      </c>
      <c r="FO346">
        <v>2</v>
      </c>
    </row>
    <row r="347" spans="1:171" x14ac:dyDescent="0.2">
      <c r="A347">
        <v>149</v>
      </c>
      <c r="B347">
        <v>1665429033.5</v>
      </c>
      <c r="C347">
        <v>13708</v>
      </c>
      <c r="D347" t="s">
        <v>1323</v>
      </c>
      <c r="E347" t="s">
        <v>1324</v>
      </c>
      <c r="F347" t="s">
        <v>284</v>
      </c>
      <c r="G347">
        <v>1665429033.5</v>
      </c>
      <c r="H347">
        <v>5.301305569122337E-3</v>
      </c>
      <c r="I347">
        <v>5.301305569122337</v>
      </c>
      <c r="J347">
        <v>13.027297350266785</v>
      </c>
      <c r="K347">
        <v>456.91</v>
      </c>
      <c r="L347">
        <v>374.75427040088931</v>
      </c>
      <c r="M347">
        <v>37.286458548354652</v>
      </c>
      <c r="N347">
        <v>45.460604777375998</v>
      </c>
      <c r="O347">
        <v>0.30386877104098559</v>
      </c>
      <c r="P347">
        <v>2.9206790613156555</v>
      </c>
      <c r="Q347">
        <v>0.28799443079576381</v>
      </c>
      <c r="R347">
        <v>0.18135535718389528</v>
      </c>
      <c r="S347">
        <v>51.228304185141894</v>
      </c>
      <c r="T347">
        <v>28.314943027046766</v>
      </c>
      <c r="U347">
        <v>28.514500000000002</v>
      </c>
      <c r="V347">
        <v>3.9101607437267631</v>
      </c>
      <c r="W347">
        <v>59.143345491752008</v>
      </c>
      <c r="X347">
        <v>2.4041656421136</v>
      </c>
      <c r="Y347">
        <v>4.0649808057423451</v>
      </c>
      <c r="Z347">
        <v>1.5059951016131632</v>
      </c>
      <c r="AA347">
        <v>-198.53905512296379</v>
      </c>
      <c r="AB347">
        <v>105.54520309581095</v>
      </c>
      <c r="AC347">
        <v>7.9439853727799816</v>
      </c>
      <c r="AD347">
        <v>-33.821562469230955</v>
      </c>
      <c r="AE347">
        <v>0</v>
      </c>
      <c r="AF347">
        <v>0</v>
      </c>
      <c r="AG347">
        <v>1</v>
      </c>
      <c r="AH347">
        <v>0</v>
      </c>
      <c r="AI347">
        <v>52227.732525694053</v>
      </c>
      <c r="AJ347" t="s">
        <v>285</v>
      </c>
      <c r="AK347" t="s">
        <v>285</v>
      </c>
      <c r="AL347">
        <v>0</v>
      </c>
      <c r="AM347">
        <v>0</v>
      </c>
      <c r="AN347" t="e">
        <v>#DIV/0!</v>
      </c>
      <c r="AO347">
        <v>0</v>
      </c>
      <c r="AP347" t="s">
        <v>285</v>
      </c>
      <c r="AQ347" t="s">
        <v>285</v>
      </c>
      <c r="AR347">
        <v>0</v>
      </c>
      <c r="AS347">
        <v>0</v>
      </c>
      <c r="AT347" t="e">
        <v>#DIV/0!</v>
      </c>
      <c r="AU347">
        <v>0.5</v>
      </c>
      <c r="AV347">
        <v>261.10572900784553</v>
      </c>
      <c r="AW347">
        <v>13.027297350266785</v>
      </c>
      <c r="AX347" t="e">
        <v>#DIV/0!</v>
      </c>
      <c r="AY347">
        <v>4.9892805492120586E-2</v>
      </c>
      <c r="AZ347" t="e">
        <v>#DIV/0!</v>
      </c>
      <c r="BA347" t="e">
        <v>#DIV/0!</v>
      </c>
      <c r="BB347" t="s">
        <v>285</v>
      </c>
      <c r="BC347">
        <v>0</v>
      </c>
      <c r="BD347" t="e">
        <v>#DIV/0!</v>
      </c>
      <c r="BE347" t="e">
        <v>#DIV/0!</v>
      </c>
      <c r="BF347" t="e">
        <v>#DIV/0!</v>
      </c>
      <c r="BG347" t="e">
        <v>#DIV/0!</v>
      </c>
      <c r="BH347" t="e">
        <v>#DIV/0!</v>
      </c>
      <c r="BI347" t="e">
        <v>#DIV/0!</v>
      </c>
      <c r="BJ347" t="e">
        <v>#DIV/0!</v>
      </c>
      <c r="BK347" t="e">
        <v>#DIV/0!</v>
      </c>
      <c r="BL347">
        <v>309.733</v>
      </c>
      <c r="BM347">
        <v>261.10572900784553</v>
      </c>
      <c r="BN347">
        <v>0.84300261518096398</v>
      </c>
      <c r="BO347">
        <v>0.16539504729926063</v>
      </c>
      <c r="BP347">
        <v>6</v>
      </c>
      <c r="BQ347">
        <v>0.6</v>
      </c>
      <c r="BR347" t="s">
        <v>286</v>
      </c>
      <c r="BS347">
        <v>2</v>
      </c>
      <c r="BT347">
        <v>1665429127.5</v>
      </c>
      <c r="BU347">
        <v>456.91</v>
      </c>
      <c r="BV347">
        <v>475.00299999999999</v>
      </c>
      <c r="BW347">
        <v>24.163499999999999</v>
      </c>
      <c r="BX347">
        <v>18.893999999999998</v>
      </c>
      <c r="BY347">
        <v>454.78100000000001</v>
      </c>
      <c r="BZ347">
        <v>24.064499999999999</v>
      </c>
      <c r="CA347">
        <v>500.226</v>
      </c>
      <c r="CB347">
        <v>99.395799999999994</v>
      </c>
      <c r="CC347">
        <v>9.9953600000000004E-2</v>
      </c>
      <c r="CD347">
        <v>29.184799999999999</v>
      </c>
      <c r="CE347">
        <v>28.514500000000002</v>
      </c>
      <c r="CF347">
        <v>999.9</v>
      </c>
      <c r="CG347">
        <v>0</v>
      </c>
      <c r="CH347">
        <v>0</v>
      </c>
      <c r="CI347">
        <v>10010</v>
      </c>
      <c r="CJ347">
        <v>0</v>
      </c>
      <c r="CK347">
        <v>332.53800000000001</v>
      </c>
      <c r="CL347">
        <v>309.733</v>
      </c>
      <c r="CM347">
        <v>0.89991699999999997</v>
      </c>
      <c r="CN347">
        <v>0.10008300000000001</v>
      </c>
      <c r="CO347">
        <v>0</v>
      </c>
      <c r="CP347">
        <v>3.4925000000000002</v>
      </c>
      <c r="CQ347">
        <v>0</v>
      </c>
      <c r="CR347">
        <v>3247.97</v>
      </c>
      <c r="CS347">
        <v>2655.85</v>
      </c>
      <c r="CT347">
        <v>35.186999999999998</v>
      </c>
      <c r="CU347">
        <v>38.25</v>
      </c>
      <c r="CV347">
        <v>36.436999999999998</v>
      </c>
      <c r="CW347">
        <v>37.375</v>
      </c>
      <c r="CX347">
        <v>35.625</v>
      </c>
      <c r="CY347">
        <v>278.73</v>
      </c>
      <c r="CZ347">
        <v>31</v>
      </c>
      <c r="DA347">
        <v>0</v>
      </c>
      <c r="DB347">
        <v>1665429166.4000001</v>
      </c>
      <c r="DC347">
        <v>0</v>
      </c>
      <c r="DD347">
        <v>3.3035600000000001</v>
      </c>
      <c r="DE347">
        <v>0.21043845878369721</v>
      </c>
      <c r="DF347">
        <v>6.2569230163579084</v>
      </c>
      <c r="DG347">
        <v>3249.5880000000011</v>
      </c>
      <c r="DH347">
        <v>15</v>
      </c>
      <c r="DI347">
        <v>1665429152.5</v>
      </c>
      <c r="DJ347" t="s">
        <v>1328</v>
      </c>
      <c r="DK347">
        <v>1665429147.5</v>
      </c>
      <c r="DL347">
        <v>1665429152.5</v>
      </c>
      <c r="DM347">
        <v>150</v>
      </c>
      <c r="DN347">
        <v>-2.1999999999999999E-2</v>
      </c>
      <c r="DO347">
        <v>5.0000000000000001E-3</v>
      </c>
      <c r="DP347">
        <v>2.129</v>
      </c>
      <c r="DQ347">
        <v>9.9000000000000005E-2</v>
      </c>
      <c r="DR347">
        <v>475</v>
      </c>
      <c r="DS347">
        <v>19</v>
      </c>
      <c r="DT347">
        <v>0.09</v>
      </c>
      <c r="DU347">
        <v>0.02</v>
      </c>
      <c r="DV347">
        <v>100</v>
      </c>
      <c r="DW347">
        <v>100</v>
      </c>
      <c r="DX347">
        <v>2.129</v>
      </c>
      <c r="DY347">
        <v>9.9000000000000005E-2</v>
      </c>
      <c r="DZ347">
        <v>2.520307110326387</v>
      </c>
      <c r="EA347">
        <v>-6.7132856166521554E-4</v>
      </c>
      <c r="EB347">
        <v>-2.681329234238156E-7</v>
      </c>
      <c r="EC347">
        <v>8.1307759810197942E-11</v>
      </c>
      <c r="ED347">
        <v>-3.1829102558327008E-2</v>
      </c>
      <c r="EE347">
        <v>1.9805995112736431E-4</v>
      </c>
      <c r="EF347">
        <v>3.7201658972467829E-4</v>
      </c>
      <c r="EG347">
        <v>-1.4214358037409139E-6</v>
      </c>
      <c r="EH347">
        <v>2</v>
      </c>
      <c r="EI347">
        <v>2028</v>
      </c>
      <c r="EJ347">
        <v>2</v>
      </c>
      <c r="EK347">
        <v>26</v>
      </c>
      <c r="EL347">
        <v>1.3</v>
      </c>
      <c r="EM347">
        <v>1</v>
      </c>
      <c r="EN347">
        <v>1.24146</v>
      </c>
      <c r="EO347">
        <v>2.5305200000000001</v>
      </c>
      <c r="EP347">
        <v>1.39893</v>
      </c>
      <c r="EQ347">
        <v>2.3278799999999999</v>
      </c>
      <c r="ER347">
        <v>1.49902</v>
      </c>
      <c r="ES347">
        <v>2.4597199999999999</v>
      </c>
      <c r="ET347">
        <v>32.753500000000003</v>
      </c>
      <c r="EU347">
        <v>15.016400000000001</v>
      </c>
      <c r="EV347">
        <v>18</v>
      </c>
      <c r="EW347">
        <v>507.70400000000001</v>
      </c>
      <c r="EX347">
        <v>551.08799999999997</v>
      </c>
      <c r="EY347" s="2">
        <v>27.998200000000001</v>
      </c>
      <c r="EZ347">
        <v>31.680299999999999</v>
      </c>
      <c r="FA347">
        <v>29.9999</v>
      </c>
      <c r="FB347">
        <v>31.613800000000001</v>
      </c>
      <c r="FC347">
        <v>31.589099999999998</v>
      </c>
      <c r="FD347">
        <v>24.8291</v>
      </c>
      <c r="FE347">
        <v>36.1965</v>
      </c>
      <c r="FF347">
        <v>98.353999999999999</v>
      </c>
      <c r="FG347">
        <v>28</v>
      </c>
      <c r="FH347">
        <v>475</v>
      </c>
      <c r="FI347">
        <v>18.979600000000001</v>
      </c>
      <c r="FJ347">
        <v>99.862399999999994</v>
      </c>
      <c r="FK347">
        <v>101.9</v>
      </c>
      <c r="FL347" t="s">
        <v>1466</v>
      </c>
      <c r="FM347">
        <v>4</v>
      </c>
      <c r="FN347" t="s">
        <v>881</v>
      </c>
      <c r="FO347">
        <v>3</v>
      </c>
    </row>
    <row r="348" spans="1:171" x14ac:dyDescent="0.2">
      <c r="A348">
        <v>150</v>
      </c>
      <c r="B348">
        <v>1665429127.5</v>
      </c>
      <c r="C348">
        <v>13802</v>
      </c>
      <c r="D348" t="s">
        <v>1326</v>
      </c>
      <c r="E348" t="s">
        <v>1327</v>
      </c>
      <c r="F348" t="s">
        <v>284</v>
      </c>
      <c r="G348">
        <v>1665429127.5</v>
      </c>
      <c r="H348">
        <v>4.5020193905433966E-3</v>
      </c>
      <c r="I348">
        <v>4.5020193905433965</v>
      </c>
      <c r="J348">
        <v>13.116021315398738</v>
      </c>
      <c r="K348">
        <v>456.96699999999998</v>
      </c>
      <c r="L348">
        <v>368.65265164422885</v>
      </c>
      <c r="M348">
        <v>36.679147186713777</v>
      </c>
      <c r="N348">
        <v>45.465995640380001</v>
      </c>
      <c r="O348">
        <v>0.28064477507751318</v>
      </c>
      <c r="P348">
        <v>2.9147515093336818</v>
      </c>
      <c r="Q348">
        <v>0.26702106858688374</v>
      </c>
      <c r="R348">
        <v>0.16805845866722063</v>
      </c>
      <c r="S348">
        <v>51.274861052801334</v>
      </c>
      <c r="T348">
        <v>28.304980543902385</v>
      </c>
      <c r="U348">
        <v>28.5032</v>
      </c>
      <c r="V348">
        <v>3.9075954810470277</v>
      </c>
      <c r="W348">
        <v>59.334131469745465</v>
      </c>
      <c r="X348">
        <v>2.3990865127640002</v>
      </c>
      <c r="Y348">
        <v>4.0433498449156486</v>
      </c>
      <c r="Z348">
        <v>1.5085089682830275</v>
      </c>
      <c r="AA348">
        <v>-184.38146604659516</v>
      </c>
      <c r="AB348">
        <v>92.60265113064689</v>
      </c>
      <c r="AC348">
        <v>6.9804260548555508</v>
      </c>
      <c r="AD348">
        <v>-33.523527808291391</v>
      </c>
      <c r="AE348">
        <v>0</v>
      </c>
      <c r="AF348">
        <v>0</v>
      </c>
      <c r="AG348">
        <v>1</v>
      </c>
      <c r="AH348">
        <v>0</v>
      </c>
      <c r="AI348">
        <v>52074.230859974872</v>
      </c>
      <c r="AJ348" t="s">
        <v>285</v>
      </c>
      <c r="AK348" t="s">
        <v>285</v>
      </c>
      <c r="AL348">
        <v>0</v>
      </c>
      <c r="AM348">
        <v>0</v>
      </c>
      <c r="AN348" t="e">
        <v>#DIV/0!</v>
      </c>
      <c r="AO348">
        <v>0</v>
      </c>
      <c r="AP348" t="s">
        <v>285</v>
      </c>
      <c r="AQ348" t="s">
        <v>285</v>
      </c>
      <c r="AR348">
        <v>0</v>
      </c>
      <c r="AS348">
        <v>0</v>
      </c>
      <c r="AT348" t="e">
        <v>#DIV/0!</v>
      </c>
      <c r="AU348">
        <v>0.5</v>
      </c>
      <c r="AV348">
        <v>261.35098500145142</v>
      </c>
      <c r="AW348">
        <v>13.116021315398738</v>
      </c>
      <c r="AX348" t="e">
        <v>#DIV/0!</v>
      </c>
      <c r="AY348">
        <v>5.0185467314484762E-2</v>
      </c>
      <c r="AZ348" t="e">
        <v>#DIV/0!</v>
      </c>
      <c r="BA348" t="e">
        <v>#DIV/0!</v>
      </c>
      <c r="BB348" t="s">
        <v>285</v>
      </c>
      <c r="BC348">
        <v>0</v>
      </c>
      <c r="BD348" t="e">
        <v>#DIV/0!</v>
      </c>
      <c r="BE348" t="e">
        <v>#DIV/0!</v>
      </c>
      <c r="BF348" t="e">
        <v>#DIV/0!</v>
      </c>
      <c r="BG348" t="e">
        <v>#DIV/0!</v>
      </c>
      <c r="BH348" t="e">
        <v>#DIV/0!</v>
      </c>
      <c r="BI348" t="e">
        <v>#DIV/0!</v>
      </c>
      <c r="BJ348" t="e">
        <v>#DIV/0!</v>
      </c>
      <c r="BK348" t="e">
        <v>#DIV/0!</v>
      </c>
      <c r="BL348">
        <v>310.02499999999998</v>
      </c>
      <c r="BM348">
        <v>261.35098500145142</v>
      </c>
      <c r="BN348">
        <v>0.8429997097055123</v>
      </c>
      <c r="BO348">
        <v>0.16538943973163886</v>
      </c>
      <c r="BP348">
        <v>6</v>
      </c>
      <c r="BQ348">
        <v>0.6</v>
      </c>
      <c r="BR348" t="s">
        <v>286</v>
      </c>
      <c r="BS348">
        <v>2</v>
      </c>
      <c r="BT348">
        <v>1665429213.5</v>
      </c>
      <c r="BU348">
        <v>456.96699999999998</v>
      </c>
      <c r="BV348">
        <v>474.99299999999999</v>
      </c>
      <c r="BW348">
        <v>24.1126</v>
      </c>
      <c r="BX348">
        <v>19.218</v>
      </c>
      <c r="BY348">
        <v>454.85399999999998</v>
      </c>
      <c r="BZ348">
        <v>24.005600000000001</v>
      </c>
      <c r="CA348">
        <v>500.16399999999999</v>
      </c>
      <c r="CB348">
        <v>99.394900000000007</v>
      </c>
      <c r="CC348">
        <v>0.10024</v>
      </c>
      <c r="CD348">
        <v>29.092500000000001</v>
      </c>
      <c r="CE348">
        <v>28.5032</v>
      </c>
      <c r="CF348">
        <v>999.9</v>
      </c>
      <c r="CG348">
        <v>0</v>
      </c>
      <c r="CH348">
        <v>0</v>
      </c>
      <c r="CI348">
        <v>9976.25</v>
      </c>
      <c r="CJ348">
        <v>0</v>
      </c>
      <c r="CK348">
        <v>332.42099999999999</v>
      </c>
      <c r="CL348">
        <v>310.02499999999998</v>
      </c>
      <c r="CM348">
        <v>0.90001699999999996</v>
      </c>
      <c r="CN348">
        <v>9.9982500000000002E-2</v>
      </c>
      <c r="CO348">
        <v>0</v>
      </c>
      <c r="CP348">
        <v>3.3083</v>
      </c>
      <c r="CQ348">
        <v>0</v>
      </c>
      <c r="CR348">
        <v>3255.99</v>
      </c>
      <c r="CS348">
        <v>2658.42</v>
      </c>
      <c r="CT348">
        <v>35.186999999999998</v>
      </c>
      <c r="CU348">
        <v>38.311999999999998</v>
      </c>
      <c r="CV348">
        <v>36.436999999999998</v>
      </c>
      <c r="CW348">
        <v>37.436999999999998</v>
      </c>
      <c r="CX348">
        <v>35.625</v>
      </c>
      <c r="CY348">
        <v>279.02999999999997</v>
      </c>
      <c r="CZ348">
        <v>31</v>
      </c>
      <c r="DA348">
        <v>0</v>
      </c>
      <c r="DB348">
        <v>1665429252.8</v>
      </c>
      <c r="DC348">
        <v>0</v>
      </c>
      <c r="DD348">
        <v>3.2629320000000002</v>
      </c>
      <c r="DE348">
        <v>-0.1012615340656602</v>
      </c>
      <c r="DF348">
        <v>3.2069230408018852</v>
      </c>
      <c r="DG348">
        <v>3255.2736</v>
      </c>
      <c r="DH348">
        <v>15</v>
      </c>
      <c r="DI348">
        <v>1665429240.5</v>
      </c>
      <c r="DJ348" t="s">
        <v>1331</v>
      </c>
      <c r="DK348">
        <v>1665429232</v>
      </c>
      <c r="DL348">
        <v>1665429240.5</v>
      </c>
      <c r="DM348">
        <v>151</v>
      </c>
      <c r="DN348">
        <v>-1.6E-2</v>
      </c>
      <c r="DO348">
        <v>4.0000000000000001E-3</v>
      </c>
      <c r="DP348">
        <v>2.113</v>
      </c>
      <c r="DQ348">
        <v>0.107</v>
      </c>
      <c r="DR348">
        <v>475</v>
      </c>
      <c r="DS348">
        <v>19</v>
      </c>
      <c r="DT348">
        <v>0.09</v>
      </c>
      <c r="DU348">
        <v>0.02</v>
      </c>
      <c r="DV348">
        <v>100</v>
      </c>
      <c r="DW348">
        <v>100</v>
      </c>
      <c r="DX348">
        <v>2.113</v>
      </c>
      <c r="DY348">
        <v>0.107</v>
      </c>
      <c r="DZ348">
        <v>2.4981939734702769</v>
      </c>
      <c r="EA348">
        <v>-6.7132856166521554E-4</v>
      </c>
      <c r="EB348">
        <v>-2.681329234238156E-7</v>
      </c>
      <c r="EC348">
        <v>8.1307759810197942E-11</v>
      </c>
      <c r="ED348">
        <v>-2.65905933767322E-2</v>
      </c>
      <c r="EE348">
        <v>1.9805995112736431E-4</v>
      </c>
      <c r="EF348">
        <v>3.7201658972467829E-4</v>
      </c>
      <c r="EG348">
        <v>-1.4214358037409139E-6</v>
      </c>
      <c r="EH348">
        <v>2</v>
      </c>
      <c r="EI348">
        <v>2028</v>
      </c>
      <c r="EJ348">
        <v>2</v>
      </c>
      <c r="EK348">
        <v>26</v>
      </c>
      <c r="EL348">
        <v>1.1000000000000001</v>
      </c>
      <c r="EM348">
        <v>1</v>
      </c>
      <c r="EN348">
        <v>1.24146</v>
      </c>
      <c r="EO348">
        <v>2.5390600000000001</v>
      </c>
      <c r="EP348">
        <v>1.39893</v>
      </c>
      <c r="EQ348">
        <v>2.3278799999999999</v>
      </c>
      <c r="ER348">
        <v>1.49902</v>
      </c>
      <c r="ES348">
        <v>2.4499499999999999</v>
      </c>
      <c r="ET348">
        <v>32.753500000000003</v>
      </c>
      <c r="EU348">
        <v>15.0076</v>
      </c>
      <c r="EV348">
        <v>18</v>
      </c>
      <c r="EW348">
        <v>507.529</v>
      </c>
      <c r="EX348">
        <v>551.32899999999995</v>
      </c>
      <c r="EY348" s="2">
        <v>27.999300000000002</v>
      </c>
      <c r="EZ348">
        <v>31.623899999999999</v>
      </c>
      <c r="FA348">
        <v>30</v>
      </c>
      <c r="FB348">
        <v>31.587499999999999</v>
      </c>
      <c r="FC348">
        <v>31.5687</v>
      </c>
      <c r="FD348">
        <v>24.831900000000001</v>
      </c>
      <c r="FE348">
        <v>34.532800000000002</v>
      </c>
      <c r="FF348">
        <v>98.421300000000002</v>
      </c>
      <c r="FG348">
        <v>28</v>
      </c>
      <c r="FH348">
        <v>475</v>
      </c>
      <c r="FI348">
        <v>19.258900000000001</v>
      </c>
      <c r="FJ348">
        <v>99.863</v>
      </c>
      <c r="FK348">
        <v>101.898</v>
      </c>
      <c r="FL348" t="s">
        <v>1466</v>
      </c>
      <c r="FM348">
        <v>4</v>
      </c>
      <c r="FN348" t="s">
        <v>881</v>
      </c>
      <c r="FO348">
        <v>4</v>
      </c>
    </row>
    <row r="349" spans="1:171" x14ac:dyDescent="0.2">
      <c r="A349">
        <v>151</v>
      </c>
      <c r="B349">
        <v>1665429213.5</v>
      </c>
      <c r="C349">
        <v>13888</v>
      </c>
      <c r="D349" t="s">
        <v>1329</v>
      </c>
      <c r="E349" t="s">
        <v>1330</v>
      </c>
      <c r="F349" t="s">
        <v>284</v>
      </c>
      <c r="G349">
        <v>1665429213.5</v>
      </c>
      <c r="H349">
        <v>4.1809856246393462E-3</v>
      </c>
      <c r="I349">
        <v>4.1809856246393462</v>
      </c>
      <c r="J349">
        <v>13.129623465187535</v>
      </c>
      <c r="K349">
        <v>457.16699999999997</v>
      </c>
      <c r="L349">
        <v>363.47762185314372</v>
      </c>
      <c r="M349">
        <v>36.163176690348976</v>
      </c>
      <c r="N349">
        <v>45.4845360594894</v>
      </c>
      <c r="O349">
        <v>0.26180894357853252</v>
      </c>
      <c r="P349">
        <v>2.919530645257395</v>
      </c>
      <c r="Q349">
        <v>0.24993054346777774</v>
      </c>
      <c r="R349">
        <v>0.15723002924780388</v>
      </c>
      <c r="S349">
        <v>51.274530273921876</v>
      </c>
      <c r="T349">
        <v>28.330381716938241</v>
      </c>
      <c r="U349">
        <v>28.476700000000001</v>
      </c>
      <c r="V349">
        <v>3.9015853563753438</v>
      </c>
      <c r="W349">
        <v>59.457965071026663</v>
      </c>
      <c r="X349">
        <v>2.3973732341640202</v>
      </c>
      <c r="Y349">
        <v>4.0320472308465174</v>
      </c>
      <c r="Z349">
        <v>1.5042121222113236</v>
      </c>
      <c r="AA349">
        <v>-172.08707151923468</v>
      </c>
      <c r="AB349">
        <v>89.307475489873895</v>
      </c>
      <c r="AC349">
        <v>6.7185121472145406</v>
      </c>
      <c r="AD349">
        <v>-24.786553608224381</v>
      </c>
      <c r="AE349">
        <v>0</v>
      </c>
      <c r="AF349">
        <v>0</v>
      </c>
      <c r="AG349">
        <v>1</v>
      </c>
      <c r="AH349">
        <v>0</v>
      </c>
      <c r="AI349">
        <v>52219.134044217783</v>
      </c>
      <c r="AJ349" t="s">
        <v>285</v>
      </c>
      <c r="AK349" t="s">
        <v>285</v>
      </c>
      <c r="AL349">
        <v>0</v>
      </c>
      <c r="AM349">
        <v>0</v>
      </c>
      <c r="AN349" t="e">
        <v>#DIV/0!</v>
      </c>
      <c r="AO349">
        <v>0</v>
      </c>
      <c r="AP349" t="s">
        <v>285</v>
      </c>
      <c r="AQ349" t="s">
        <v>285</v>
      </c>
      <c r="AR349">
        <v>0</v>
      </c>
      <c r="AS349">
        <v>0</v>
      </c>
      <c r="AT349" t="e">
        <v>#DIV/0!</v>
      </c>
      <c r="AU349">
        <v>0.5</v>
      </c>
      <c r="AV349">
        <v>261.34929900203207</v>
      </c>
      <c r="AW349">
        <v>13.129623465187535</v>
      </c>
      <c r="AX349" t="e">
        <v>#DIV/0!</v>
      </c>
      <c r="AY349">
        <v>5.0237836930587858E-2</v>
      </c>
      <c r="AZ349" t="e">
        <v>#DIV/0!</v>
      </c>
      <c r="BA349" t="e">
        <v>#DIV/0!</v>
      </c>
      <c r="BB349" t="s">
        <v>285</v>
      </c>
      <c r="BC349">
        <v>0</v>
      </c>
      <c r="BD349" t="e">
        <v>#DIV/0!</v>
      </c>
      <c r="BE349" t="e">
        <v>#DIV/0!</v>
      </c>
      <c r="BF349" t="e">
        <v>#DIV/0!</v>
      </c>
      <c r="BG349" t="e">
        <v>#DIV/0!</v>
      </c>
      <c r="BH349" t="e">
        <v>#DIV/0!</v>
      </c>
      <c r="BI349" t="e">
        <v>#DIV/0!</v>
      </c>
      <c r="BJ349" t="e">
        <v>#DIV/0!</v>
      </c>
      <c r="BK349" t="e">
        <v>#DIV/0!</v>
      </c>
      <c r="BL349">
        <v>310.02300000000002</v>
      </c>
      <c r="BM349">
        <v>261.34929900203207</v>
      </c>
      <c r="BN349">
        <v>0.8429997097055123</v>
      </c>
      <c r="BO349">
        <v>0.16538943973163886</v>
      </c>
      <c r="BP349">
        <v>6</v>
      </c>
      <c r="BQ349">
        <v>0.6</v>
      </c>
      <c r="BR349" t="s">
        <v>286</v>
      </c>
      <c r="BS349">
        <v>2</v>
      </c>
      <c r="BT349">
        <v>1665429301.5</v>
      </c>
      <c r="BU349">
        <v>457.16699999999997</v>
      </c>
      <c r="BV349">
        <v>475.05700000000002</v>
      </c>
      <c r="BW349">
        <v>24.0961</v>
      </c>
      <c r="BX349">
        <v>19.527899999999999</v>
      </c>
      <c r="BY349">
        <v>455.029</v>
      </c>
      <c r="BZ349">
        <v>23.982099999999999</v>
      </c>
      <c r="CA349">
        <v>500.17599999999999</v>
      </c>
      <c r="CB349">
        <v>99.392200000000003</v>
      </c>
      <c r="CC349">
        <v>9.9968199999999993E-2</v>
      </c>
      <c r="CD349">
        <v>29.0441</v>
      </c>
      <c r="CE349">
        <v>28.476700000000001</v>
      </c>
      <c r="CF349">
        <v>999.9</v>
      </c>
      <c r="CG349">
        <v>0</v>
      </c>
      <c r="CH349">
        <v>0</v>
      </c>
      <c r="CI349">
        <v>10003.799999999999</v>
      </c>
      <c r="CJ349">
        <v>0</v>
      </c>
      <c r="CK349">
        <v>332.31700000000001</v>
      </c>
      <c r="CL349">
        <v>310.02300000000002</v>
      </c>
      <c r="CM349">
        <v>0.90001699999999996</v>
      </c>
      <c r="CN349">
        <v>9.9982500000000002E-2</v>
      </c>
      <c r="CO349">
        <v>0</v>
      </c>
      <c r="CP349">
        <v>3.1852</v>
      </c>
      <c r="CQ349">
        <v>0</v>
      </c>
      <c r="CR349">
        <v>3256.64</v>
      </c>
      <c r="CS349">
        <v>2658.41</v>
      </c>
      <c r="CT349">
        <v>35.186999999999998</v>
      </c>
      <c r="CU349">
        <v>38.311999999999998</v>
      </c>
      <c r="CV349">
        <v>36.5</v>
      </c>
      <c r="CW349">
        <v>37.436999999999998</v>
      </c>
      <c r="CX349">
        <v>35.625</v>
      </c>
      <c r="CY349">
        <v>279.02999999999997</v>
      </c>
      <c r="CZ349">
        <v>31</v>
      </c>
      <c r="DA349">
        <v>0</v>
      </c>
      <c r="DB349">
        <v>1665429340.4000001</v>
      </c>
      <c r="DC349">
        <v>0</v>
      </c>
      <c r="DD349">
        <v>3.2321080000000002</v>
      </c>
      <c r="DE349">
        <v>-7.0146144923344145E-2</v>
      </c>
      <c r="DF349">
        <v>6.813076929151066</v>
      </c>
      <c r="DG349">
        <v>3256.1435999999999</v>
      </c>
      <c r="DH349">
        <v>15</v>
      </c>
      <c r="DI349">
        <v>1665429327.5</v>
      </c>
      <c r="DJ349" t="s">
        <v>1334</v>
      </c>
      <c r="DK349">
        <v>1665429321.5</v>
      </c>
      <c r="DL349">
        <v>1665429327.5</v>
      </c>
      <c r="DM349">
        <v>152</v>
      </c>
      <c r="DN349">
        <v>2.5000000000000001E-2</v>
      </c>
      <c r="DO349">
        <v>3.0000000000000001E-3</v>
      </c>
      <c r="DP349">
        <v>2.1379999999999999</v>
      </c>
      <c r="DQ349">
        <v>0.114</v>
      </c>
      <c r="DR349">
        <v>475</v>
      </c>
      <c r="DS349">
        <v>20</v>
      </c>
      <c r="DT349">
        <v>0.09</v>
      </c>
      <c r="DU349">
        <v>0.02</v>
      </c>
      <c r="DV349">
        <v>100</v>
      </c>
      <c r="DW349">
        <v>100</v>
      </c>
      <c r="DX349">
        <v>2.1379999999999999</v>
      </c>
      <c r="DY349">
        <v>0.114</v>
      </c>
      <c r="DZ349">
        <v>2.481997691758111</v>
      </c>
      <c r="EA349">
        <v>-6.7132856166521554E-4</v>
      </c>
      <c r="EB349">
        <v>-2.681329234238156E-7</v>
      </c>
      <c r="EC349">
        <v>8.1307759810197942E-11</v>
      </c>
      <c r="ED349">
        <v>-2.297268894811294E-2</v>
      </c>
      <c r="EE349">
        <v>1.9805995112736431E-4</v>
      </c>
      <c r="EF349">
        <v>3.7201658972467829E-4</v>
      </c>
      <c r="EG349">
        <v>-1.4214358037409139E-6</v>
      </c>
      <c r="EH349">
        <v>2</v>
      </c>
      <c r="EI349">
        <v>2028</v>
      </c>
      <c r="EJ349">
        <v>2</v>
      </c>
      <c r="EK349">
        <v>26</v>
      </c>
      <c r="EL349">
        <v>1.2</v>
      </c>
      <c r="EM349">
        <v>1</v>
      </c>
      <c r="EN349">
        <v>1.24146</v>
      </c>
      <c r="EO349">
        <v>2.5463900000000002</v>
      </c>
      <c r="EP349">
        <v>1.39893</v>
      </c>
      <c r="EQ349">
        <v>2.3278799999999999</v>
      </c>
      <c r="ER349">
        <v>1.49902</v>
      </c>
      <c r="ES349">
        <v>2.2387700000000001</v>
      </c>
      <c r="ET349">
        <v>32.753500000000003</v>
      </c>
      <c r="EU349">
        <v>14.9901</v>
      </c>
      <c r="EV349">
        <v>18</v>
      </c>
      <c r="EW349">
        <v>507.298</v>
      </c>
      <c r="EX349">
        <v>551.39700000000005</v>
      </c>
      <c r="EY349" s="2">
        <v>27.999199999999998</v>
      </c>
      <c r="EZ349">
        <v>31.61</v>
      </c>
      <c r="FA349">
        <v>30</v>
      </c>
      <c r="FB349">
        <v>31.5823</v>
      </c>
      <c r="FC349">
        <v>31.565899999999999</v>
      </c>
      <c r="FD349">
        <v>24.8325</v>
      </c>
      <c r="FE349">
        <v>32.777500000000003</v>
      </c>
      <c r="FF349">
        <v>98.87</v>
      </c>
      <c r="FG349">
        <v>28</v>
      </c>
      <c r="FH349">
        <v>475</v>
      </c>
      <c r="FI349">
        <v>19.481300000000001</v>
      </c>
      <c r="FJ349">
        <v>99.856099999999998</v>
      </c>
      <c r="FK349">
        <v>101.89400000000001</v>
      </c>
      <c r="FL349" t="s">
        <v>1466</v>
      </c>
      <c r="FM349">
        <v>4</v>
      </c>
      <c r="FN349" t="s">
        <v>881</v>
      </c>
      <c r="FO349">
        <v>5</v>
      </c>
    </row>
    <row r="350" spans="1:171" x14ac:dyDescent="0.2">
      <c r="A350">
        <v>152</v>
      </c>
      <c r="B350">
        <v>1665429301.5</v>
      </c>
      <c r="C350">
        <v>13976</v>
      </c>
      <c r="D350" t="s">
        <v>1332</v>
      </c>
      <c r="E350" t="s">
        <v>1333</v>
      </c>
      <c r="F350" t="s">
        <v>284</v>
      </c>
      <c r="G350">
        <v>1665429301.5</v>
      </c>
      <c r="H350">
        <v>3.9022011682366144E-3</v>
      </c>
      <c r="I350">
        <v>3.9022011682366142</v>
      </c>
      <c r="J350">
        <v>13.16351331996834</v>
      </c>
      <c r="K350">
        <v>457.13400000000001</v>
      </c>
      <c r="L350">
        <v>358.51548779380892</v>
      </c>
      <c r="M350">
        <v>35.669647915901777</v>
      </c>
      <c r="N350">
        <v>45.481462825298401</v>
      </c>
      <c r="O350">
        <v>0.24706910277401431</v>
      </c>
      <c r="P350">
        <v>2.9219363126938274</v>
      </c>
      <c r="Q350">
        <v>0.23647050160111813</v>
      </c>
      <c r="R350">
        <v>0.14870937127980211</v>
      </c>
      <c r="S350">
        <v>51.271669050933838</v>
      </c>
      <c r="T350">
        <v>28.335173603900508</v>
      </c>
      <c r="U350">
        <v>28.453299999999999</v>
      </c>
      <c r="V350">
        <v>3.8962850076659041</v>
      </c>
      <c r="W350">
        <v>59.599069571594562</v>
      </c>
      <c r="X350">
        <v>2.3957327262942001</v>
      </c>
      <c r="Y350">
        <v>4.0197485355308755</v>
      </c>
      <c r="Z350">
        <v>1.500552281371704</v>
      </c>
      <c r="AA350">
        <v>-162.41652555792197</v>
      </c>
      <c r="AB350">
        <v>84.749757603592926</v>
      </c>
      <c r="AC350">
        <v>6.3679772174343139</v>
      </c>
      <c r="AD350">
        <v>-20.027121685960893</v>
      </c>
      <c r="AE350">
        <v>0</v>
      </c>
      <c r="AF350">
        <v>0</v>
      </c>
      <c r="AG350">
        <v>1</v>
      </c>
      <c r="AH350">
        <v>0</v>
      </c>
      <c r="AI350">
        <v>52297.108936387478</v>
      </c>
      <c r="AJ350" t="s">
        <v>285</v>
      </c>
      <c r="AK350" t="s">
        <v>285</v>
      </c>
      <c r="AL350">
        <v>0</v>
      </c>
      <c r="AM350">
        <v>0</v>
      </c>
      <c r="AN350" t="e">
        <v>#DIV/0!</v>
      </c>
      <c r="AO350">
        <v>0</v>
      </c>
      <c r="AP350" t="s">
        <v>285</v>
      </c>
      <c r="AQ350" t="s">
        <v>285</v>
      </c>
      <c r="AR350">
        <v>0</v>
      </c>
      <c r="AS350">
        <v>0</v>
      </c>
      <c r="AT350" t="e">
        <v>#DIV/0!</v>
      </c>
      <c r="AU350">
        <v>0.5</v>
      </c>
      <c r="AV350">
        <v>261.33418500048384</v>
      </c>
      <c r="AW350">
        <v>13.16351331996834</v>
      </c>
      <c r="AX350" t="e">
        <v>#DIV/0!</v>
      </c>
      <c r="AY350">
        <v>5.0370422529849926E-2</v>
      </c>
      <c r="AZ350" t="e">
        <v>#DIV/0!</v>
      </c>
      <c r="BA350" t="e">
        <v>#DIV/0!</v>
      </c>
      <c r="BB350" t="s">
        <v>285</v>
      </c>
      <c r="BC350">
        <v>0</v>
      </c>
      <c r="BD350" t="e">
        <v>#DIV/0!</v>
      </c>
      <c r="BE350" t="e">
        <v>#DIV/0!</v>
      </c>
      <c r="BF350" t="e">
        <v>#DIV/0!</v>
      </c>
      <c r="BG350" t="e">
        <v>#DIV/0!</v>
      </c>
      <c r="BH350" t="e">
        <v>#DIV/0!</v>
      </c>
      <c r="BI350" t="e">
        <v>#DIV/0!</v>
      </c>
      <c r="BJ350" t="e">
        <v>#DIV/0!</v>
      </c>
      <c r="BK350" t="e">
        <v>#DIV/0!</v>
      </c>
      <c r="BL350">
        <v>310.005</v>
      </c>
      <c r="BM350">
        <v>261.33418500048384</v>
      </c>
      <c r="BN350">
        <v>0.84299990322892804</v>
      </c>
      <c r="BO350">
        <v>0.16538981323183122</v>
      </c>
      <c r="BP350">
        <v>6</v>
      </c>
      <c r="BQ350">
        <v>0.6</v>
      </c>
      <c r="BR350" t="s">
        <v>286</v>
      </c>
      <c r="BS350">
        <v>2</v>
      </c>
      <c r="BT350">
        <v>1665429388.5</v>
      </c>
      <c r="BU350">
        <v>457.13400000000001</v>
      </c>
      <c r="BV350">
        <v>474.94400000000002</v>
      </c>
      <c r="BW350">
        <v>24.079499999999999</v>
      </c>
      <c r="BX350">
        <v>19.768000000000001</v>
      </c>
      <c r="BY350">
        <v>454.98099999999999</v>
      </c>
      <c r="BZ350">
        <v>23.9605</v>
      </c>
      <c r="CA350">
        <v>500.18299999999999</v>
      </c>
      <c r="CB350">
        <v>99.392700000000005</v>
      </c>
      <c r="CC350">
        <v>9.9927600000000005E-2</v>
      </c>
      <c r="CD350">
        <v>28.991299999999999</v>
      </c>
      <c r="CE350">
        <v>28.453299999999999</v>
      </c>
      <c r="CF350">
        <v>999.9</v>
      </c>
      <c r="CG350">
        <v>0</v>
      </c>
      <c r="CH350">
        <v>0</v>
      </c>
      <c r="CI350">
        <v>10017.5</v>
      </c>
      <c r="CJ350">
        <v>0</v>
      </c>
      <c r="CK350">
        <v>332.262</v>
      </c>
      <c r="CL350">
        <v>310.005</v>
      </c>
      <c r="CM350">
        <v>0.90001699999999996</v>
      </c>
      <c r="CN350">
        <v>9.9982500000000002E-2</v>
      </c>
      <c r="CO350">
        <v>0</v>
      </c>
      <c r="CP350">
        <v>3.1995</v>
      </c>
      <c r="CQ350">
        <v>0</v>
      </c>
      <c r="CR350">
        <v>3259.49</v>
      </c>
      <c r="CS350">
        <v>2658.25</v>
      </c>
      <c r="CT350">
        <v>35.186999999999998</v>
      </c>
      <c r="CU350">
        <v>38.311999999999998</v>
      </c>
      <c r="CV350">
        <v>36.436999999999998</v>
      </c>
      <c r="CW350">
        <v>37.436999999999998</v>
      </c>
      <c r="CX350">
        <v>35.561999999999998</v>
      </c>
      <c r="CY350">
        <v>279.01</v>
      </c>
      <c r="CZ350">
        <v>31</v>
      </c>
      <c r="DA350">
        <v>0</v>
      </c>
      <c r="DB350">
        <v>1665429428</v>
      </c>
      <c r="DC350">
        <v>0</v>
      </c>
      <c r="DD350">
        <v>3.298859999999999</v>
      </c>
      <c r="DE350">
        <v>-0.24959231168921231</v>
      </c>
      <c r="DF350">
        <v>2.1738461369267879</v>
      </c>
      <c r="DG350">
        <v>3258.8724000000011</v>
      </c>
      <c r="DH350">
        <v>15</v>
      </c>
      <c r="DI350">
        <v>1665429420</v>
      </c>
      <c r="DJ350" t="s">
        <v>1337</v>
      </c>
      <c r="DK350">
        <v>1665429408.5</v>
      </c>
      <c r="DL350">
        <v>1665429420</v>
      </c>
      <c r="DM350">
        <v>153</v>
      </c>
      <c r="DN350">
        <v>1.4E-2</v>
      </c>
      <c r="DO350">
        <v>2E-3</v>
      </c>
      <c r="DP350">
        <v>2.153</v>
      </c>
      <c r="DQ350">
        <v>0.11899999999999999</v>
      </c>
      <c r="DR350">
        <v>475</v>
      </c>
      <c r="DS350">
        <v>20</v>
      </c>
      <c r="DT350">
        <v>0.08</v>
      </c>
      <c r="DU350">
        <v>0.02</v>
      </c>
      <c r="DV350">
        <v>100</v>
      </c>
      <c r="DW350">
        <v>100</v>
      </c>
      <c r="DX350">
        <v>2.153</v>
      </c>
      <c r="DY350">
        <v>0.11899999999999999</v>
      </c>
      <c r="DZ350">
        <v>2.5070550241917662</v>
      </c>
      <c r="EA350">
        <v>-6.7132856166521554E-4</v>
      </c>
      <c r="EB350">
        <v>-2.681329234238156E-7</v>
      </c>
      <c r="EC350">
        <v>8.1307759810197942E-11</v>
      </c>
      <c r="ED350">
        <v>-1.982585571205794E-2</v>
      </c>
      <c r="EE350">
        <v>1.9805995112736431E-4</v>
      </c>
      <c r="EF350">
        <v>3.7201658972467829E-4</v>
      </c>
      <c r="EG350">
        <v>-1.4214358037409139E-6</v>
      </c>
      <c r="EH350">
        <v>2</v>
      </c>
      <c r="EI350">
        <v>2028</v>
      </c>
      <c r="EJ350">
        <v>2</v>
      </c>
      <c r="EK350">
        <v>26</v>
      </c>
      <c r="EL350">
        <v>1.1000000000000001</v>
      </c>
      <c r="EM350">
        <v>1</v>
      </c>
      <c r="EN350">
        <v>1.24146</v>
      </c>
      <c r="EO350">
        <v>2.5402800000000001</v>
      </c>
      <c r="EP350">
        <v>1.39893</v>
      </c>
      <c r="EQ350">
        <v>2.3278799999999999</v>
      </c>
      <c r="ER350">
        <v>1.49902</v>
      </c>
      <c r="ES350">
        <v>2.4499499999999999</v>
      </c>
      <c r="ET350">
        <v>32.731299999999997</v>
      </c>
      <c r="EU350">
        <v>14.9901</v>
      </c>
      <c r="EV350">
        <v>18</v>
      </c>
      <c r="EW350">
        <v>507.16</v>
      </c>
      <c r="EX350">
        <v>551.92999999999995</v>
      </c>
      <c r="EY350" s="2">
        <v>27.999300000000002</v>
      </c>
      <c r="EZ350">
        <v>31.5989</v>
      </c>
      <c r="FA350">
        <v>30</v>
      </c>
      <c r="FB350">
        <v>31.576799999999999</v>
      </c>
      <c r="FC350">
        <v>31.562899999999999</v>
      </c>
      <c r="FD350">
        <v>24.837299999999999</v>
      </c>
      <c r="FE350">
        <v>30.900600000000001</v>
      </c>
      <c r="FF350">
        <v>98.871600000000001</v>
      </c>
      <c r="FG350">
        <v>28</v>
      </c>
      <c r="FH350">
        <v>475</v>
      </c>
      <c r="FI350">
        <v>19.797899999999998</v>
      </c>
      <c r="FJ350">
        <v>99.854200000000006</v>
      </c>
      <c r="FK350">
        <v>101.89400000000001</v>
      </c>
      <c r="FL350" t="s">
        <v>1466</v>
      </c>
      <c r="FM350">
        <v>4</v>
      </c>
      <c r="FN350" t="s">
        <v>881</v>
      </c>
      <c r="FO350">
        <v>6</v>
      </c>
    </row>
    <row r="351" spans="1:171" x14ac:dyDescent="0.2">
      <c r="A351">
        <v>153</v>
      </c>
      <c r="B351">
        <v>1665429388.5</v>
      </c>
      <c r="C351">
        <v>14063</v>
      </c>
      <c r="D351" t="s">
        <v>1335</v>
      </c>
      <c r="E351" t="s">
        <v>1336</v>
      </c>
      <c r="F351" t="s">
        <v>284</v>
      </c>
      <c r="G351">
        <v>1665429388.5</v>
      </c>
      <c r="H351">
        <v>3.6829144117442622E-3</v>
      </c>
      <c r="I351">
        <v>3.682914411744262</v>
      </c>
      <c r="J351">
        <v>13.185495114206628</v>
      </c>
      <c r="K351">
        <v>457.13900000000001</v>
      </c>
      <c r="L351">
        <v>356.34704815573986</v>
      </c>
      <c r="M351">
        <v>35.453285682581509</v>
      </c>
      <c r="N351">
        <v>45.481166877988002</v>
      </c>
      <c r="O351">
        <v>0.24107702267366993</v>
      </c>
      <c r="P351">
        <v>2.9191733972752889</v>
      </c>
      <c r="Q351">
        <v>0.23096611812995055</v>
      </c>
      <c r="R351">
        <v>0.14522780138895203</v>
      </c>
      <c r="S351">
        <v>51.270651776264515</v>
      </c>
      <c r="T351">
        <v>28.298738727334996</v>
      </c>
      <c r="U351">
        <v>28.378499999999999</v>
      </c>
      <c r="V351">
        <v>3.8793841153468724</v>
      </c>
      <c r="W351">
        <v>59.675705823392235</v>
      </c>
      <c r="X351">
        <v>2.3897911240183998</v>
      </c>
      <c r="Y351">
        <v>4.0046298423195648</v>
      </c>
      <c r="Z351">
        <v>1.4895929913284727</v>
      </c>
      <c r="AA351">
        <v>-157.46148758908743</v>
      </c>
      <c r="AB351">
        <v>86.196191411402381</v>
      </c>
      <c r="AC351">
        <v>6.4782825980628216</v>
      </c>
      <c r="AD351">
        <v>-13.516361803357711</v>
      </c>
      <c r="AE351">
        <v>0</v>
      </c>
      <c r="AF351">
        <v>0</v>
      </c>
      <c r="AG351">
        <v>1</v>
      </c>
      <c r="AH351">
        <v>0</v>
      </c>
      <c r="AI351">
        <v>52229.273979818994</v>
      </c>
      <c r="AJ351" t="s">
        <v>285</v>
      </c>
      <c r="AK351" t="s">
        <v>285</v>
      </c>
      <c r="AL351">
        <v>0</v>
      </c>
      <c r="AM351">
        <v>0</v>
      </c>
      <c r="AN351" t="e">
        <v>#DIV/0!</v>
      </c>
      <c r="AO351">
        <v>0</v>
      </c>
      <c r="AP351" t="s">
        <v>285</v>
      </c>
      <c r="AQ351" t="s">
        <v>285</v>
      </c>
      <c r="AR351">
        <v>0</v>
      </c>
      <c r="AS351">
        <v>0</v>
      </c>
      <c r="AT351" t="e">
        <v>#DIV/0!</v>
      </c>
      <c r="AU351">
        <v>0.5</v>
      </c>
      <c r="AV351">
        <v>261.33138599806449</v>
      </c>
      <c r="AW351">
        <v>13.185495114206628</v>
      </c>
      <c r="AX351" t="e">
        <v>#DIV/0!</v>
      </c>
      <c r="AY351">
        <v>5.0455076660039157E-2</v>
      </c>
      <c r="AZ351" t="e">
        <v>#DIV/0!</v>
      </c>
      <c r="BA351" t="e">
        <v>#DIV/0!</v>
      </c>
      <c r="BB351" t="s">
        <v>285</v>
      </c>
      <c r="BC351">
        <v>0</v>
      </c>
      <c r="BD351" t="e">
        <v>#DIV/0!</v>
      </c>
      <c r="BE351" t="e">
        <v>#DIV/0!</v>
      </c>
      <c r="BF351" t="e">
        <v>#DIV/0!</v>
      </c>
      <c r="BG351" t="e">
        <v>#DIV/0!</v>
      </c>
      <c r="BH351" t="e">
        <v>#DIV/0!</v>
      </c>
      <c r="BI351" t="e">
        <v>#DIV/0!</v>
      </c>
      <c r="BJ351" t="e">
        <v>#DIV/0!</v>
      </c>
      <c r="BK351" t="e">
        <v>#DIV/0!</v>
      </c>
      <c r="BL351">
        <v>310.00200000000001</v>
      </c>
      <c r="BM351">
        <v>261.33138599806449</v>
      </c>
      <c r="BN351">
        <v>0.8429990322580645</v>
      </c>
      <c r="BO351">
        <v>0.16538813225806451</v>
      </c>
      <c r="BP351">
        <v>6</v>
      </c>
      <c r="BQ351">
        <v>0.6</v>
      </c>
      <c r="BR351" t="s">
        <v>286</v>
      </c>
      <c r="BS351">
        <v>2</v>
      </c>
      <c r="BT351">
        <v>1665429481</v>
      </c>
      <c r="BU351">
        <v>457.13900000000001</v>
      </c>
      <c r="BV351">
        <v>474.91199999999998</v>
      </c>
      <c r="BW351">
        <v>24.020199999999999</v>
      </c>
      <c r="BX351">
        <v>19.840399999999999</v>
      </c>
      <c r="BY351">
        <v>454.97399999999999</v>
      </c>
      <c r="BZ351">
        <v>23.903199999999998</v>
      </c>
      <c r="CA351">
        <v>500.233</v>
      </c>
      <c r="CB351">
        <v>99.390799999999999</v>
      </c>
      <c r="CC351">
        <v>0.100092</v>
      </c>
      <c r="CD351">
        <v>28.926200000000001</v>
      </c>
      <c r="CE351">
        <v>28.378499999999999</v>
      </c>
      <c r="CF351">
        <v>999.9</v>
      </c>
      <c r="CG351">
        <v>0</v>
      </c>
      <c r="CH351">
        <v>0</v>
      </c>
      <c r="CI351">
        <v>10001.9</v>
      </c>
      <c r="CJ351">
        <v>0</v>
      </c>
      <c r="CK351">
        <v>332.23500000000001</v>
      </c>
      <c r="CL351">
        <v>310.00200000000001</v>
      </c>
      <c r="CM351">
        <v>0.90001699999999996</v>
      </c>
      <c r="CN351">
        <v>9.9982500000000002E-2</v>
      </c>
      <c r="CO351">
        <v>0</v>
      </c>
      <c r="CP351">
        <v>3.4416000000000002</v>
      </c>
      <c r="CQ351">
        <v>0</v>
      </c>
      <c r="CR351">
        <v>3261.94</v>
      </c>
      <c r="CS351">
        <v>2658.22</v>
      </c>
      <c r="CT351">
        <v>35.125</v>
      </c>
      <c r="CU351">
        <v>38.25</v>
      </c>
      <c r="CV351">
        <v>36.436999999999998</v>
      </c>
      <c r="CW351">
        <v>37.436999999999998</v>
      </c>
      <c r="CX351">
        <v>35.561999999999998</v>
      </c>
      <c r="CY351">
        <v>279.01</v>
      </c>
      <c r="CZ351">
        <v>30.99</v>
      </c>
      <c r="DA351">
        <v>0</v>
      </c>
      <c r="DB351">
        <v>1665429520.4000001</v>
      </c>
      <c r="DC351">
        <v>0</v>
      </c>
      <c r="DD351">
        <v>3.307836</v>
      </c>
      <c r="DE351">
        <v>0.1042538528642569</v>
      </c>
      <c r="DF351">
        <v>2.7715384586360128</v>
      </c>
      <c r="DG351">
        <v>3261.2647999999999</v>
      </c>
      <c r="DH351">
        <v>15</v>
      </c>
      <c r="DI351">
        <v>1665429504</v>
      </c>
      <c r="DJ351" t="s">
        <v>1340</v>
      </c>
      <c r="DK351">
        <v>1665429500.5</v>
      </c>
      <c r="DL351">
        <v>1665429504</v>
      </c>
      <c r="DM351">
        <v>154</v>
      </c>
      <c r="DN351">
        <v>1.2E-2</v>
      </c>
      <c r="DO351">
        <v>-3.0000000000000001E-3</v>
      </c>
      <c r="DP351">
        <v>2.165</v>
      </c>
      <c r="DQ351">
        <v>0.11700000000000001</v>
      </c>
      <c r="DR351">
        <v>475</v>
      </c>
      <c r="DS351">
        <v>20</v>
      </c>
      <c r="DT351">
        <v>0.14000000000000001</v>
      </c>
      <c r="DU351">
        <v>0.03</v>
      </c>
      <c r="DV351">
        <v>100</v>
      </c>
      <c r="DW351">
        <v>100</v>
      </c>
      <c r="DX351">
        <v>2.165</v>
      </c>
      <c r="DY351">
        <v>0.11700000000000001</v>
      </c>
      <c r="DZ351">
        <v>2.521437315058531</v>
      </c>
      <c r="EA351">
        <v>-6.7132856166521554E-4</v>
      </c>
      <c r="EB351">
        <v>-2.681329234238156E-7</v>
      </c>
      <c r="EC351">
        <v>8.1307759810197942E-11</v>
      </c>
      <c r="ED351">
        <v>-1.7420368315451379E-2</v>
      </c>
      <c r="EE351">
        <v>1.9805995112736431E-4</v>
      </c>
      <c r="EF351">
        <v>3.7201658972467829E-4</v>
      </c>
      <c r="EG351">
        <v>-1.4214358037409139E-6</v>
      </c>
      <c r="EH351">
        <v>2</v>
      </c>
      <c r="EI351">
        <v>2028</v>
      </c>
      <c r="EJ351">
        <v>2</v>
      </c>
      <c r="EK351">
        <v>26</v>
      </c>
      <c r="EL351">
        <v>1.2</v>
      </c>
      <c r="EM351">
        <v>1</v>
      </c>
      <c r="EN351">
        <v>1.24146</v>
      </c>
      <c r="EO351">
        <v>2.5293000000000001</v>
      </c>
      <c r="EP351">
        <v>1.39893</v>
      </c>
      <c r="EQ351">
        <v>2.3278799999999999</v>
      </c>
      <c r="ER351">
        <v>1.49902</v>
      </c>
      <c r="ES351">
        <v>2.4511699999999998</v>
      </c>
      <c r="ET351">
        <v>32.731299999999997</v>
      </c>
      <c r="EU351">
        <v>14.981400000000001</v>
      </c>
      <c r="EV351">
        <v>18</v>
      </c>
      <c r="EW351">
        <v>507.16699999999997</v>
      </c>
      <c r="EX351">
        <v>551.88499999999999</v>
      </c>
      <c r="EY351" s="2">
        <v>27.999199999999998</v>
      </c>
      <c r="EZ351">
        <v>31.572399999999998</v>
      </c>
      <c r="FA351">
        <v>29.9998</v>
      </c>
      <c r="FB351">
        <v>31.5596</v>
      </c>
      <c r="FC351">
        <v>31.543900000000001</v>
      </c>
      <c r="FD351">
        <v>24.836600000000001</v>
      </c>
      <c r="FE351">
        <v>30.965199999999999</v>
      </c>
      <c r="FF351">
        <v>98.872200000000007</v>
      </c>
      <c r="FG351">
        <v>28</v>
      </c>
      <c r="FH351">
        <v>475</v>
      </c>
      <c r="FI351">
        <v>19.7105</v>
      </c>
      <c r="FJ351">
        <v>99.857600000000005</v>
      </c>
      <c r="FK351">
        <v>101.89700000000001</v>
      </c>
      <c r="FL351" t="s">
        <v>1466</v>
      </c>
      <c r="FM351">
        <v>4</v>
      </c>
      <c r="FN351" t="s">
        <v>881</v>
      </c>
      <c r="FO351">
        <v>7</v>
      </c>
    </row>
    <row r="352" spans="1:171" x14ac:dyDescent="0.2">
      <c r="A352">
        <v>154</v>
      </c>
      <c r="B352">
        <v>1665429481</v>
      </c>
      <c r="C352">
        <v>14155.5</v>
      </c>
      <c r="D352" t="s">
        <v>1338</v>
      </c>
      <c r="E352" t="s">
        <v>1339</v>
      </c>
      <c r="F352" t="s">
        <v>284</v>
      </c>
      <c r="G352">
        <v>1665429481</v>
      </c>
      <c r="H352">
        <v>3.5705552741289665E-3</v>
      </c>
      <c r="I352">
        <v>3.5705552741289663</v>
      </c>
      <c r="J352">
        <v>13.247413379477722</v>
      </c>
      <c r="K352">
        <v>457.14100000000002</v>
      </c>
      <c r="L352">
        <v>355.12417191593147</v>
      </c>
      <c r="M352">
        <v>35.329836135713492</v>
      </c>
      <c r="N352">
        <v>45.479068726247</v>
      </c>
      <c r="O352">
        <v>0.23889056469633063</v>
      </c>
      <c r="P352">
        <v>2.9157939872554914</v>
      </c>
      <c r="Q352">
        <v>0.22894726108756058</v>
      </c>
      <c r="R352">
        <v>0.14395178572365486</v>
      </c>
      <c r="S352">
        <v>51.270982552529034</v>
      </c>
      <c r="T352">
        <v>28.248865238826664</v>
      </c>
      <c r="U352">
        <v>28.304300000000001</v>
      </c>
      <c r="V352">
        <v>3.8626820067822059</v>
      </c>
      <c r="W352">
        <v>59.432710017112022</v>
      </c>
      <c r="X352">
        <v>2.3722305500282999</v>
      </c>
      <c r="Y352">
        <v>3.9914561347535402</v>
      </c>
      <c r="Z352">
        <v>1.490451456753906</v>
      </c>
      <c r="AA352">
        <v>-156.15546248756991</v>
      </c>
      <c r="AB352">
        <v>88.815901274118332</v>
      </c>
      <c r="AC352">
        <v>6.6785543968132126</v>
      </c>
      <c r="AD352">
        <v>-9.3900242641093286</v>
      </c>
      <c r="AE352">
        <v>0</v>
      </c>
      <c r="AF352">
        <v>0</v>
      </c>
      <c r="AG352">
        <v>1</v>
      </c>
      <c r="AH352">
        <v>0</v>
      </c>
      <c r="AI352">
        <v>52142.344417555185</v>
      </c>
      <c r="AJ352" t="s">
        <v>285</v>
      </c>
      <c r="AK352" t="s">
        <v>285</v>
      </c>
      <c r="AL352">
        <v>0</v>
      </c>
      <c r="AM352">
        <v>0</v>
      </c>
      <c r="AN352" t="e">
        <v>#DIV/0!</v>
      </c>
      <c r="AO352">
        <v>0</v>
      </c>
      <c r="AP352" t="s">
        <v>285</v>
      </c>
      <c r="AQ352" t="s">
        <v>285</v>
      </c>
      <c r="AR352">
        <v>0</v>
      </c>
      <c r="AS352">
        <v>0</v>
      </c>
      <c r="AT352" t="e">
        <v>#DIV/0!</v>
      </c>
      <c r="AU352">
        <v>0.5</v>
      </c>
      <c r="AV352">
        <v>261.33307199612904</v>
      </c>
      <c r="AW352">
        <v>13.247413379477722</v>
      </c>
      <c r="AX352" t="e">
        <v>#DIV/0!</v>
      </c>
      <c r="AY352">
        <v>5.0691683522068529E-2</v>
      </c>
      <c r="AZ352" t="e">
        <v>#DIV/0!</v>
      </c>
      <c r="BA352" t="e">
        <v>#DIV/0!</v>
      </c>
      <c r="BB352" t="s">
        <v>285</v>
      </c>
      <c r="BC352">
        <v>0</v>
      </c>
      <c r="BD352" t="e">
        <v>#DIV/0!</v>
      </c>
      <c r="BE352" t="e">
        <v>#DIV/0!</v>
      </c>
      <c r="BF352" t="e">
        <v>#DIV/0!</v>
      </c>
      <c r="BG352" t="e">
        <v>#DIV/0!</v>
      </c>
      <c r="BH352" t="e">
        <v>#DIV/0!</v>
      </c>
      <c r="BI352" t="e">
        <v>#DIV/0!</v>
      </c>
      <c r="BJ352" t="e">
        <v>#DIV/0!</v>
      </c>
      <c r="BK352" t="e">
        <v>#DIV/0!</v>
      </c>
      <c r="BL352">
        <v>310.00400000000002</v>
      </c>
      <c r="BM352">
        <v>261.33307199612904</v>
      </c>
      <c r="BN352">
        <v>0.8429990322580645</v>
      </c>
      <c r="BO352">
        <v>0.16538813225806451</v>
      </c>
      <c r="BP352">
        <v>6</v>
      </c>
      <c r="BQ352">
        <v>0.6</v>
      </c>
      <c r="BR352" t="s">
        <v>286</v>
      </c>
      <c r="BS352">
        <v>2</v>
      </c>
      <c r="BT352">
        <v>1665429565</v>
      </c>
      <c r="BU352">
        <v>457.14100000000002</v>
      </c>
      <c r="BV352">
        <v>474.97300000000001</v>
      </c>
      <c r="BW352">
        <v>23.844899999999999</v>
      </c>
      <c r="BX352">
        <v>19.698799999999999</v>
      </c>
      <c r="BY352">
        <v>454.93099999999998</v>
      </c>
      <c r="BZ352">
        <v>23.729900000000001</v>
      </c>
      <c r="CA352">
        <v>500.20600000000002</v>
      </c>
      <c r="CB352">
        <v>99.3857</v>
      </c>
      <c r="CC352">
        <v>0.10016700000000001</v>
      </c>
      <c r="CD352">
        <v>28.869299999999999</v>
      </c>
      <c r="CE352">
        <v>28.304300000000001</v>
      </c>
      <c r="CF352">
        <v>999.9</v>
      </c>
      <c r="CG352">
        <v>0</v>
      </c>
      <c r="CH352">
        <v>0</v>
      </c>
      <c r="CI352">
        <v>9983.1200000000008</v>
      </c>
      <c r="CJ352">
        <v>0</v>
      </c>
      <c r="CK352">
        <v>332.20699999999999</v>
      </c>
      <c r="CL352">
        <v>310.00400000000002</v>
      </c>
      <c r="CM352">
        <v>0.90001699999999996</v>
      </c>
      <c r="CN352">
        <v>9.9982500000000002E-2</v>
      </c>
      <c r="CO352">
        <v>0</v>
      </c>
      <c r="CP352">
        <v>3.4695999999999998</v>
      </c>
      <c r="CQ352">
        <v>0</v>
      </c>
      <c r="CR352">
        <v>3264.18</v>
      </c>
      <c r="CS352">
        <v>2658.25</v>
      </c>
      <c r="CT352">
        <v>35.061999999999998</v>
      </c>
      <c r="CU352">
        <v>38.25</v>
      </c>
      <c r="CV352">
        <v>36.375</v>
      </c>
      <c r="CW352">
        <v>37.375</v>
      </c>
      <c r="CX352">
        <v>35.5</v>
      </c>
      <c r="CY352">
        <v>279.01</v>
      </c>
      <c r="CZ352">
        <v>30.99</v>
      </c>
      <c r="DA352">
        <v>0</v>
      </c>
      <c r="DB352">
        <v>1665429604.4000001</v>
      </c>
      <c r="DC352">
        <v>0</v>
      </c>
      <c r="DD352">
        <v>3.2621039999999999</v>
      </c>
      <c r="DE352">
        <v>0.22141538908172101</v>
      </c>
      <c r="DF352">
        <v>3.7753846011645198</v>
      </c>
      <c r="DG352">
        <v>3263.5688</v>
      </c>
      <c r="DH352">
        <v>15</v>
      </c>
      <c r="DI352">
        <v>1665429589</v>
      </c>
      <c r="DJ352" t="s">
        <v>1343</v>
      </c>
      <c r="DK352">
        <v>1665429582.5</v>
      </c>
      <c r="DL352">
        <v>1665429589</v>
      </c>
      <c r="DM352">
        <v>155</v>
      </c>
      <c r="DN352">
        <v>4.4999999999999998E-2</v>
      </c>
      <c r="DO352">
        <v>1E-3</v>
      </c>
      <c r="DP352">
        <v>2.21</v>
      </c>
      <c r="DQ352">
        <v>0.115</v>
      </c>
      <c r="DR352">
        <v>475</v>
      </c>
      <c r="DS352">
        <v>20</v>
      </c>
      <c r="DT352">
        <v>0.11</v>
      </c>
      <c r="DU352">
        <v>0.02</v>
      </c>
      <c r="DV352">
        <v>100</v>
      </c>
      <c r="DW352">
        <v>100</v>
      </c>
      <c r="DX352">
        <v>2.21</v>
      </c>
      <c r="DY352">
        <v>0.115</v>
      </c>
      <c r="DZ352">
        <v>2.5338621707329518</v>
      </c>
      <c r="EA352">
        <v>-6.7132856166521554E-4</v>
      </c>
      <c r="EB352">
        <v>-2.681329234238156E-7</v>
      </c>
      <c r="EC352">
        <v>8.1307759810197942E-11</v>
      </c>
      <c r="ED352">
        <v>-2.0206614567446709E-2</v>
      </c>
      <c r="EE352">
        <v>1.9805995112736431E-4</v>
      </c>
      <c r="EF352">
        <v>3.7201658972467829E-4</v>
      </c>
      <c r="EG352">
        <v>-1.4214358037409139E-6</v>
      </c>
      <c r="EH352">
        <v>2</v>
      </c>
      <c r="EI352">
        <v>2028</v>
      </c>
      <c r="EJ352">
        <v>2</v>
      </c>
      <c r="EK352">
        <v>26</v>
      </c>
      <c r="EL352">
        <v>1.1000000000000001</v>
      </c>
      <c r="EM352">
        <v>1</v>
      </c>
      <c r="EN352">
        <v>1.24146</v>
      </c>
      <c r="EO352">
        <v>2.5451700000000002</v>
      </c>
      <c r="EP352">
        <v>1.39893</v>
      </c>
      <c r="EQ352">
        <v>2.32666</v>
      </c>
      <c r="ER352">
        <v>1.49902</v>
      </c>
      <c r="ES352">
        <v>2.2644000000000002</v>
      </c>
      <c r="ET352">
        <v>32.731299999999997</v>
      </c>
      <c r="EU352">
        <v>14.963800000000001</v>
      </c>
      <c r="EV352">
        <v>18</v>
      </c>
      <c r="EW352">
        <v>507.22899999999998</v>
      </c>
      <c r="EX352">
        <v>551.84500000000003</v>
      </c>
      <c r="EY352" s="2">
        <v>27.999199999999998</v>
      </c>
      <c r="EZ352">
        <v>31.531600000000001</v>
      </c>
      <c r="FA352">
        <v>29.9999</v>
      </c>
      <c r="FB352">
        <v>31.529199999999999</v>
      </c>
      <c r="FC352">
        <v>31.5152</v>
      </c>
      <c r="FD352">
        <v>24.830300000000001</v>
      </c>
      <c r="FE352">
        <v>32.070399999999999</v>
      </c>
      <c r="FF352">
        <v>98.878900000000002</v>
      </c>
      <c r="FG352">
        <v>28</v>
      </c>
      <c r="FH352">
        <v>475</v>
      </c>
      <c r="FI352">
        <v>19.579799999999999</v>
      </c>
      <c r="FJ352">
        <v>99.862399999999994</v>
      </c>
      <c r="FK352">
        <v>101.899</v>
      </c>
      <c r="FL352" t="s">
        <v>1466</v>
      </c>
      <c r="FM352">
        <v>4</v>
      </c>
      <c r="FN352" t="s">
        <v>881</v>
      </c>
      <c r="FO352">
        <v>8</v>
      </c>
    </row>
    <row r="353" spans="1:171" x14ac:dyDescent="0.2">
      <c r="A353">
        <v>155</v>
      </c>
      <c r="B353">
        <v>1665429565</v>
      </c>
      <c r="C353">
        <v>14239.5</v>
      </c>
      <c r="D353" t="s">
        <v>1341</v>
      </c>
      <c r="E353" t="s">
        <v>1342</v>
      </c>
      <c r="F353" t="s">
        <v>284</v>
      </c>
      <c r="G353">
        <v>1665429565</v>
      </c>
      <c r="H353">
        <v>3.5409401924619026E-3</v>
      </c>
      <c r="I353">
        <v>3.5409401924619024</v>
      </c>
      <c r="J353">
        <v>13.433465749164528</v>
      </c>
      <c r="K353">
        <v>456.97399999999999</v>
      </c>
      <c r="L353">
        <v>352.18582910991131</v>
      </c>
      <c r="M353">
        <v>35.036989346845644</v>
      </c>
      <c r="N353">
        <v>45.461775705883596</v>
      </c>
      <c r="O353">
        <v>0.23486726599968596</v>
      </c>
      <c r="P353">
        <v>2.9185109413588139</v>
      </c>
      <c r="Q353">
        <v>0.22525756572476127</v>
      </c>
      <c r="R353">
        <v>0.14161743464048099</v>
      </c>
      <c r="S353">
        <v>51.268724999999996</v>
      </c>
      <c r="T353">
        <v>28.214263546030736</v>
      </c>
      <c r="U353">
        <v>28.2592</v>
      </c>
      <c r="V353">
        <v>3.8525608654375745</v>
      </c>
      <c r="W353">
        <v>59.438384177697515</v>
      </c>
      <c r="X353">
        <v>2.3653207552901199</v>
      </c>
      <c r="Y353">
        <v>3.9794499598420043</v>
      </c>
      <c r="Z353">
        <v>1.4872401101474546</v>
      </c>
      <c r="AA353">
        <v>-153.29665877674407</v>
      </c>
      <c r="AB353">
        <v>87.812995399946303</v>
      </c>
      <c r="AC353">
        <v>6.5938076757602024</v>
      </c>
      <c r="AD353">
        <v>-7.6211307010375577</v>
      </c>
      <c r="AE353">
        <v>0</v>
      </c>
      <c r="AF353">
        <v>0</v>
      </c>
      <c r="AG353">
        <v>1</v>
      </c>
      <c r="AH353">
        <v>0</v>
      </c>
      <c r="AI353">
        <v>52229.02580039492</v>
      </c>
      <c r="AJ353" t="s">
        <v>285</v>
      </c>
      <c r="AK353" t="s">
        <v>285</v>
      </c>
      <c r="AL353">
        <v>0</v>
      </c>
      <c r="AM353">
        <v>0</v>
      </c>
      <c r="AN353" t="e">
        <v>#DIV/0!</v>
      </c>
      <c r="AO353">
        <v>0</v>
      </c>
      <c r="AP353" t="s">
        <v>285</v>
      </c>
      <c r="AQ353" t="s">
        <v>285</v>
      </c>
      <c r="AR353">
        <v>0</v>
      </c>
      <c r="AS353">
        <v>0</v>
      </c>
      <c r="AT353" t="e">
        <v>#DIV/0!</v>
      </c>
      <c r="AU353">
        <v>0.5</v>
      </c>
      <c r="AV353">
        <v>261.32129999999995</v>
      </c>
      <c r="AW353">
        <v>13.433465749164528</v>
      </c>
      <c r="AX353" t="e">
        <v>#DIV/0!</v>
      </c>
      <c r="AY353">
        <v>5.1405934951205774E-2</v>
      </c>
      <c r="AZ353" t="e">
        <v>#DIV/0!</v>
      </c>
      <c r="BA353" t="e">
        <v>#DIV/0!</v>
      </c>
      <c r="BB353" t="s">
        <v>285</v>
      </c>
      <c r="BC353">
        <v>0</v>
      </c>
      <c r="BD353" t="e">
        <v>#DIV/0!</v>
      </c>
      <c r="BE353" t="e">
        <v>#DIV/0!</v>
      </c>
      <c r="BF353" t="e">
        <v>#DIV/0!</v>
      </c>
      <c r="BG353" t="e">
        <v>#DIV/0!</v>
      </c>
      <c r="BH353" t="e">
        <v>#DIV/0!</v>
      </c>
      <c r="BI353" t="e">
        <v>#DIV/0!</v>
      </c>
      <c r="BJ353" t="e">
        <v>#DIV/0!</v>
      </c>
      <c r="BK353" t="e">
        <v>#DIV/0!</v>
      </c>
      <c r="BL353">
        <v>309.99</v>
      </c>
      <c r="BM353">
        <v>261.32129999999995</v>
      </c>
      <c r="BN353">
        <v>0.8429991290041613</v>
      </c>
      <c r="BO353">
        <v>0.16538831897803152</v>
      </c>
      <c r="BP353">
        <v>6</v>
      </c>
      <c r="BQ353">
        <v>0.6</v>
      </c>
      <c r="BR353" t="s">
        <v>286</v>
      </c>
      <c r="BS353">
        <v>2</v>
      </c>
      <c r="BT353">
        <v>1665429650</v>
      </c>
      <c r="BU353">
        <v>456.97399999999999</v>
      </c>
      <c r="BV353">
        <v>474.99299999999999</v>
      </c>
      <c r="BW353">
        <v>23.7758</v>
      </c>
      <c r="BX353">
        <v>19.705300000000001</v>
      </c>
      <c r="BY353">
        <v>454.84199999999998</v>
      </c>
      <c r="BZ353">
        <v>23.6568</v>
      </c>
      <c r="CA353">
        <v>500.20400000000001</v>
      </c>
      <c r="CB353">
        <v>99.384500000000003</v>
      </c>
      <c r="CC353">
        <v>9.9881399999999995E-2</v>
      </c>
      <c r="CD353">
        <v>28.817299999999999</v>
      </c>
      <c r="CE353">
        <v>28.2592</v>
      </c>
      <c r="CF353">
        <v>999.9</v>
      </c>
      <c r="CG353">
        <v>0</v>
      </c>
      <c r="CH353">
        <v>0</v>
      </c>
      <c r="CI353">
        <v>9998.75</v>
      </c>
      <c r="CJ353">
        <v>0</v>
      </c>
      <c r="CK353">
        <v>332.221</v>
      </c>
      <c r="CL353">
        <v>309.99</v>
      </c>
      <c r="CM353">
        <v>0.90001600000000004</v>
      </c>
      <c r="CN353">
        <v>9.9983500000000003E-2</v>
      </c>
      <c r="CO353">
        <v>0</v>
      </c>
      <c r="CP353">
        <v>3.1692999999999998</v>
      </c>
      <c r="CQ353">
        <v>0</v>
      </c>
      <c r="CR353">
        <v>3266.55</v>
      </c>
      <c r="CS353">
        <v>2658.12</v>
      </c>
      <c r="CT353">
        <v>35.061999999999998</v>
      </c>
      <c r="CU353">
        <v>38.186999999999998</v>
      </c>
      <c r="CV353">
        <v>36.311999999999998</v>
      </c>
      <c r="CW353">
        <v>37.311999999999998</v>
      </c>
      <c r="CX353">
        <v>35.436999999999998</v>
      </c>
      <c r="CY353">
        <v>279</v>
      </c>
      <c r="CZ353">
        <v>30.99</v>
      </c>
      <c r="DA353">
        <v>0</v>
      </c>
      <c r="DB353">
        <v>1665429689</v>
      </c>
      <c r="DC353">
        <v>0</v>
      </c>
      <c r="DD353">
        <v>3.2972307692307701</v>
      </c>
      <c r="DE353">
        <v>-0.61254016691315227</v>
      </c>
      <c r="DF353">
        <v>3.3452991440968431</v>
      </c>
      <c r="DG353">
        <v>3265.9680769230772</v>
      </c>
      <c r="DH353">
        <v>15</v>
      </c>
      <c r="DI353">
        <v>1665429678.5</v>
      </c>
      <c r="DJ353" t="s">
        <v>1346</v>
      </c>
      <c r="DK353">
        <v>1665429673</v>
      </c>
      <c r="DL353">
        <v>1665429678.5</v>
      </c>
      <c r="DM353">
        <v>156</v>
      </c>
      <c r="DN353">
        <v>-7.8E-2</v>
      </c>
      <c r="DO353">
        <v>3.0000000000000001E-3</v>
      </c>
      <c r="DP353">
        <v>2.1320000000000001</v>
      </c>
      <c r="DQ353">
        <v>0.11899999999999999</v>
      </c>
      <c r="DR353">
        <v>475</v>
      </c>
      <c r="DS353">
        <v>20</v>
      </c>
      <c r="DT353">
        <v>0.19</v>
      </c>
      <c r="DU353">
        <v>0.02</v>
      </c>
      <c r="DV353">
        <v>100</v>
      </c>
      <c r="DW353">
        <v>100</v>
      </c>
      <c r="DX353">
        <v>2.1320000000000001</v>
      </c>
      <c r="DY353">
        <v>0.11899999999999999</v>
      </c>
      <c r="DZ353">
        <v>2.5787528792341519</v>
      </c>
      <c r="EA353">
        <v>-6.7132856166521554E-4</v>
      </c>
      <c r="EB353">
        <v>-2.681329234238156E-7</v>
      </c>
      <c r="EC353">
        <v>8.1307759810197942E-11</v>
      </c>
      <c r="ED353">
        <v>-1.9685528298804631E-2</v>
      </c>
      <c r="EE353">
        <v>1.9805995112736431E-4</v>
      </c>
      <c r="EF353">
        <v>3.7201658972467829E-4</v>
      </c>
      <c r="EG353">
        <v>-1.4214358037409139E-6</v>
      </c>
      <c r="EH353">
        <v>2</v>
      </c>
      <c r="EI353">
        <v>2028</v>
      </c>
      <c r="EJ353">
        <v>2</v>
      </c>
      <c r="EK353">
        <v>26</v>
      </c>
      <c r="EL353">
        <v>1.1000000000000001</v>
      </c>
      <c r="EM353">
        <v>1</v>
      </c>
      <c r="EN353">
        <v>1.24146</v>
      </c>
      <c r="EO353">
        <v>2.5439500000000002</v>
      </c>
      <c r="EP353">
        <v>1.39893</v>
      </c>
      <c r="EQ353">
        <v>2.32666</v>
      </c>
      <c r="ER353">
        <v>1.49902</v>
      </c>
      <c r="ES353">
        <v>2.2619600000000002</v>
      </c>
      <c r="ET353">
        <v>32.731299999999997</v>
      </c>
      <c r="EU353">
        <v>14.946300000000001</v>
      </c>
      <c r="EV353">
        <v>18</v>
      </c>
      <c r="EW353">
        <v>507.53699999999998</v>
      </c>
      <c r="EX353">
        <v>551.94600000000003</v>
      </c>
      <c r="EY353" s="2">
        <v>27.999500000000001</v>
      </c>
      <c r="EZ353">
        <v>31.480499999999999</v>
      </c>
      <c r="FA353">
        <v>29.9998</v>
      </c>
      <c r="FB353">
        <v>31.49</v>
      </c>
      <c r="FC353">
        <v>31.477499999999999</v>
      </c>
      <c r="FD353">
        <v>24.8293</v>
      </c>
      <c r="FE353">
        <v>31.555</v>
      </c>
      <c r="FF353">
        <v>98.863</v>
      </c>
      <c r="FG353">
        <v>28</v>
      </c>
      <c r="FH353">
        <v>475</v>
      </c>
      <c r="FI353">
        <v>19.642399999999999</v>
      </c>
      <c r="FJ353">
        <v>99.8703</v>
      </c>
      <c r="FK353">
        <v>101.90900000000001</v>
      </c>
      <c r="FL353" t="s">
        <v>1466</v>
      </c>
      <c r="FM353">
        <v>4</v>
      </c>
      <c r="FN353" t="s">
        <v>881</v>
      </c>
      <c r="FO353">
        <v>9</v>
      </c>
    </row>
    <row r="354" spans="1:171" x14ac:dyDescent="0.2">
      <c r="A354">
        <v>156</v>
      </c>
      <c r="B354">
        <v>1665429650</v>
      </c>
      <c r="C354">
        <v>14324.5</v>
      </c>
      <c r="D354" t="s">
        <v>1344</v>
      </c>
      <c r="E354" t="s">
        <v>1345</v>
      </c>
      <c r="F354" t="s">
        <v>284</v>
      </c>
      <c r="G354">
        <v>1665429650</v>
      </c>
      <c r="H354">
        <v>3.4761147114907953E-3</v>
      </c>
      <c r="I354">
        <v>3.4761147114907951</v>
      </c>
      <c r="J354">
        <v>13.389064398658071</v>
      </c>
      <c r="K354">
        <v>457.05900000000003</v>
      </c>
      <c r="L354">
        <v>352.50566046524369</v>
      </c>
      <c r="M354">
        <v>35.068093958924152</v>
      </c>
      <c r="N354">
        <v>45.469306608063</v>
      </c>
      <c r="O354">
        <v>0.23487555389120585</v>
      </c>
      <c r="P354">
        <v>2.9102440743451181</v>
      </c>
      <c r="Q354">
        <v>0.225239064901535</v>
      </c>
      <c r="R354">
        <v>0.14160810109587307</v>
      </c>
      <c r="S354">
        <v>51.268890388318965</v>
      </c>
      <c r="T354">
        <v>28.161441220846406</v>
      </c>
      <c r="U354">
        <v>28.2056</v>
      </c>
      <c r="V354">
        <v>3.8405622831839579</v>
      </c>
      <c r="W354">
        <v>59.030533634634708</v>
      </c>
      <c r="X354">
        <v>2.3429587308855</v>
      </c>
      <c r="Y354">
        <v>3.9690624268909316</v>
      </c>
      <c r="Z354">
        <v>1.4976035522984579</v>
      </c>
      <c r="AA354">
        <v>-154.32791856232049</v>
      </c>
      <c r="AB354">
        <v>88.897884698551053</v>
      </c>
      <c r="AC354">
        <v>6.6909469498098453</v>
      </c>
      <c r="AD354">
        <v>-7.4701965256406311</v>
      </c>
      <c r="AE354">
        <v>0</v>
      </c>
      <c r="AF354">
        <v>0</v>
      </c>
      <c r="AG354">
        <v>1</v>
      </c>
      <c r="AH354">
        <v>0</v>
      </c>
      <c r="AI354">
        <v>52000.394202763899</v>
      </c>
      <c r="AJ354" t="s">
        <v>285</v>
      </c>
      <c r="AK354" t="s">
        <v>285</v>
      </c>
      <c r="AL354">
        <v>0</v>
      </c>
      <c r="AM354">
        <v>0</v>
      </c>
      <c r="AN354" t="e">
        <v>#DIV/0!</v>
      </c>
      <c r="AO354">
        <v>0</v>
      </c>
      <c r="AP354" t="s">
        <v>285</v>
      </c>
      <c r="AQ354" t="s">
        <v>285</v>
      </c>
      <c r="AR354">
        <v>0</v>
      </c>
      <c r="AS354">
        <v>0</v>
      </c>
      <c r="AT354" t="e">
        <v>#DIV/0!</v>
      </c>
      <c r="AU354">
        <v>0.5</v>
      </c>
      <c r="AV354">
        <v>261.32214299912897</v>
      </c>
      <c r="AW354">
        <v>13.389064398658071</v>
      </c>
      <c r="AX354" t="e">
        <v>#DIV/0!</v>
      </c>
      <c r="AY354">
        <v>5.1235858718266747E-2</v>
      </c>
      <c r="AZ354" t="e">
        <v>#DIV/0!</v>
      </c>
      <c r="BA354" t="e">
        <v>#DIV/0!</v>
      </c>
      <c r="BB354" t="s">
        <v>285</v>
      </c>
      <c r="BC354">
        <v>0</v>
      </c>
      <c r="BD354" t="e">
        <v>#DIV/0!</v>
      </c>
      <c r="BE354" t="e">
        <v>#DIV/0!</v>
      </c>
      <c r="BF354" t="e">
        <v>#DIV/0!</v>
      </c>
      <c r="BG354" t="e">
        <v>#DIV/0!</v>
      </c>
      <c r="BH354" t="e">
        <v>#DIV/0!</v>
      </c>
      <c r="BI354" t="e">
        <v>#DIV/0!</v>
      </c>
      <c r="BJ354" t="e">
        <v>#DIV/0!</v>
      </c>
      <c r="BK354" t="e">
        <v>#DIV/0!</v>
      </c>
      <c r="BL354">
        <v>309.99099999999999</v>
      </c>
      <c r="BM354">
        <v>261.32214299912897</v>
      </c>
      <c r="BN354">
        <v>0.8429991290041613</v>
      </c>
      <c r="BO354">
        <v>0.16538831897803152</v>
      </c>
      <c r="BP354">
        <v>6</v>
      </c>
      <c r="BQ354">
        <v>0.6</v>
      </c>
      <c r="BR354" t="s">
        <v>286</v>
      </c>
      <c r="BS354">
        <v>2</v>
      </c>
      <c r="BT354">
        <v>1665429739.5</v>
      </c>
      <c r="BU354">
        <v>457.05900000000003</v>
      </c>
      <c r="BV354">
        <v>475.04</v>
      </c>
      <c r="BW354">
        <v>23.551500000000001</v>
      </c>
      <c r="BX354">
        <v>19.452200000000001</v>
      </c>
      <c r="BY354">
        <v>454.89</v>
      </c>
      <c r="BZ354">
        <v>23.4405</v>
      </c>
      <c r="CA354">
        <v>500.14600000000002</v>
      </c>
      <c r="CB354">
        <v>99.381799999999998</v>
      </c>
      <c r="CC354">
        <v>0.10055699999999999</v>
      </c>
      <c r="CD354">
        <v>28.772200000000002</v>
      </c>
      <c r="CE354">
        <v>28.2056</v>
      </c>
      <c r="CF354">
        <v>999.9</v>
      </c>
      <c r="CG354">
        <v>0</v>
      </c>
      <c r="CH354">
        <v>0</v>
      </c>
      <c r="CI354">
        <v>9951.8799999999992</v>
      </c>
      <c r="CJ354">
        <v>0</v>
      </c>
      <c r="CK354">
        <v>332.19299999999998</v>
      </c>
      <c r="CL354">
        <v>309.99099999999999</v>
      </c>
      <c r="CM354">
        <v>0.90001699999999996</v>
      </c>
      <c r="CN354">
        <v>9.9982500000000002E-2</v>
      </c>
      <c r="CO354">
        <v>0</v>
      </c>
      <c r="CP354">
        <v>3.2605</v>
      </c>
      <c r="CQ354">
        <v>0</v>
      </c>
      <c r="CR354">
        <v>3269.65</v>
      </c>
      <c r="CS354">
        <v>2658.14</v>
      </c>
      <c r="CT354">
        <v>35</v>
      </c>
      <c r="CU354">
        <v>38.125</v>
      </c>
      <c r="CV354">
        <v>36.25</v>
      </c>
      <c r="CW354">
        <v>37.25</v>
      </c>
      <c r="CX354">
        <v>35.375</v>
      </c>
      <c r="CY354">
        <v>279</v>
      </c>
      <c r="CZ354">
        <v>30.99</v>
      </c>
      <c r="DA354">
        <v>0</v>
      </c>
      <c r="DB354">
        <v>1665429778.4000001</v>
      </c>
      <c r="DC354">
        <v>0</v>
      </c>
      <c r="DD354">
        <v>3.2804319999999989</v>
      </c>
      <c r="DE354">
        <v>-0.1013384626127483</v>
      </c>
      <c r="DF354">
        <v>3.613076916571305</v>
      </c>
      <c r="DG354">
        <v>3269.4171999999999</v>
      </c>
      <c r="DH354">
        <v>15</v>
      </c>
      <c r="DI354">
        <v>1665429761.5</v>
      </c>
      <c r="DJ354" t="s">
        <v>1349</v>
      </c>
      <c r="DK354">
        <v>1665429761.5</v>
      </c>
      <c r="DL354">
        <v>1665429761.5</v>
      </c>
      <c r="DM354">
        <v>157</v>
      </c>
      <c r="DN354">
        <v>3.6999999999999998E-2</v>
      </c>
      <c r="DO354">
        <v>-5.0000000000000001E-3</v>
      </c>
      <c r="DP354">
        <v>2.169</v>
      </c>
      <c r="DQ354">
        <v>0.111</v>
      </c>
      <c r="DR354">
        <v>475</v>
      </c>
      <c r="DS354">
        <v>19</v>
      </c>
      <c r="DT354">
        <v>0.12</v>
      </c>
      <c r="DU354">
        <v>0.02</v>
      </c>
      <c r="DV354">
        <v>100</v>
      </c>
      <c r="DW354">
        <v>100</v>
      </c>
      <c r="DX354">
        <v>2.169</v>
      </c>
      <c r="DY354">
        <v>0.111</v>
      </c>
      <c r="DZ354">
        <v>2.5006219093903148</v>
      </c>
      <c r="EA354">
        <v>-6.7132856166521554E-4</v>
      </c>
      <c r="EB354">
        <v>-2.681329234238156E-7</v>
      </c>
      <c r="EC354">
        <v>8.1307759810197942E-11</v>
      </c>
      <c r="ED354">
        <v>-1.6625692517332091E-2</v>
      </c>
      <c r="EE354">
        <v>1.9805995112736431E-4</v>
      </c>
      <c r="EF354">
        <v>3.7201658972467829E-4</v>
      </c>
      <c r="EG354">
        <v>-1.4214358037409139E-6</v>
      </c>
      <c r="EH354">
        <v>2</v>
      </c>
      <c r="EI354">
        <v>2028</v>
      </c>
      <c r="EJ354">
        <v>2</v>
      </c>
      <c r="EK354">
        <v>26</v>
      </c>
      <c r="EL354">
        <v>1.1000000000000001</v>
      </c>
      <c r="EM354">
        <v>1</v>
      </c>
      <c r="EN354">
        <v>1.2402299999999999</v>
      </c>
      <c r="EO354">
        <v>2.52197</v>
      </c>
      <c r="EP354">
        <v>1.39893</v>
      </c>
      <c r="EQ354">
        <v>2.3278799999999999</v>
      </c>
      <c r="ER354">
        <v>1.49902</v>
      </c>
      <c r="ES354">
        <v>2.4609399999999999</v>
      </c>
      <c r="ET354">
        <v>32.709099999999999</v>
      </c>
      <c r="EU354">
        <v>14.946300000000001</v>
      </c>
      <c r="EV354">
        <v>18</v>
      </c>
      <c r="EW354">
        <v>507.56700000000001</v>
      </c>
      <c r="EX354">
        <v>552.01800000000003</v>
      </c>
      <c r="EY354" s="2">
        <v>27.999600000000001</v>
      </c>
      <c r="EZ354">
        <v>31.422999999999998</v>
      </c>
      <c r="FA354">
        <v>29.9998</v>
      </c>
      <c r="FB354">
        <v>31.441600000000001</v>
      </c>
      <c r="FC354">
        <v>31.430499999999999</v>
      </c>
      <c r="FD354">
        <v>24.820799999999998</v>
      </c>
      <c r="FE354">
        <v>33.066800000000001</v>
      </c>
      <c r="FF354">
        <v>98.495599999999996</v>
      </c>
      <c r="FG354">
        <v>28</v>
      </c>
      <c r="FH354">
        <v>475</v>
      </c>
      <c r="FI354">
        <v>19.438600000000001</v>
      </c>
      <c r="FJ354">
        <v>99.878299999999996</v>
      </c>
      <c r="FK354">
        <v>101.917</v>
      </c>
      <c r="FL354" t="s">
        <v>1466</v>
      </c>
      <c r="FM354">
        <v>4</v>
      </c>
      <c r="FN354" t="s">
        <v>881</v>
      </c>
      <c r="FO354">
        <v>10</v>
      </c>
    </row>
    <row r="355" spans="1:171" x14ac:dyDescent="0.2">
      <c r="A355">
        <v>157</v>
      </c>
      <c r="B355">
        <v>1665429739.5</v>
      </c>
      <c r="C355">
        <v>14414</v>
      </c>
      <c r="D355" t="s">
        <v>1347</v>
      </c>
      <c r="E355" t="s">
        <v>1348</v>
      </c>
      <c r="F355" t="s">
        <v>284</v>
      </c>
      <c r="G355">
        <v>1665429739.5</v>
      </c>
      <c r="H355">
        <v>3.4994992871274487E-3</v>
      </c>
      <c r="I355">
        <v>3.4994992871274486</v>
      </c>
      <c r="J355">
        <v>13.43783482338187</v>
      </c>
      <c r="K355">
        <v>456.97699999999998</v>
      </c>
      <c r="L355">
        <v>352.58534379376579</v>
      </c>
      <c r="M355">
        <v>35.075982259871331</v>
      </c>
      <c r="N355">
        <v>45.461098787318996</v>
      </c>
      <c r="O355">
        <v>0.2360116142920054</v>
      </c>
      <c r="P355">
        <v>2.9151819385268691</v>
      </c>
      <c r="Q355">
        <v>0.22629946971487319</v>
      </c>
      <c r="R355">
        <v>0.14227730200449903</v>
      </c>
      <c r="S355">
        <v>51.276242360170315</v>
      </c>
      <c r="T355">
        <v>28.132796024317294</v>
      </c>
      <c r="U355">
        <v>28.167899999999999</v>
      </c>
      <c r="V355">
        <v>3.8321425219133984</v>
      </c>
      <c r="W355">
        <v>59.147007844530364</v>
      </c>
      <c r="X355">
        <v>2.3433938621073001</v>
      </c>
      <c r="Y355">
        <v>3.9619820976692166</v>
      </c>
      <c r="Z355">
        <v>1.4887486598060984</v>
      </c>
      <c r="AA355">
        <v>-154.1314804133693</v>
      </c>
      <c r="AB355">
        <v>90.133146052164918</v>
      </c>
      <c r="AC355">
        <v>6.7701209630004451</v>
      </c>
      <c r="AD355">
        <v>-5.9519710380336193</v>
      </c>
      <c r="AE355">
        <v>0</v>
      </c>
      <c r="AF355">
        <v>0</v>
      </c>
      <c r="AG355">
        <v>1</v>
      </c>
      <c r="AH355">
        <v>0</v>
      </c>
      <c r="AI355">
        <v>52146.860881048713</v>
      </c>
      <c r="AJ355" t="s">
        <v>285</v>
      </c>
      <c r="AK355" t="s">
        <v>285</v>
      </c>
      <c r="AL355">
        <v>0</v>
      </c>
      <c r="AM355">
        <v>0</v>
      </c>
      <c r="AN355" t="e">
        <v>#DIV/0!</v>
      </c>
      <c r="AO355">
        <v>0</v>
      </c>
      <c r="AP355" t="s">
        <v>285</v>
      </c>
      <c r="AQ355" t="s">
        <v>285</v>
      </c>
      <c r="AR355">
        <v>0</v>
      </c>
      <c r="AS355">
        <v>0</v>
      </c>
      <c r="AT355" t="e">
        <v>#DIV/0!</v>
      </c>
      <c r="AU355">
        <v>0.5</v>
      </c>
      <c r="AV355">
        <v>261.35245801045096</v>
      </c>
      <c r="AW355">
        <v>13.43783482338187</v>
      </c>
      <c r="AX355" t="e">
        <v>#DIV/0!</v>
      </c>
      <c r="AY355">
        <v>5.1416523592996081E-2</v>
      </c>
      <c r="AZ355" t="e">
        <v>#DIV/0!</v>
      </c>
      <c r="BA355" t="e">
        <v>#DIV/0!</v>
      </c>
      <c r="BB355" t="s">
        <v>285</v>
      </c>
      <c r="BC355">
        <v>0</v>
      </c>
      <c r="BD355" t="e">
        <v>#DIV/0!</v>
      </c>
      <c r="BE355" t="e">
        <v>#DIV/0!</v>
      </c>
      <c r="BF355" t="e">
        <v>#DIV/0!</v>
      </c>
      <c r="BG355" t="e">
        <v>#DIV/0!</v>
      </c>
      <c r="BH355" t="e">
        <v>#DIV/0!</v>
      </c>
      <c r="BI355" t="e">
        <v>#DIV/0!</v>
      </c>
      <c r="BJ355" t="e">
        <v>#DIV/0!</v>
      </c>
      <c r="BK355" t="e">
        <v>#DIV/0!</v>
      </c>
      <c r="BL355">
        <v>310.02600000000001</v>
      </c>
      <c r="BM355">
        <v>261.35245801045096</v>
      </c>
      <c r="BN355">
        <v>0.84300174182310827</v>
      </c>
      <c r="BO355">
        <v>0.16539336171859881</v>
      </c>
      <c r="BP355">
        <v>6</v>
      </c>
      <c r="BQ355">
        <v>0.6</v>
      </c>
      <c r="BR355" t="s">
        <v>286</v>
      </c>
      <c r="BS355">
        <v>2</v>
      </c>
      <c r="BT355">
        <v>1665429822.5</v>
      </c>
      <c r="BU355">
        <v>456.97699999999998</v>
      </c>
      <c r="BV355">
        <v>475.01299999999998</v>
      </c>
      <c r="BW355">
        <v>23.555900000000001</v>
      </c>
      <c r="BX355">
        <v>19.462</v>
      </c>
      <c r="BY355">
        <v>454.81400000000002</v>
      </c>
      <c r="BZ355">
        <v>23.440899999999999</v>
      </c>
      <c r="CA355">
        <v>500.166</v>
      </c>
      <c r="CB355">
        <v>99.382000000000005</v>
      </c>
      <c r="CC355">
        <v>0.100247</v>
      </c>
      <c r="CD355">
        <v>28.741399999999999</v>
      </c>
      <c r="CE355">
        <v>28.167899999999999</v>
      </c>
      <c r="CF355">
        <v>999.9</v>
      </c>
      <c r="CG355">
        <v>0</v>
      </c>
      <c r="CH355">
        <v>0</v>
      </c>
      <c r="CI355">
        <v>9980</v>
      </c>
      <c r="CJ355">
        <v>0</v>
      </c>
      <c r="CK355">
        <v>332.20699999999999</v>
      </c>
      <c r="CL355">
        <v>310.02600000000001</v>
      </c>
      <c r="CM355">
        <v>0.89992799999999995</v>
      </c>
      <c r="CN355">
        <v>0.10007199999999999</v>
      </c>
      <c r="CO355">
        <v>0</v>
      </c>
      <c r="CP355">
        <v>3.0590000000000002</v>
      </c>
      <c r="CQ355">
        <v>0</v>
      </c>
      <c r="CR355">
        <v>3272.53</v>
      </c>
      <c r="CS355">
        <v>2658.37</v>
      </c>
      <c r="CT355">
        <v>34.936999999999998</v>
      </c>
      <c r="CU355">
        <v>38.061999999999998</v>
      </c>
      <c r="CV355">
        <v>36.25</v>
      </c>
      <c r="CW355">
        <v>37.186999999999998</v>
      </c>
      <c r="CX355">
        <v>35.311999999999998</v>
      </c>
      <c r="CY355">
        <v>279</v>
      </c>
      <c r="CZ355">
        <v>31.02</v>
      </c>
      <c r="DA355">
        <v>0</v>
      </c>
      <c r="DB355">
        <v>1665429861.8</v>
      </c>
      <c r="DC355">
        <v>0</v>
      </c>
      <c r="DD355">
        <v>3.2597038461538461</v>
      </c>
      <c r="DE355">
        <v>-0.1695760721874561</v>
      </c>
      <c r="DF355">
        <v>3.128205142461252</v>
      </c>
      <c r="DG355">
        <v>3271.9423076923081</v>
      </c>
      <c r="DH355">
        <v>15</v>
      </c>
      <c r="DI355">
        <v>1665429848.5</v>
      </c>
      <c r="DJ355" t="s">
        <v>1352</v>
      </c>
      <c r="DK355">
        <v>1665429840.5</v>
      </c>
      <c r="DL355">
        <v>1665429848.5</v>
      </c>
      <c r="DM355">
        <v>158</v>
      </c>
      <c r="DN355">
        <v>-7.0000000000000001E-3</v>
      </c>
      <c r="DO355">
        <v>4.0000000000000001E-3</v>
      </c>
      <c r="DP355">
        <v>2.1629999999999998</v>
      </c>
      <c r="DQ355">
        <v>0.115</v>
      </c>
      <c r="DR355">
        <v>475</v>
      </c>
      <c r="DS355">
        <v>19</v>
      </c>
      <c r="DT355">
        <v>7.0000000000000007E-2</v>
      </c>
      <c r="DU355">
        <v>0.03</v>
      </c>
      <c r="DV355">
        <v>100</v>
      </c>
      <c r="DW355">
        <v>100</v>
      </c>
      <c r="DX355">
        <v>2.1629999999999998</v>
      </c>
      <c r="DY355">
        <v>0.115</v>
      </c>
      <c r="DZ355">
        <v>2.5378859614448239</v>
      </c>
      <c r="EA355">
        <v>-6.7132856166521554E-4</v>
      </c>
      <c r="EB355">
        <v>-2.681329234238156E-7</v>
      </c>
      <c r="EC355">
        <v>8.1307759810197942E-11</v>
      </c>
      <c r="ED355">
        <v>-2.1234567055308549E-2</v>
      </c>
      <c r="EE355">
        <v>1.9805995112736431E-4</v>
      </c>
      <c r="EF355">
        <v>3.7201658972467829E-4</v>
      </c>
      <c r="EG355">
        <v>-1.4214358037409139E-6</v>
      </c>
      <c r="EH355">
        <v>2</v>
      </c>
      <c r="EI355">
        <v>2028</v>
      </c>
      <c r="EJ355">
        <v>2</v>
      </c>
      <c r="EK355">
        <v>26</v>
      </c>
      <c r="EL355">
        <v>1</v>
      </c>
      <c r="EM355">
        <v>1</v>
      </c>
      <c r="EN355">
        <v>1.24146</v>
      </c>
      <c r="EO355">
        <v>2.5463900000000002</v>
      </c>
      <c r="EP355">
        <v>1.39893</v>
      </c>
      <c r="EQ355">
        <v>2.3278799999999999</v>
      </c>
      <c r="ER355">
        <v>1.49902</v>
      </c>
      <c r="ES355">
        <v>2.3315399999999999</v>
      </c>
      <c r="ET355">
        <v>32.709099999999999</v>
      </c>
      <c r="EU355">
        <v>14.928800000000001</v>
      </c>
      <c r="EV355">
        <v>18</v>
      </c>
      <c r="EW355">
        <v>507.82600000000002</v>
      </c>
      <c r="EX355">
        <v>552.02099999999996</v>
      </c>
      <c r="EY355" s="2">
        <v>27.999600000000001</v>
      </c>
      <c r="EZ355">
        <v>31.3674</v>
      </c>
      <c r="FA355">
        <v>29.9998</v>
      </c>
      <c r="FB355">
        <v>31.392199999999999</v>
      </c>
      <c r="FC355">
        <v>31.382300000000001</v>
      </c>
      <c r="FD355">
        <v>24.821999999999999</v>
      </c>
      <c r="FE355">
        <v>33.161700000000003</v>
      </c>
      <c r="FF355">
        <v>97.567300000000003</v>
      </c>
      <c r="FG355">
        <v>28</v>
      </c>
      <c r="FH355">
        <v>475</v>
      </c>
      <c r="FI355">
        <v>19.454999999999998</v>
      </c>
      <c r="FJ355">
        <v>99.886300000000006</v>
      </c>
      <c r="FK355">
        <v>101.92700000000001</v>
      </c>
      <c r="FL355" t="s">
        <v>1466</v>
      </c>
      <c r="FM355">
        <v>4</v>
      </c>
      <c r="FN355" t="s">
        <v>881</v>
      </c>
      <c r="FO355">
        <v>11</v>
      </c>
    </row>
    <row r="356" spans="1:171" x14ac:dyDescent="0.2">
      <c r="A356">
        <v>158</v>
      </c>
      <c r="B356">
        <v>1665429822.5</v>
      </c>
      <c r="C356">
        <v>14497</v>
      </c>
      <c r="D356" t="s">
        <v>1350</v>
      </c>
      <c r="E356" t="s">
        <v>1351</v>
      </c>
      <c r="F356" t="s">
        <v>284</v>
      </c>
      <c r="G356">
        <v>1665429822.5</v>
      </c>
      <c r="H356">
        <v>3.4950449073326375E-3</v>
      </c>
      <c r="I356">
        <v>3.4950449073326375</v>
      </c>
      <c r="J356">
        <v>13.372800727868393</v>
      </c>
      <c r="K356">
        <v>457.01600000000002</v>
      </c>
      <c r="L356">
        <v>352.88621849438897</v>
      </c>
      <c r="M356">
        <v>35.104123653502477</v>
      </c>
      <c r="N356">
        <v>45.462660015679198</v>
      </c>
      <c r="O356">
        <v>0.23551766058387569</v>
      </c>
      <c r="P356">
        <v>2.9227698079038964</v>
      </c>
      <c r="Q356">
        <v>0.22586928588128033</v>
      </c>
      <c r="R356">
        <v>0.1420030657110396</v>
      </c>
      <c r="S356">
        <v>51.271834440747064</v>
      </c>
      <c r="T356">
        <v>28.106111169571335</v>
      </c>
      <c r="U356">
        <v>28.1373</v>
      </c>
      <c r="V356">
        <v>3.8253202891765814</v>
      </c>
      <c r="W356">
        <v>59.038048758864512</v>
      </c>
      <c r="X356">
        <v>2.3351470708685396</v>
      </c>
      <c r="Y356">
        <v>3.9553256246767798</v>
      </c>
      <c r="Z356">
        <v>1.4901732183080418</v>
      </c>
      <c r="AA356">
        <v>-153.98175815508407</v>
      </c>
      <c r="AB356">
        <v>90.619867619724289</v>
      </c>
      <c r="AC356">
        <v>6.7869957055496037</v>
      </c>
      <c r="AD356">
        <v>-5.3030603890631056</v>
      </c>
      <c r="AE356">
        <v>0</v>
      </c>
      <c r="AF356">
        <v>0</v>
      </c>
      <c r="AG356">
        <v>1</v>
      </c>
      <c r="AH356">
        <v>0</v>
      </c>
      <c r="AI356">
        <v>52368.999660091693</v>
      </c>
      <c r="AJ356" t="s">
        <v>285</v>
      </c>
      <c r="AK356" t="s">
        <v>285</v>
      </c>
      <c r="AL356">
        <v>0</v>
      </c>
      <c r="AM356">
        <v>0</v>
      </c>
      <c r="AN356" t="e">
        <v>#DIV/0!</v>
      </c>
      <c r="AO356">
        <v>0</v>
      </c>
      <c r="AP356" t="s">
        <v>285</v>
      </c>
      <c r="AQ356" t="s">
        <v>285</v>
      </c>
      <c r="AR356">
        <v>0</v>
      </c>
      <c r="AS356">
        <v>0</v>
      </c>
      <c r="AT356" t="e">
        <v>#DIV/0!</v>
      </c>
      <c r="AU356">
        <v>0.5</v>
      </c>
      <c r="AV356">
        <v>261.33502800038707</v>
      </c>
      <c r="AW356">
        <v>13.372800727868393</v>
      </c>
      <c r="AX356" t="e">
        <v>#DIV/0!</v>
      </c>
      <c r="AY356">
        <v>5.1171099527647652E-2</v>
      </c>
      <c r="AZ356" t="e">
        <v>#DIV/0!</v>
      </c>
      <c r="BA356" t="e">
        <v>#DIV/0!</v>
      </c>
      <c r="BB356" t="s">
        <v>285</v>
      </c>
      <c r="BC356">
        <v>0</v>
      </c>
      <c r="BD356" t="e">
        <v>#DIV/0!</v>
      </c>
      <c r="BE356" t="e">
        <v>#DIV/0!</v>
      </c>
      <c r="BF356" t="e">
        <v>#DIV/0!</v>
      </c>
      <c r="BG356" t="e">
        <v>#DIV/0!</v>
      </c>
      <c r="BH356" t="e">
        <v>#DIV/0!</v>
      </c>
      <c r="BI356" t="e">
        <v>#DIV/0!</v>
      </c>
      <c r="BJ356" t="e">
        <v>#DIV/0!</v>
      </c>
      <c r="BK356" t="e">
        <v>#DIV/0!</v>
      </c>
      <c r="BL356">
        <v>310.00599999999997</v>
      </c>
      <c r="BM356">
        <v>261.33502800038707</v>
      </c>
      <c r="BN356">
        <v>0.84299990322892804</v>
      </c>
      <c r="BO356">
        <v>0.16538981323183122</v>
      </c>
      <c r="BP356">
        <v>6</v>
      </c>
      <c r="BQ356">
        <v>0.6</v>
      </c>
      <c r="BR356" t="s">
        <v>286</v>
      </c>
      <c r="BS356">
        <v>2</v>
      </c>
      <c r="BT356">
        <v>1665429909.5</v>
      </c>
      <c r="BU356">
        <v>457.01600000000002</v>
      </c>
      <c r="BV356">
        <v>474.97199999999998</v>
      </c>
      <c r="BW356">
        <v>23.4742</v>
      </c>
      <c r="BX356">
        <v>19.384</v>
      </c>
      <c r="BY356">
        <v>454.85700000000003</v>
      </c>
      <c r="BZ356">
        <v>23.357199999999999</v>
      </c>
      <c r="CA356">
        <v>500.17399999999998</v>
      </c>
      <c r="CB356">
        <v>99.377499999999998</v>
      </c>
      <c r="CC356">
        <v>9.9673700000000004E-2</v>
      </c>
      <c r="CD356">
        <v>28.712399999999999</v>
      </c>
      <c r="CE356">
        <v>28.1373</v>
      </c>
      <c r="CF356">
        <v>999.9</v>
      </c>
      <c r="CG356">
        <v>0</v>
      </c>
      <c r="CH356">
        <v>0</v>
      </c>
      <c r="CI356">
        <v>10023.799999999999</v>
      </c>
      <c r="CJ356">
        <v>0</v>
      </c>
      <c r="CK356">
        <v>332.2</v>
      </c>
      <c r="CL356">
        <v>310.00599999999997</v>
      </c>
      <c r="CM356">
        <v>0.90001699999999996</v>
      </c>
      <c r="CN356">
        <v>9.9982500000000002E-2</v>
      </c>
      <c r="CO356">
        <v>0</v>
      </c>
      <c r="CP356">
        <v>3.1408</v>
      </c>
      <c r="CQ356">
        <v>0</v>
      </c>
      <c r="CR356">
        <v>3275.16</v>
      </c>
      <c r="CS356">
        <v>2658.26</v>
      </c>
      <c r="CT356">
        <v>34.875</v>
      </c>
      <c r="CU356">
        <v>38</v>
      </c>
      <c r="CV356">
        <v>36.186999999999998</v>
      </c>
      <c r="CW356">
        <v>37.125</v>
      </c>
      <c r="CX356">
        <v>35.311999999999998</v>
      </c>
      <c r="CY356">
        <v>279.01</v>
      </c>
      <c r="CZ356">
        <v>31</v>
      </c>
      <c r="DA356">
        <v>0</v>
      </c>
      <c r="DB356">
        <v>1665429948.8</v>
      </c>
      <c r="DC356">
        <v>0</v>
      </c>
      <c r="DD356">
        <v>3.2258800000000001</v>
      </c>
      <c r="DE356">
        <v>-5.9153833065742928E-2</v>
      </c>
      <c r="DF356">
        <v>2.8138461683158571</v>
      </c>
      <c r="DG356">
        <v>3274.8136</v>
      </c>
      <c r="DH356">
        <v>15</v>
      </c>
      <c r="DI356">
        <v>1665429937.5</v>
      </c>
      <c r="DJ356" t="s">
        <v>1355</v>
      </c>
      <c r="DK356">
        <v>1665429929.5</v>
      </c>
      <c r="DL356">
        <v>1665429937.5</v>
      </c>
      <c r="DM356">
        <v>159</v>
      </c>
      <c r="DN356">
        <v>-4.0000000000000001E-3</v>
      </c>
      <c r="DO356">
        <v>3.0000000000000001E-3</v>
      </c>
      <c r="DP356">
        <v>2.1589999999999998</v>
      </c>
      <c r="DQ356">
        <v>0.11700000000000001</v>
      </c>
      <c r="DR356">
        <v>475</v>
      </c>
      <c r="DS356">
        <v>19</v>
      </c>
      <c r="DT356">
        <v>0.22</v>
      </c>
      <c r="DU356">
        <v>0.03</v>
      </c>
      <c r="DV356">
        <v>100</v>
      </c>
      <c r="DW356">
        <v>100</v>
      </c>
      <c r="DX356">
        <v>2.1589999999999998</v>
      </c>
      <c r="DY356">
        <v>0.11700000000000001</v>
      </c>
      <c r="DZ356">
        <v>2.531401716795096</v>
      </c>
      <c r="EA356">
        <v>-6.7132856166521554E-4</v>
      </c>
      <c r="EB356">
        <v>-2.681329234238156E-7</v>
      </c>
      <c r="EC356">
        <v>8.1307759810197942E-11</v>
      </c>
      <c r="ED356">
        <v>-1.7687591347079371E-2</v>
      </c>
      <c r="EE356">
        <v>1.9805995112736431E-4</v>
      </c>
      <c r="EF356">
        <v>3.7201658972467829E-4</v>
      </c>
      <c r="EG356">
        <v>-1.4214358037409139E-6</v>
      </c>
      <c r="EH356">
        <v>2</v>
      </c>
      <c r="EI356">
        <v>2028</v>
      </c>
      <c r="EJ356">
        <v>2</v>
      </c>
      <c r="EK356">
        <v>26</v>
      </c>
      <c r="EL356">
        <v>1.1000000000000001</v>
      </c>
      <c r="EM356">
        <v>1</v>
      </c>
      <c r="EN356">
        <v>1.24146</v>
      </c>
      <c r="EO356">
        <v>2.5329600000000001</v>
      </c>
      <c r="EP356">
        <v>1.39893</v>
      </c>
      <c r="EQ356">
        <v>2.3278799999999999</v>
      </c>
      <c r="ER356">
        <v>1.49902</v>
      </c>
      <c r="ES356">
        <v>2.4572799999999999</v>
      </c>
      <c r="ET356">
        <v>32.709099999999999</v>
      </c>
      <c r="EU356">
        <v>14.928800000000001</v>
      </c>
      <c r="EV356">
        <v>18</v>
      </c>
      <c r="EW356">
        <v>507.75700000000001</v>
      </c>
      <c r="EX356">
        <v>552.15800000000002</v>
      </c>
      <c r="EY356" s="2">
        <v>27.999700000000001</v>
      </c>
      <c r="EZ356">
        <v>31.309100000000001</v>
      </c>
      <c r="FA356">
        <v>29.999700000000001</v>
      </c>
      <c r="FB356">
        <v>31.339500000000001</v>
      </c>
      <c r="FC356">
        <v>31.330400000000001</v>
      </c>
      <c r="FD356">
        <v>24.822399999999998</v>
      </c>
      <c r="FE356">
        <v>33.5672</v>
      </c>
      <c r="FF356">
        <v>96.470600000000005</v>
      </c>
      <c r="FG356">
        <v>28</v>
      </c>
      <c r="FH356">
        <v>475</v>
      </c>
      <c r="FI356">
        <v>19.376000000000001</v>
      </c>
      <c r="FJ356">
        <v>99.896500000000003</v>
      </c>
      <c r="FK356">
        <v>101.93300000000001</v>
      </c>
      <c r="FL356" t="s">
        <v>1466</v>
      </c>
      <c r="FM356">
        <v>4</v>
      </c>
      <c r="FN356" t="s">
        <v>881</v>
      </c>
      <c r="FO356">
        <v>12</v>
      </c>
    </row>
    <row r="357" spans="1:171" x14ac:dyDescent="0.2">
      <c r="A357">
        <v>159</v>
      </c>
      <c r="B357">
        <v>1665429909.5</v>
      </c>
      <c r="C357">
        <v>14584</v>
      </c>
      <c r="D357" t="s">
        <v>1353</v>
      </c>
      <c r="E357" t="s">
        <v>1354</v>
      </c>
      <c r="F357" t="s">
        <v>284</v>
      </c>
      <c r="G357">
        <v>1665429909.5</v>
      </c>
      <c r="H357">
        <v>3.4916498447864867E-3</v>
      </c>
      <c r="I357">
        <v>3.4916498447864868</v>
      </c>
      <c r="J357">
        <v>13.371609518026775</v>
      </c>
      <c r="K357">
        <v>457.02800000000002</v>
      </c>
      <c r="L357">
        <v>353.11047475168334</v>
      </c>
      <c r="M357">
        <v>35.125554693877099</v>
      </c>
      <c r="N357">
        <v>45.462718209994804</v>
      </c>
      <c r="O357">
        <v>0.2361507300798909</v>
      </c>
      <c r="P357">
        <v>2.9207445875603124</v>
      </c>
      <c r="Q357">
        <v>0.22644510035140014</v>
      </c>
      <c r="R357">
        <v>0.14236779855603027</v>
      </c>
      <c r="S357">
        <v>51.302795329920365</v>
      </c>
      <c r="T357">
        <v>28.090006921677155</v>
      </c>
      <c r="U357">
        <v>28.123999999999999</v>
      </c>
      <c r="V357">
        <v>3.8223583753493013</v>
      </c>
      <c r="W357">
        <v>58.866342904968668</v>
      </c>
      <c r="X357">
        <v>2.32695171730284</v>
      </c>
      <c r="Y357">
        <v>3.9529408529070205</v>
      </c>
      <c r="Z357">
        <v>1.4954066580464613</v>
      </c>
      <c r="AA357">
        <v>-154.91149324334555</v>
      </c>
      <c r="AB357">
        <v>91.013719314231281</v>
      </c>
      <c r="AC357">
        <v>6.8204154200969969</v>
      </c>
      <c r="AD357">
        <v>-5.7745631790969014</v>
      </c>
      <c r="AE357">
        <v>0</v>
      </c>
      <c r="AF357">
        <v>0</v>
      </c>
      <c r="AG357">
        <v>1</v>
      </c>
      <c r="AH357">
        <v>0</v>
      </c>
      <c r="AI357">
        <v>52312.729921336926</v>
      </c>
      <c r="AJ357" t="s">
        <v>285</v>
      </c>
      <c r="AK357" t="s">
        <v>285</v>
      </c>
      <c r="AL357">
        <v>0</v>
      </c>
      <c r="AM357">
        <v>0</v>
      </c>
      <c r="AN357" t="e">
        <v>#DIV/0!</v>
      </c>
      <c r="AO357">
        <v>0</v>
      </c>
      <c r="AP357" t="s">
        <v>285</v>
      </c>
      <c r="AQ357" t="s">
        <v>285</v>
      </c>
      <c r="AR357">
        <v>0</v>
      </c>
      <c r="AS357">
        <v>0</v>
      </c>
      <c r="AT357" t="e">
        <v>#DIV/0!</v>
      </c>
      <c r="AU357">
        <v>0.5</v>
      </c>
      <c r="AV357">
        <v>261.49495799477739</v>
      </c>
      <c r="AW357">
        <v>13.371609518026775</v>
      </c>
      <c r="AX357" t="e">
        <v>#DIV/0!</v>
      </c>
      <c r="AY357">
        <v>5.1135247962577672E-2</v>
      </c>
      <c r="AZ357" t="e">
        <v>#DIV/0!</v>
      </c>
      <c r="BA357" t="e">
        <v>#DIV/0!</v>
      </c>
      <c r="BB357" t="s">
        <v>285</v>
      </c>
      <c r="BC357">
        <v>0</v>
      </c>
      <c r="BD357" t="e">
        <v>#DIV/0!</v>
      </c>
      <c r="BE357" t="e">
        <v>#DIV/0!</v>
      </c>
      <c r="BF357" t="e">
        <v>#DIV/0!</v>
      </c>
      <c r="BG357" t="e">
        <v>#DIV/0!</v>
      </c>
      <c r="BH357" t="e">
        <v>#DIV/0!</v>
      </c>
      <c r="BI357" t="e">
        <v>#DIV/0!</v>
      </c>
      <c r="BJ357" t="e">
        <v>#DIV/0!</v>
      </c>
      <c r="BK357" t="e">
        <v>#DIV/0!</v>
      </c>
      <c r="BL357">
        <v>310.19600000000003</v>
      </c>
      <c r="BM357">
        <v>261.49495799477739</v>
      </c>
      <c r="BN357">
        <v>0.84299912956574996</v>
      </c>
      <c r="BO357">
        <v>0.16538832006189752</v>
      </c>
      <c r="BP357">
        <v>6</v>
      </c>
      <c r="BQ357">
        <v>0.6</v>
      </c>
      <c r="BR357" t="s">
        <v>286</v>
      </c>
      <c r="BS357">
        <v>2</v>
      </c>
      <c r="BT357">
        <v>1665429998.5999999</v>
      </c>
      <c r="BU357">
        <v>457.02800000000002</v>
      </c>
      <c r="BV357">
        <v>474.99400000000003</v>
      </c>
      <c r="BW357">
        <v>23.392399999999999</v>
      </c>
      <c r="BX357">
        <v>19.277200000000001</v>
      </c>
      <c r="BY357">
        <v>454.89</v>
      </c>
      <c r="BZ357">
        <v>23.276399999999999</v>
      </c>
      <c r="CA357">
        <v>500.17899999999997</v>
      </c>
      <c r="CB357">
        <v>99.374700000000004</v>
      </c>
      <c r="CC357">
        <v>9.9989099999999997E-2</v>
      </c>
      <c r="CD357">
        <v>28.702000000000002</v>
      </c>
      <c r="CE357">
        <v>28.123999999999999</v>
      </c>
      <c r="CF357">
        <v>999.9</v>
      </c>
      <c r="CG357">
        <v>0</v>
      </c>
      <c r="CH357">
        <v>0</v>
      </c>
      <c r="CI357">
        <v>10012.5</v>
      </c>
      <c r="CJ357">
        <v>0</v>
      </c>
      <c r="CK357">
        <v>332.20699999999999</v>
      </c>
      <c r="CL357">
        <v>310.19600000000003</v>
      </c>
      <c r="CM357">
        <v>0.90002700000000002</v>
      </c>
      <c r="CN357">
        <v>9.9972699999999998E-2</v>
      </c>
      <c r="CO357">
        <v>0</v>
      </c>
      <c r="CP357">
        <v>3.2212000000000001</v>
      </c>
      <c r="CQ357">
        <v>0</v>
      </c>
      <c r="CR357">
        <v>3283.24</v>
      </c>
      <c r="CS357">
        <v>2659.9</v>
      </c>
      <c r="CT357">
        <v>35.125</v>
      </c>
      <c r="CU357">
        <v>39.061999999999998</v>
      </c>
      <c r="CV357">
        <v>36.75</v>
      </c>
      <c r="CW357">
        <v>38.125</v>
      </c>
      <c r="CX357">
        <v>35.811999999999998</v>
      </c>
      <c r="CY357">
        <v>279.18</v>
      </c>
      <c r="CZ357">
        <v>31.01</v>
      </c>
      <c r="DA357">
        <v>0</v>
      </c>
      <c r="DB357">
        <v>1665430037.5999999</v>
      </c>
      <c r="DC357">
        <v>0</v>
      </c>
      <c r="DD357">
        <v>3.303312</v>
      </c>
      <c r="DE357">
        <v>0.98073076697474548</v>
      </c>
      <c r="DF357">
        <v>6.046153799230507</v>
      </c>
      <c r="DG357">
        <v>3280.4180000000001</v>
      </c>
      <c r="DH357">
        <v>15</v>
      </c>
      <c r="DI357">
        <v>1665430029.0999999</v>
      </c>
      <c r="DJ357" t="s">
        <v>1358</v>
      </c>
      <c r="DK357">
        <v>1665430024.5999999</v>
      </c>
      <c r="DL357">
        <v>1665430029.0999999</v>
      </c>
      <c r="DM357">
        <v>160</v>
      </c>
      <c r="DN357">
        <v>-2.1999999999999999E-2</v>
      </c>
      <c r="DO357">
        <v>0</v>
      </c>
      <c r="DP357">
        <v>2.1379999999999999</v>
      </c>
      <c r="DQ357">
        <v>0.11600000000000001</v>
      </c>
      <c r="DR357">
        <v>475</v>
      </c>
      <c r="DS357">
        <v>19</v>
      </c>
      <c r="DT357">
        <v>0.08</v>
      </c>
      <c r="DU357">
        <v>0.02</v>
      </c>
      <c r="DV357">
        <v>100</v>
      </c>
      <c r="DW357">
        <v>100</v>
      </c>
      <c r="DX357">
        <v>2.1379999999999999</v>
      </c>
      <c r="DY357">
        <v>0.11600000000000001</v>
      </c>
      <c r="DZ357">
        <v>2.5279652945566329</v>
      </c>
      <c r="EA357">
        <v>-6.7132856166521554E-4</v>
      </c>
      <c r="EB357">
        <v>-2.681329234238156E-7</v>
      </c>
      <c r="EC357">
        <v>8.1307759810197942E-11</v>
      </c>
      <c r="ED357">
        <v>-1.4851858342141699E-2</v>
      </c>
      <c r="EE357">
        <v>1.9805995112736431E-4</v>
      </c>
      <c r="EF357">
        <v>3.7201658972467829E-4</v>
      </c>
      <c r="EG357">
        <v>-1.4214358037409139E-6</v>
      </c>
      <c r="EH357">
        <v>2</v>
      </c>
      <c r="EI357">
        <v>2028</v>
      </c>
      <c r="EJ357">
        <v>2</v>
      </c>
      <c r="EK357">
        <v>26</v>
      </c>
      <c r="EL357">
        <v>1.2</v>
      </c>
      <c r="EM357">
        <v>1</v>
      </c>
      <c r="EN357">
        <v>1.2402299999999999</v>
      </c>
      <c r="EO357">
        <v>2.5317400000000001</v>
      </c>
      <c r="EP357">
        <v>1.39893</v>
      </c>
      <c r="EQ357">
        <v>2.3278799999999999</v>
      </c>
      <c r="ER357">
        <v>1.49902</v>
      </c>
      <c r="ES357">
        <v>2.3767100000000001</v>
      </c>
      <c r="ET357">
        <v>32.709099999999999</v>
      </c>
      <c r="EU357">
        <v>14.9201</v>
      </c>
      <c r="EV357">
        <v>18</v>
      </c>
      <c r="EW357">
        <v>507.702</v>
      </c>
      <c r="EX357">
        <v>551.97299999999996</v>
      </c>
      <c r="EY357" s="2">
        <v>27.9998</v>
      </c>
      <c r="EZ357">
        <v>31.26</v>
      </c>
      <c r="FA357">
        <v>29.9999</v>
      </c>
      <c r="FB357">
        <v>31.290500000000002</v>
      </c>
      <c r="FC357">
        <v>31.282</v>
      </c>
      <c r="FD357">
        <v>24.8185</v>
      </c>
      <c r="FE357">
        <v>33.830800000000004</v>
      </c>
      <c r="FF357">
        <v>95.304699999999997</v>
      </c>
      <c r="FG357">
        <v>28</v>
      </c>
      <c r="FH357">
        <v>475</v>
      </c>
      <c r="FI357">
        <v>19.255700000000001</v>
      </c>
      <c r="FJ357">
        <v>99.900899999999993</v>
      </c>
      <c r="FK357">
        <v>101.938</v>
      </c>
      <c r="FL357" t="s">
        <v>1466</v>
      </c>
      <c r="FM357">
        <v>4</v>
      </c>
      <c r="FN357" t="s">
        <v>881</v>
      </c>
      <c r="FO357">
        <v>13</v>
      </c>
    </row>
    <row r="358" spans="1:171" x14ac:dyDescent="0.2">
      <c r="A358">
        <v>160</v>
      </c>
      <c r="B358">
        <v>1665429998.5999999</v>
      </c>
      <c r="C358">
        <v>14673.099999904631</v>
      </c>
      <c r="D358" t="s">
        <v>1356</v>
      </c>
      <c r="E358" t="s">
        <v>1357</v>
      </c>
      <c r="F358" t="s">
        <v>284</v>
      </c>
      <c r="G358">
        <v>1665429998.5999999</v>
      </c>
      <c r="H358">
        <v>3.5127322730917356E-3</v>
      </c>
      <c r="I358">
        <v>3.5127322730917356</v>
      </c>
      <c r="J358">
        <v>13.320572686087381</v>
      </c>
      <c r="K358">
        <v>457.09300000000002</v>
      </c>
      <c r="L358">
        <v>353.82253423123495</v>
      </c>
      <c r="M358">
        <v>35.196075190013829</v>
      </c>
      <c r="N358">
        <v>45.468781777237005</v>
      </c>
      <c r="O358">
        <v>0.23705709939274403</v>
      </c>
      <c r="P358">
        <v>2.919747223457108</v>
      </c>
      <c r="Q358">
        <v>0.22727524573351093</v>
      </c>
      <c r="R358">
        <v>0.14289310242372896</v>
      </c>
      <c r="S358">
        <v>51.291209714317041</v>
      </c>
      <c r="T358">
        <v>28.108572040462136</v>
      </c>
      <c r="U358">
        <v>28.123200000000001</v>
      </c>
      <c r="V358">
        <v>3.8221802789284136</v>
      </c>
      <c r="W358">
        <v>58.596877471532714</v>
      </c>
      <c r="X358">
        <v>2.3198485944508001</v>
      </c>
      <c r="Y358">
        <v>3.9589969543647081</v>
      </c>
      <c r="Z358">
        <v>1.5023316844776136</v>
      </c>
      <c r="AA358">
        <v>-156.19492847745855</v>
      </c>
      <c r="AB358">
        <v>95.26417633062907</v>
      </c>
      <c r="AC358">
        <v>7.1422866272403454</v>
      </c>
      <c r="AD358">
        <v>-2.4972558052720899</v>
      </c>
      <c r="AE358">
        <v>0</v>
      </c>
      <c r="AF358">
        <v>0</v>
      </c>
      <c r="AG358">
        <v>1</v>
      </c>
      <c r="AH358">
        <v>0</v>
      </c>
      <c r="AI358">
        <v>52279.572963495899</v>
      </c>
      <c r="AJ358" t="s">
        <v>285</v>
      </c>
      <c r="AK358" t="s">
        <v>285</v>
      </c>
      <c r="AL358">
        <v>0</v>
      </c>
      <c r="AM358">
        <v>0</v>
      </c>
      <c r="AN358" t="e">
        <v>#DIV/0!</v>
      </c>
      <c r="AO358">
        <v>0</v>
      </c>
      <c r="AP358" t="s">
        <v>285</v>
      </c>
      <c r="AQ358" t="s">
        <v>285</v>
      </c>
      <c r="AR358">
        <v>0</v>
      </c>
      <c r="AS358">
        <v>0</v>
      </c>
      <c r="AT358" t="e">
        <v>#DIV/0!</v>
      </c>
      <c r="AU358">
        <v>0.5</v>
      </c>
      <c r="AV358">
        <v>261.43670099187409</v>
      </c>
      <c r="AW358">
        <v>13.320572686087381</v>
      </c>
      <c r="AX358" t="e">
        <v>#DIV/0!</v>
      </c>
      <c r="AY358">
        <v>5.0951425853944687E-2</v>
      </c>
      <c r="AZ358" t="e">
        <v>#DIV/0!</v>
      </c>
      <c r="BA358" t="e">
        <v>#DIV/0!</v>
      </c>
      <c r="BB358" t="s">
        <v>285</v>
      </c>
      <c r="BC358">
        <v>0</v>
      </c>
      <c r="BD358" t="e">
        <v>#DIV/0!</v>
      </c>
      <c r="BE358" t="e">
        <v>#DIV/0!</v>
      </c>
      <c r="BF358" t="e">
        <v>#DIV/0!</v>
      </c>
      <c r="BG358" t="e">
        <v>#DIV/0!</v>
      </c>
      <c r="BH358" t="e">
        <v>#DIV/0!</v>
      </c>
      <c r="BI358" t="e">
        <v>#DIV/0!</v>
      </c>
      <c r="BJ358" t="e">
        <v>#DIV/0!</v>
      </c>
      <c r="BK358" t="e">
        <v>#DIV/0!</v>
      </c>
      <c r="BL358">
        <v>310.12700000000001</v>
      </c>
      <c r="BM358">
        <v>261.43670099187409</v>
      </c>
      <c r="BN358">
        <v>0.84299883915903517</v>
      </c>
      <c r="BO358">
        <v>0.16538775957693796</v>
      </c>
      <c r="BP358">
        <v>6</v>
      </c>
      <c r="BQ358">
        <v>0.6</v>
      </c>
      <c r="BR358" t="s">
        <v>286</v>
      </c>
      <c r="BS358">
        <v>2</v>
      </c>
      <c r="BT358">
        <v>1665430090.0999999</v>
      </c>
      <c r="BU358">
        <v>457.09300000000002</v>
      </c>
      <c r="BV358">
        <v>475.01100000000002</v>
      </c>
      <c r="BW358">
        <v>23.321200000000001</v>
      </c>
      <c r="BX358">
        <v>19.1723</v>
      </c>
      <c r="BY358">
        <v>454.87700000000001</v>
      </c>
      <c r="BZ358">
        <v>23.208200000000001</v>
      </c>
      <c r="CA358">
        <v>500.26299999999998</v>
      </c>
      <c r="CB358">
        <v>99.373699999999999</v>
      </c>
      <c r="CC358">
        <v>0.100109</v>
      </c>
      <c r="CD358">
        <v>28.728400000000001</v>
      </c>
      <c r="CE358">
        <v>28.123200000000001</v>
      </c>
      <c r="CF358">
        <v>999.9</v>
      </c>
      <c r="CG358">
        <v>0</v>
      </c>
      <c r="CH358">
        <v>0</v>
      </c>
      <c r="CI358">
        <v>10006.9</v>
      </c>
      <c r="CJ358">
        <v>0</v>
      </c>
      <c r="CK358">
        <v>332.19299999999998</v>
      </c>
      <c r="CL358">
        <v>310.12700000000001</v>
      </c>
      <c r="CM358">
        <v>0.90002700000000002</v>
      </c>
      <c r="CN358">
        <v>9.9972699999999998E-2</v>
      </c>
      <c r="CO358">
        <v>0</v>
      </c>
      <c r="CP358">
        <v>3.1345999999999998</v>
      </c>
      <c r="CQ358">
        <v>0</v>
      </c>
      <c r="CR358">
        <v>3287.51</v>
      </c>
      <c r="CS358">
        <v>2659.3</v>
      </c>
      <c r="CT358">
        <v>35.875</v>
      </c>
      <c r="CU358">
        <v>40.811999999999998</v>
      </c>
      <c r="CV358">
        <v>37.811999999999998</v>
      </c>
      <c r="CW358">
        <v>40.186999999999998</v>
      </c>
      <c r="CX358">
        <v>36.811999999999998</v>
      </c>
      <c r="CY358">
        <v>279.12</v>
      </c>
      <c r="CZ358">
        <v>31</v>
      </c>
      <c r="DA358">
        <v>0</v>
      </c>
      <c r="DB358">
        <v>1665430129.4000001</v>
      </c>
      <c r="DC358">
        <v>0</v>
      </c>
      <c r="DD358">
        <v>3.2585346153846162</v>
      </c>
      <c r="DE358">
        <v>-0.23296751590613121</v>
      </c>
      <c r="DF358">
        <v>2.0420512193694522</v>
      </c>
      <c r="DG358">
        <v>3285.541923076923</v>
      </c>
      <c r="DH358">
        <v>15</v>
      </c>
      <c r="DI358">
        <v>1665430118.5999999</v>
      </c>
      <c r="DJ358" t="s">
        <v>1361</v>
      </c>
      <c r="DK358">
        <v>1665430118.5999999</v>
      </c>
      <c r="DL358">
        <v>1665430117.0999999</v>
      </c>
      <c r="DM358">
        <v>161</v>
      </c>
      <c r="DN358">
        <v>7.8E-2</v>
      </c>
      <c r="DO358">
        <v>-1E-3</v>
      </c>
      <c r="DP358">
        <v>2.2160000000000002</v>
      </c>
      <c r="DQ358">
        <v>0.113</v>
      </c>
      <c r="DR358">
        <v>475</v>
      </c>
      <c r="DS358">
        <v>19</v>
      </c>
      <c r="DT358">
        <v>0.18</v>
      </c>
      <c r="DU358">
        <v>0.02</v>
      </c>
      <c r="DV358">
        <v>100</v>
      </c>
      <c r="DW358">
        <v>100</v>
      </c>
      <c r="DX358">
        <v>2.2160000000000002</v>
      </c>
      <c r="DY358">
        <v>0.113</v>
      </c>
      <c r="DZ358">
        <v>2.50646760104273</v>
      </c>
      <c r="EA358">
        <v>-6.7132856166521554E-4</v>
      </c>
      <c r="EB358">
        <v>-2.681329234238156E-7</v>
      </c>
      <c r="EC358">
        <v>8.1307759810197942E-11</v>
      </c>
      <c r="ED358">
        <v>-1.437048361628218E-2</v>
      </c>
      <c r="EE358">
        <v>1.9805995112736431E-4</v>
      </c>
      <c r="EF358">
        <v>3.7201658972467829E-4</v>
      </c>
      <c r="EG358">
        <v>-1.4214358037409139E-6</v>
      </c>
      <c r="EH358">
        <v>2</v>
      </c>
      <c r="EI358">
        <v>2028</v>
      </c>
      <c r="EJ358">
        <v>2</v>
      </c>
      <c r="EK358">
        <v>26</v>
      </c>
      <c r="EL358">
        <v>1.1000000000000001</v>
      </c>
      <c r="EM358">
        <v>1</v>
      </c>
      <c r="EN358">
        <v>1.2402299999999999</v>
      </c>
      <c r="EO358">
        <v>2.5463900000000002</v>
      </c>
      <c r="EP358">
        <v>1.39893</v>
      </c>
      <c r="EQ358">
        <v>2.3278799999999999</v>
      </c>
      <c r="ER358">
        <v>1.49902</v>
      </c>
      <c r="ES358">
        <v>2.2814899999999998</v>
      </c>
      <c r="ET358">
        <v>32.709099999999999</v>
      </c>
      <c r="EU358">
        <v>14.893800000000001</v>
      </c>
      <c r="EV358">
        <v>18</v>
      </c>
      <c r="EW358">
        <v>507.81299999999999</v>
      </c>
      <c r="EX358">
        <v>551.64700000000005</v>
      </c>
      <c r="EY358" s="2">
        <v>28</v>
      </c>
      <c r="EZ358">
        <v>31.22</v>
      </c>
      <c r="FA358">
        <v>29.9999</v>
      </c>
      <c r="FB358">
        <v>31.2486</v>
      </c>
      <c r="FC358">
        <v>31.2407</v>
      </c>
      <c r="FD358">
        <v>24.812000000000001</v>
      </c>
      <c r="FE358">
        <v>34.316699999999997</v>
      </c>
      <c r="FF358">
        <v>93.852400000000003</v>
      </c>
      <c r="FG358">
        <v>28</v>
      </c>
      <c r="FH358">
        <v>475</v>
      </c>
      <c r="FI358">
        <v>19.159300000000002</v>
      </c>
      <c r="FJ358">
        <v>99.9054</v>
      </c>
      <c r="FK358">
        <v>101.94199999999999</v>
      </c>
      <c r="FL358" t="s">
        <v>1466</v>
      </c>
      <c r="FM358">
        <v>4</v>
      </c>
      <c r="FN358" t="s">
        <v>881</v>
      </c>
      <c r="FO358">
        <v>14</v>
      </c>
    </row>
    <row r="359" spans="1:171" x14ac:dyDescent="0.2">
      <c r="A359">
        <v>161</v>
      </c>
      <c r="B359">
        <v>1665430090.0999999</v>
      </c>
      <c r="C359">
        <v>14764.599999904631</v>
      </c>
      <c r="D359" t="s">
        <v>1359</v>
      </c>
      <c r="E359" t="s">
        <v>1360</v>
      </c>
      <c r="F359" t="s">
        <v>284</v>
      </c>
      <c r="G359">
        <v>1665430090.0999999</v>
      </c>
      <c r="H359">
        <v>3.5418351128675405E-3</v>
      </c>
      <c r="I359">
        <v>3.5418351128675405</v>
      </c>
      <c r="J359">
        <v>13.397313274596893</v>
      </c>
      <c r="K359">
        <v>457.05099999999999</v>
      </c>
      <c r="L359">
        <v>353.27054405622783</v>
      </c>
      <c r="M359">
        <v>35.139758135116139</v>
      </c>
      <c r="N359">
        <v>45.462781614922001</v>
      </c>
      <c r="O359">
        <v>0.23724689001895091</v>
      </c>
      <c r="P359">
        <v>2.9124398165601031</v>
      </c>
      <c r="Q359">
        <v>0.22742619177779227</v>
      </c>
      <c r="R359">
        <v>0.14299069899870143</v>
      </c>
      <c r="S359">
        <v>51.229569394860199</v>
      </c>
      <c r="T359">
        <v>28.151567695603596</v>
      </c>
      <c r="U359">
        <v>28.151800000000001</v>
      </c>
      <c r="V359">
        <v>3.8285517245587908</v>
      </c>
      <c r="W359">
        <v>58.424623528497058</v>
      </c>
      <c r="X359">
        <v>2.3196760369687999</v>
      </c>
      <c r="Y359">
        <v>3.9703739568597483</v>
      </c>
      <c r="Z359">
        <v>1.5088756875899909</v>
      </c>
      <c r="AA359">
        <v>-156.99102736189022</v>
      </c>
      <c r="AB359">
        <v>98.307376619921712</v>
      </c>
      <c r="AC359">
        <v>7.3918112529627242</v>
      </c>
      <c r="AD359">
        <v>-6.2270094145588928E-2</v>
      </c>
      <c r="AE359">
        <v>0</v>
      </c>
      <c r="AF359">
        <v>0</v>
      </c>
      <c r="AG359">
        <v>1</v>
      </c>
      <c r="AH359">
        <v>0</v>
      </c>
      <c r="AI359">
        <v>52061.89566210581</v>
      </c>
      <c r="AJ359" t="s">
        <v>285</v>
      </c>
      <c r="AK359" t="s">
        <v>285</v>
      </c>
      <c r="AL359">
        <v>0</v>
      </c>
      <c r="AM359">
        <v>0</v>
      </c>
      <c r="AN359" t="e">
        <v>#DIV/0!</v>
      </c>
      <c r="AO359">
        <v>0</v>
      </c>
      <c r="AP359" t="s">
        <v>285</v>
      </c>
      <c r="AQ359" t="s">
        <v>285</v>
      </c>
      <c r="AR359">
        <v>0</v>
      </c>
      <c r="AS359">
        <v>0</v>
      </c>
      <c r="AT359" t="e">
        <v>#DIV/0!</v>
      </c>
      <c r="AU359">
        <v>0.5</v>
      </c>
      <c r="AV359">
        <v>261.11244300251821</v>
      </c>
      <c r="AW359">
        <v>13.397313274596893</v>
      </c>
      <c r="AX359" t="e">
        <v>#DIV/0!</v>
      </c>
      <c r="AY359">
        <v>5.1308597631510376E-2</v>
      </c>
      <c r="AZ359" t="e">
        <v>#DIV/0!</v>
      </c>
      <c r="BA359" t="e">
        <v>#DIV/0!</v>
      </c>
      <c r="BB359" t="s">
        <v>285</v>
      </c>
      <c r="BC359">
        <v>0</v>
      </c>
      <c r="BD359" t="e">
        <v>#DIV/0!</v>
      </c>
      <c r="BE359" t="e">
        <v>#DIV/0!</v>
      </c>
      <c r="BF359" t="e">
        <v>#DIV/0!</v>
      </c>
      <c r="BG359" t="e">
        <v>#DIV/0!</v>
      </c>
      <c r="BH359" t="e">
        <v>#DIV/0!</v>
      </c>
      <c r="BI359" t="e">
        <v>#DIV/0!</v>
      </c>
      <c r="BJ359" t="e">
        <v>#DIV/0!</v>
      </c>
      <c r="BK359" t="e">
        <v>#DIV/0!</v>
      </c>
      <c r="BL359">
        <v>309.74099999999999</v>
      </c>
      <c r="BM359">
        <v>261.11244300251821</v>
      </c>
      <c r="BN359">
        <v>0.84300251824110539</v>
      </c>
      <c r="BO359">
        <v>0.1653948602053335</v>
      </c>
      <c r="BP359">
        <v>6</v>
      </c>
      <c r="BQ359">
        <v>0.6</v>
      </c>
      <c r="BR359" t="s">
        <v>286</v>
      </c>
      <c r="BS359">
        <v>2</v>
      </c>
      <c r="BT359">
        <v>1665430179.5999999</v>
      </c>
      <c r="BU359">
        <v>457.05099999999999</v>
      </c>
      <c r="BV359">
        <v>475.07400000000001</v>
      </c>
      <c r="BW359">
        <v>23.320399999999999</v>
      </c>
      <c r="BX359">
        <v>19.1496</v>
      </c>
      <c r="BY359">
        <v>454.89800000000002</v>
      </c>
      <c r="BZ359">
        <v>23.208400000000001</v>
      </c>
      <c r="CA359">
        <v>500.173</v>
      </c>
      <c r="CB359">
        <v>99.369500000000002</v>
      </c>
      <c r="CC359">
        <v>0.10032199999999999</v>
      </c>
      <c r="CD359">
        <v>28.777899999999999</v>
      </c>
      <c r="CE359">
        <v>28.151800000000001</v>
      </c>
      <c r="CF359">
        <v>999.9</v>
      </c>
      <c r="CG359">
        <v>0</v>
      </c>
      <c r="CH359">
        <v>0</v>
      </c>
      <c r="CI359">
        <v>9965.6200000000008</v>
      </c>
      <c r="CJ359">
        <v>0</v>
      </c>
      <c r="CK359">
        <v>332.20699999999999</v>
      </c>
      <c r="CL359">
        <v>309.74099999999999</v>
      </c>
      <c r="CM359">
        <v>0.89992700000000003</v>
      </c>
      <c r="CN359">
        <v>0.100073</v>
      </c>
      <c r="CO359">
        <v>0</v>
      </c>
      <c r="CP359">
        <v>3.3984999999999999</v>
      </c>
      <c r="CQ359">
        <v>0</v>
      </c>
      <c r="CR359">
        <v>3285.56</v>
      </c>
      <c r="CS359">
        <v>2655.93</v>
      </c>
      <c r="CT359">
        <v>36.561999999999998</v>
      </c>
      <c r="CU359">
        <v>41.936999999999998</v>
      </c>
      <c r="CV359">
        <v>38.625</v>
      </c>
      <c r="CW359">
        <v>41.561999999999998</v>
      </c>
      <c r="CX359">
        <v>37.5</v>
      </c>
      <c r="CY359">
        <v>278.74</v>
      </c>
      <c r="CZ359">
        <v>31</v>
      </c>
      <c r="DA359">
        <v>0</v>
      </c>
      <c r="DB359">
        <v>1665430218.8</v>
      </c>
      <c r="DC359">
        <v>0</v>
      </c>
      <c r="DD359">
        <v>3.242896</v>
      </c>
      <c r="DE359">
        <v>0.64227692227081679</v>
      </c>
      <c r="DF359">
        <v>3.763076885860583</v>
      </c>
      <c r="DG359">
        <v>3288.0716000000002</v>
      </c>
      <c r="DH359">
        <v>15</v>
      </c>
      <c r="DI359">
        <v>1665430210.0999999</v>
      </c>
      <c r="DJ359" t="s">
        <v>1364</v>
      </c>
      <c r="DK359">
        <v>1665430210.0999999</v>
      </c>
      <c r="DL359">
        <v>1665430203.0999999</v>
      </c>
      <c r="DM359">
        <v>162</v>
      </c>
      <c r="DN359">
        <v>-6.3E-2</v>
      </c>
      <c r="DO359">
        <v>-1E-3</v>
      </c>
      <c r="DP359">
        <v>2.153</v>
      </c>
      <c r="DQ359">
        <v>0.112</v>
      </c>
      <c r="DR359">
        <v>475</v>
      </c>
      <c r="DS359">
        <v>19</v>
      </c>
      <c r="DT359">
        <v>0.15</v>
      </c>
      <c r="DU359">
        <v>0.03</v>
      </c>
      <c r="DV359">
        <v>100</v>
      </c>
      <c r="DW359">
        <v>100</v>
      </c>
      <c r="DX359">
        <v>2.153</v>
      </c>
      <c r="DY359">
        <v>0.112</v>
      </c>
      <c r="DZ359">
        <v>2.5847798168016451</v>
      </c>
      <c r="EA359">
        <v>-6.7132856166521554E-4</v>
      </c>
      <c r="EB359">
        <v>-2.681329234238156E-7</v>
      </c>
      <c r="EC359">
        <v>8.1307759810197942E-11</v>
      </c>
      <c r="ED359">
        <v>-1.5686920412295718E-2</v>
      </c>
      <c r="EE359">
        <v>1.9805995112736431E-4</v>
      </c>
      <c r="EF359">
        <v>3.7201658972467829E-4</v>
      </c>
      <c r="EG359">
        <v>-1.4214358037409139E-6</v>
      </c>
      <c r="EH359">
        <v>2</v>
      </c>
      <c r="EI359">
        <v>2028</v>
      </c>
      <c r="EJ359">
        <v>2</v>
      </c>
      <c r="EK359">
        <v>26</v>
      </c>
      <c r="EL359">
        <v>1</v>
      </c>
      <c r="EM359">
        <v>1</v>
      </c>
      <c r="EN359">
        <v>1.2402299999999999</v>
      </c>
      <c r="EO359">
        <v>2.52441</v>
      </c>
      <c r="EP359">
        <v>1.39893</v>
      </c>
      <c r="EQ359">
        <v>2.32666</v>
      </c>
      <c r="ER359">
        <v>1.49902</v>
      </c>
      <c r="ES359">
        <v>2.4645999999999999</v>
      </c>
      <c r="ET359">
        <v>32.709099999999999</v>
      </c>
      <c r="EU359">
        <v>14.9026</v>
      </c>
      <c r="EV359">
        <v>18</v>
      </c>
      <c r="EW359">
        <v>507.87299999999999</v>
      </c>
      <c r="EX359">
        <v>551.346</v>
      </c>
      <c r="EY359" s="2">
        <v>27.9999</v>
      </c>
      <c r="EZ359">
        <v>31.192</v>
      </c>
      <c r="FA359">
        <v>30</v>
      </c>
      <c r="FB359">
        <v>31.2163</v>
      </c>
      <c r="FC359">
        <v>31.208100000000002</v>
      </c>
      <c r="FD359">
        <v>24.808700000000002</v>
      </c>
      <c r="FE359">
        <v>34.083599999999997</v>
      </c>
      <c r="FF359">
        <v>92.985100000000003</v>
      </c>
      <c r="FG359">
        <v>28</v>
      </c>
      <c r="FH359">
        <v>475</v>
      </c>
      <c r="FI359">
        <v>19.140699999999999</v>
      </c>
      <c r="FJ359">
        <v>99.909800000000004</v>
      </c>
      <c r="FK359">
        <v>101.94799999999999</v>
      </c>
      <c r="FL359" t="s">
        <v>1466</v>
      </c>
      <c r="FM359">
        <v>4</v>
      </c>
      <c r="FN359" t="s">
        <v>881</v>
      </c>
      <c r="FO359">
        <v>15</v>
      </c>
    </row>
    <row r="360" spans="1:171" x14ac:dyDescent="0.2">
      <c r="A360">
        <v>162</v>
      </c>
      <c r="B360">
        <v>1665430179.5999999</v>
      </c>
      <c r="C360">
        <v>14854.099999904631</v>
      </c>
      <c r="D360" t="s">
        <v>1362</v>
      </c>
      <c r="E360" t="s">
        <v>1363</v>
      </c>
      <c r="F360" t="s">
        <v>284</v>
      </c>
      <c r="G360">
        <v>1665430179.5999999</v>
      </c>
      <c r="H360">
        <v>3.559887241766218E-3</v>
      </c>
      <c r="I360">
        <v>3.559887241766218</v>
      </c>
      <c r="J360">
        <v>13.292778540589691</v>
      </c>
      <c r="K360">
        <v>457.12299999999999</v>
      </c>
      <c r="L360">
        <v>354.85019910234496</v>
      </c>
      <c r="M360">
        <v>35.295474760192903</v>
      </c>
      <c r="N360">
        <v>45.468125281085797</v>
      </c>
      <c r="O360">
        <v>0.23938254764492375</v>
      </c>
      <c r="P360">
        <v>2.9224464639445138</v>
      </c>
      <c r="Q360">
        <v>0.22942087774080802</v>
      </c>
      <c r="R360">
        <v>0.14424939132827488</v>
      </c>
      <c r="S360">
        <v>51.253178329910611</v>
      </c>
      <c r="T360">
        <v>28.184564934719685</v>
      </c>
      <c r="U360">
        <v>28.1663</v>
      </c>
      <c r="V360">
        <v>3.8317855410575157</v>
      </c>
      <c r="W360">
        <v>58.318244650851938</v>
      </c>
      <c r="X360">
        <v>2.3208663918051804</v>
      </c>
      <c r="Y360">
        <v>3.9796574908934206</v>
      </c>
      <c r="Z360">
        <v>1.5109191492523353</v>
      </c>
      <c r="AA360">
        <v>-158.59260781451852</v>
      </c>
      <c r="AB360">
        <v>102.71006132086694</v>
      </c>
      <c r="AC360">
        <v>7.6985085857388666</v>
      </c>
      <c r="AD360">
        <v>3.0691404219979006</v>
      </c>
      <c r="AE360">
        <v>0</v>
      </c>
      <c r="AF360">
        <v>0</v>
      </c>
      <c r="AG360">
        <v>1</v>
      </c>
      <c r="AH360">
        <v>0</v>
      </c>
      <c r="AI360">
        <v>52341.132800360458</v>
      </c>
      <c r="AJ360" t="s">
        <v>285</v>
      </c>
      <c r="AK360" t="s">
        <v>285</v>
      </c>
      <c r="AL360">
        <v>0</v>
      </c>
      <c r="AM360">
        <v>0</v>
      </c>
      <c r="AN360" t="e">
        <v>#DIV/0!</v>
      </c>
      <c r="AO360">
        <v>0</v>
      </c>
      <c r="AP360" t="s">
        <v>285</v>
      </c>
      <c r="AQ360" t="s">
        <v>285</v>
      </c>
      <c r="AR360">
        <v>0</v>
      </c>
      <c r="AS360">
        <v>0</v>
      </c>
      <c r="AT360" t="e">
        <v>#DIV/0!</v>
      </c>
      <c r="AU360">
        <v>0.5</v>
      </c>
      <c r="AV360">
        <v>261.24205799477232</v>
      </c>
      <c r="AW360">
        <v>13.292778540589691</v>
      </c>
      <c r="AX360" t="e">
        <v>#DIV/0!</v>
      </c>
      <c r="AY360">
        <v>5.0882995803285591E-2</v>
      </c>
      <c r="AZ360" t="e">
        <v>#DIV/0!</v>
      </c>
      <c r="BA360" t="e">
        <v>#DIV/0!</v>
      </c>
      <c r="BB360" t="s">
        <v>285</v>
      </c>
      <c r="BC360">
        <v>0</v>
      </c>
      <c r="BD360" t="e">
        <v>#DIV/0!</v>
      </c>
      <c r="BE360" t="e">
        <v>#DIV/0!</v>
      </c>
      <c r="BF360" t="e">
        <v>#DIV/0!</v>
      </c>
      <c r="BG360" t="e">
        <v>#DIV/0!</v>
      </c>
      <c r="BH360" t="e">
        <v>#DIV/0!</v>
      </c>
      <c r="BI360" t="e">
        <v>#DIV/0!</v>
      </c>
      <c r="BJ360" t="e">
        <v>#DIV/0!</v>
      </c>
      <c r="BK360" t="e">
        <v>#DIV/0!</v>
      </c>
      <c r="BL360">
        <v>309.89600000000002</v>
      </c>
      <c r="BM360">
        <v>261.24205799477232</v>
      </c>
      <c r="BN360">
        <v>0.84299912872309524</v>
      </c>
      <c r="BO360">
        <v>0.16538831843557389</v>
      </c>
      <c r="BP360">
        <v>6</v>
      </c>
      <c r="BQ360">
        <v>0.6</v>
      </c>
      <c r="BR360" t="s">
        <v>286</v>
      </c>
      <c r="BS360">
        <v>2</v>
      </c>
      <c r="BT360">
        <v>1665430271.0999999</v>
      </c>
      <c r="BU360">
        <v>457.12299999999999</v>
      </c>
      <c r="BV360">
        <v>475.04</v>
      </c>
      <c r="BW360">
        <v>23.333300000000001</v>
      </c>
      <c r="BX360">
        <v>19.120200000000001</v>
      </c>
      <c r="BY360">
        <v>454.89800000000002</v>
      </c>
      <c r="BZ360">
        <v>23.2193</v>
      </c>
      <c r="CA360">
        <v>500.19600000000003</v>
      </c>
      <c r="CB360">
        <v>99.366100000000003</v>
      </c>
      <c r="CC360">
        <v>9.9744600000000003E-2</v>
      </c>
      <c r="CD360">
        <v>28.818200000000001</v>
      </c>
      <c r="CE360">
        <v>28.1663</v>
      </c>
      <c r="CF360">
        <v>999.9</v>
      </c>
      <c r="CG360">
        <v>0</v>
      </c>
      <c r="CH360">
        <v>0</v>
      </c>
      <c r="CI360">
        <v>10023.1</v>
      </c>
      <c r="CJ360">
        <v>0</v>
      </c>
      <c r="CK360">
        <v>332.17899999999997</v>
      </c>
      <c r="CL360">
        <v>309.89600000000002</v>
      </c>
      <c r="CM360">
        <v>0.90001699999999996</v>
      </c>
      <c r="CN360">
        <v>9.9982500000000002E-2</v>
      </c>
      <c r="CO360">
        <v>0</v>
      </c>
      <c r="CP360">
        <v>3.2363</v>
      </c>
      <c r="CQ360">
        <v>0</v>
      </c>
      <c r="CR360">
        <v>3281.38</v>
      </c>
      <c r="CS360">
        <v>2657.32</v>
      </c>
      <c r="CT360">
        <v>36.436999999999998</v>
      </c>
      <c r="CU360">
        <v>39.936999999999998</v>
      </c>
      <c r="CV360">
        <v>37.936999999999998</v>
      </c>
      <c r="CW360">
        <v>39.186999999999998</v>
      </c>
      <c r="CX360">
        <v>36.811999999999998</v>
      </c>
      <c r="CY360">
        <v>278.91000000000003</v>
      </c>
      <c r="CZ360">
        <v>30.98</v>
      </c>
      <c r="DA360">
        <v>0</v>
      </c>
      <c r="DB360">
        <v>1665430310</v>
      </c>
      <c r="DC360">
        <v>0</v>
      </c>
      <c r="DD360">
        <v>3.2574399999999999</v>
      </c>
      <c r="DE360">
        <v>-0.1245461640952808</v>
      </c>
      <c r="DF360">
        <v>-6.8015384391700744</v>
      </c>
      <c r="DG360">
        <v>3282.9792000000002</v>
      </c>
      <c r="DH360">
        <v>15</v>
      </c>
      <c r="DI360">
        <v>1665430296.0999999</v>
      </c>
      <c r="DJ360" t="s">
        <v>1367</v>
      </c>
      <c r="DK360">
        <v>1665430288.0999999</v>
      </c>
      <c r="DL360">
        <v>1665430296.0999999</v>
      </c>
      <c r="DM360">
        <v>163</v>
      </c>
      <c r="DN360">
        <v>7.1999999999999995E-2</v>
      </c>
      <c r="DO360">
        <v>2E-3</v>
      </c>
      <c r="DP360">
        <v>2.2250000000000001</v>
      </c>
      <c r="DQ360">
        <v>0.114</v>
      </c>
      <c r="DR360">
        <v>475</v>
      </c>
      <c r="DS360">
        <v>19</v>
      </c>
      <c r="DT360">
        <v>0.14000000000000001</v>
      </c>
      <c r="DU360">
        <v>0.02</v>
      </c>
      <c r="DV360">
        <v>100</v>
      </c>
      <c r="DW360">
        <v>100</v>
      </c>
      <c r="DX360">
        <v>2.2250000000000001</v>
      </c>
      <c r="DY360">
        <v>0.114</v>
      </c>
      <c r="DZ360">
        <v>2.5215578420956861</v>
      </c>
      <c r="EA360">
        <v>-6.7132856166521554E-4</v>
      </c>
      <c r="EB360">
        <v>-2.681329234238156E-7</v>
      </c>
      <c r="EC360">
        <v>8.1307759810197942E-11</v>
      </c>
      <c r="ED360">
        <v>-1.6816280968263961E-2</v>
      </c>
      <c r="EE360">
        <v>1.9805995112736431E-4</v>
      </c>
      <c r="EF360">
        <v>3.7201658972467829E-4</v>
      </c>
      <c r="EG360">
        <v>-1.4214358037409139E-6</v>
      </c>
      <c r="EH360">
        <v>2</v>
      </c>
      <c r="EI360">
        <v>2028</v>
      </c>
      <c r="EJ360">
        <v>2</v>
      </c>
      <c r="EK360">
        <v>26</v>
      </c>
      <c r="EL360">
        <v>1</v>
      </c>
      <c r="EM360">
        <v>1.1000000000000001</v>
      </c>
      <c r="EN360">
        <v>1.2402299999999999</v>
      </c>
      <c r="EO360">
        <v>2.5354000000000001</v>
      </c>
      <c r="EP360">
        <v>1.39893</v>
      </c>
      <c r="EQ360">
        <v>2.32666</v>
      </c>
      <c r="ER360">
        <v>1.49902</v>
      </c>
      <c r="ES360">
        <v>2.4389599999999998</v>
      </c>
      <c r="ET360">
        <v>32.709099999999999</v>
      </c>
      <c r="EU360">
        <v>14.885</v>
      </c>
      <c r="EV360">
        <v>18</v>
      </c>
      <c r="EW360">
        <v>507.92899999999997</v>
      </c>
      <c r="EX360">
        <v>551.13400000000001</v>
      </c>
      <c r="EY360" s="2">
        <v>28.0001</v>
      </c>
      <c r="EZ360">
        <v>31.168900000000001</v>
      </c>
      <c r="FA360">
        <v>30.0001</v>
      </c>
      <c r="FB360">
        <v>31.189399999999999</v>
      </c>
      <c r="FC360">
        <v>31.181100000000001</v>
      </c>
      <c r="FD360">
        <v>24.806799999999999</v>
      </c>
      <c r="FE360">
        <v>33.826500000000003</v>
      </c>
      <c r="FF360">
        <v>91.825999999999993</v>
      </c>
      <c r="FG360">
        <v>28</v>
      </c>
      <c r="FH360">
        <v>475</v>
      </c>
      <c r="FI360">
        <v>19.093599999999999</v>
      </c>
      <c r="FJ360">
        <v>99.9131</v>
      </c>
      <c r="FK360">
        <v>101.952</v>
      </c>
      <c r="FL360" t="s">
        <v>1466</v>
      </c>
      <c r="FM360">
        <v>4</v>
      </c>
      <c r="FN360" t="s">
        <v>881</v>
      </c>
      <c r="FO360">
        <v>16</v>
      </c>
    </row>
    <row r="361" spans="1:171" x14ac:dyDescent="0.2">
      <c r="A361">
        <v>163</v>
      </c>
      <c r="B361">
        <v>1665430271.0999999</v>
      </c>
      <c r="C361">
        <v>14945.599999904631</v>
      </c>
      <c r="D361" t="s">
        <v>1365</v>
      </c>
      <c r="E361" t="s">
        <v>1366</v>
      </c>
      <c r="F361" t="s">
        <v>284</v>
      </c>
      <c r="G361">
        <v>1665430271.0999999</v>
      </c>
      <c r="H361">
        <v>3.5962042588326194E-3</v>
      </c>
      <c r="I361">
        <v>3.5962042588326195</v>
      </c>
      <c r="J361">
        <v>13.223915132037455</v>
      </c>
      <c r="K361">
        <v>457.16800000000001</v>
      </c>
      <c r="L361">
        <v>355.78759935608798</v>
      </c>
      <c r="M361">
        <v>35.388049563660388</v>
      </c>
      <c r="N361">
        <v>45.4717473914192</v>
      </c>
      <c r="O361">
        <v>0.24042494766497874</v>
      </c>
      <c r="P361">
        <v>2.9242878340222327</v>
      </c>
      <c r="Q361">
        <v>0.23038428978386424</v>
      </c>
      <c r="R361">
        <v>0.14485823250535751</v>
      </c>
      <c r="S361">
        <v>51.261158841143455</v>
      </c>
      <c r="T361">
        <v>28.188625012683989</v>
      </c>
      <c r="U361">
        <v>28.166</v>
      </c>
      <c r="V361">
        <v>3.8317186103767749</v>
      </c>
      <c r="W361">
        <v>58.462321086316749</v>
      </c>
      <c r="X361">
        <v>2.3270989891431602</v>
      </c>
      <c r="Y361">
        <v>3.9805107732676448</v>
      </c>
      <c r="Z361">
        <v>1.5046196212336147</v>
      </c>
      <c r="AA361">
        <v>-158.60273255597255</v>
      </c>
      <c r="AB361">
        <v>103.40539352375022</v>
      </c>
      <c r="AC361">
        <v>7.74587708277177</v>
      </c>
      <c r="AD361">
        <v>3.8096968916928944</v>
      </c>
      <c r="AE361">
        <v>0</v>
      </c>
      <c r="AF361">
        <v>0</v>
      </c>
      <c r="AG361">
        <v>1</v>
      </c>
      <c r="AH361">
        <v>0</v>
      </c>
      <c r="AI361">
        <v>52393.199589252188</v>
      </c>
      <c r="AJ361" t="s">
        <v>285</v>
      </c>
      <c r="AK361" t="s">
        <v>285</v>
      </c>
      <c r="AL361">
        <v>0</v>
      </c>
      <c r="AM361">
        <v>0</v>
      </c>
      <c r="AN361" t="e">
        <v>#DIV/0!</v>
      </c>
      <c r="AO361">
        <v>0</v>
      </c>
      <c r="AP361" t="s">
        <v>285</v>
      </c>
      <c r="AQ361" t="s">
        <v>285</v>
      </c>
      <c r="AR361">
        <v>0</v>
      </c>
      <c r="AS361">
        <v>0</v>
      </c>
      <c r="AT361" t="e">
        <v>#DIV/0!</v>
      </c>
      <c r="AU361">
        <v>0.5</v>
      </c>
      <c r="AV361">
        <v>261.27345597986709</v>
      </c>
      <c r="AW361">
        <v>13.223915132037455</v>
      </c>
      <c r="AX361" t="e">
        <v>#DIV/0!</v>
      </c>
      <c r="AY361">
        <v>5.0613312716529642E-2</v>
      </c>
      <c r="AZ361" t="e">
        <v>#DIV/0!</v>
      </c>
      <c r="BA361" t="e">
        <v>#DIV/0!</v>
      </c>
      <c r="BB361" t="s">
        <v>285</v>
      </c>
      <c r="BC361">
        <v>0</v>
      </c>
      <c r="BD361" t="e">
        <v>#DIV/0!</v>
      </c>
      <c r="BE361" t="e">
        <v>#DIV/0!</v>
      </c>
      <c r="BF361" t="e">
        <v>#DIV/0!</v>
      </c>
      <c r="BG361" t="e">
        <v>#DIV/0!</v>
      </c>
      <c r="BH361" t="e">
        <v>#DIV/0!</v>
      </c>
      <c r="BI361" t="e">
        <v>#DIV/0!</v>
      </c>
      <c r="BJ361" t="e">
        <v>#DIV/0!</v>
      </c>
      <c r="BK361" t="e">
        <v>#DIV/0!</v>
      </c>
      <c r="BL361">
        <v>309.93200000000002</v>
      </c>
      <c r="BM361">
        <v>261.27345597986709</v>
      </c>
      <c r="BN361">
        <v>0.84300251661611925</v>
      </c>
      <c r="BO361">
        <v>0.16539485706911017</v>
      </c>
      <c r="BP361">
        <v>6</v>
      </c>
      <c r="BQ361">
        <v>0.6</v>
      </c>
      <c r="BR361" t="s">
        <v>286</v>
      </c>
      <c r="BS361">
        <v>2</v>
      </c>
      <c r="BT361">
        <v>1665430357.0999999</v>
      </c>
      <c r="BU361">
        <v>457.16800000000001</v>
      </c>
      <c r="BV361">
        <v>475.00400000000002</v>
      </c>
      <c r="BW361">
        <v>23.3964</v>
      </c>
      <c r="BX361">
        <v>19.183</v>
      </c>
      <c r="BY361">
        <v>454.94200000000001</v>
      </c>
      <c r="BZ361">
        <v>23.281400000000001</v>
      </c>
      <c r="CA361">
        <v>500.16</v>
      </c>
      <c r="CB361">
        <v>99.364500000000007</v>
      </c>
      <c r="CC361">
        <v>9.9476899999999993E-2</v>
      </c>
      <c r="CD361">
        <v>28.821899999999999</v>
      </c>
      <c r="CE361">
        <v>28.166</v>
      </c>
      <c r="CF361">
        <v>999.9</v>
      </c>
      <c r="CG361">
        <v>0</v>
      </c>
      <c r="CH361">
        <v>0</v>
      </c>
      <c r="CI361">
        <v>10033.799999999999</v>
      </c>
      <c r="CJ361">
        <v>0</v>
      </c>
      <c r="CK361">
        <v>332.166</v>
      </c>
      <c r="CL361">
        <v>309.93200000000002</v>
      </c>
      <c r="CM361">
        <v>0.89992700000000003</v>
      </c>
      <c r="CN361">
        <v>0.100073</v>
      </c>
      <c r="CO361">
        <v>0</v>
      </c>
      <c r="CP361">
        <v>3.4419</v>
      </c>
      <c r="CQ361">
        <v>0</v>
      </c>
      <c r="CR361">
        <v>3279.73</v>
      </c>
      <c r="CS361">
        <v>2657.57</v>
      </c>
      <c r="CT361">
        <v>36.061999999999998</v>
      </c>
      <c r="CU361">
        <v>39.25</v>
      </c>
      <c r="CV361">
        <v>37.5</v>
      </c>
      <c r="CW361">
        <v>38.375</v>
      </c>
      <c r="CX361">
        <v>36.436999999999998</v>
      </c>
      <c r="CY361">
        <v>278.92</v>
      </c>
      <c r="CZ361">
        <v>31.02</v>
      </c>
      <c r="DA361">
        <v>0</v>
      </c>
      <c r="DB361">
        <v>1665430396.4000001</v>
      </c>
      <c r="DC361">
        <v>0</v>
      </c>
      <c r="DD361">
        <v>3.2498840000000002</v>
      </c>
      <c r="DE361">
        <v>-0.14731538830806021</v>
      </c>
      <c r="DF361">
        <v>-5.446154020538005</v>
      </c>
      <c r="DG361">
        <v>3281.2460000000001</v>
      </c>
      <c r="DH361">
        <v>15</v>
      </c>
      <c r="DI361">
        <v>1665430384.0999999</v>
      </c>
      <c r="DJ361" t="s">
        <v>1370</v>
      </c>
      <c r="DK361">
        <v>1665430384.0999999</v>
      </c>
      <c r="DL361">
        <v>1665430381.0999999</v>
      </c>
      <c r="DM361">
        <v>164</v>
      </c>
      <c r="DN361">
        <v>2E-3</v>
      </c>
      <c r="DO361">
        <v>0</v>
      </c>
      <c r="DP361">
        <v>2.226</v>
      </c>
      <c r="DQ361">
        <v>0.115</v>
      </c>
      <c r="DR361">
        <v>475</v>
      </c>
      <c r="DS361">
        <v>19</v>
      </c>
      <c r="DT361">
        <v>0.15</v>
      </c>
      <c r="DU361">
        <v>0.02</v>
      </c>
      <c r="DV361">
        <v>100</v>
      </c>
      <c r="DW361">
        <v>100</v>
      </c>
      <c r="DX361">
        <v>2.226</v>
      </c>
      <c r="DY361">
        <v>0.115</v>
      </c>
      <c r="DZ361">
        <v>2.5934526721031181</v>
      </c>
      <c r="EA361">
        <v>-6.7132856166521554E-4</v>
      </c>
      <c r="EB361">
        <v>-2.681329234238156E-7</v>
      </c>
      <c r="EC361">
        <v>8.1307759810197942E-11</v>
      </c>
      <c r="ED361">
        <v>-1.48232614342719E-2</v>
      </c>
      <c r="EE361">
        <v>1.9805995112736431E-4</v>
      </c>
      <c r="EF361">
        <v>3.7201658972467829E-4</v>
      </c>
      <c r="EG361">
        <v>-1.4214358037409139E-6</v>
      </c>
      <c r="EH361">
        <v>2</v>
      </c>
      <c r="EI361">
        <v>2028</v>
      </c>
      <c r="EJ361">
        <v>2</v>
      </c>
      <c r="EK361">
        <v>26</v>
      </c>
      <c r="EL361">
        <v>1.1000000000000001</v>
      </c>
      <c r="EM361">
        <v>1</v>
      </c>
      <c r="EN361">
        <v>1.2402299999999999</v>
      </c>
      <c r="EO361">
        <v>2.5390600000000001</v>
      </c>
      <c r="EP361">
        <v>1.39893</v>
      </c>
      <c r="EQ361">
        <v>2.32666</v>
      </c>
      <c r="ER361">
        <v>1.49902</v>
      </c>
      <c r="ES361">
        <v>2.4304199999999998</v>
      </c>
      <c r="ET361">
        <v>32.709099999999999</v>
      </c>
      <c r="EU361">
        <v>14.876300000000001</v>
      </c>
      <c r="EV361">
        <v>18</v>
      </c>
      <c r="EW361">
        <v>507.73099999999999</v>
      </c>
      <c r="EX361">
        <v>551.10400000000004</v>
      </c>
      <c r="EY361" s="2">
        <v>27.9999</v>
      </c>
      <c r="EZ361">
        <v>31.154</v>
      </c>
      <c r="FA361">
        <v>30.0002</v>
      </c>
      <c r="FB361">
        <v>31.170400000000001</v>
      </c>
      <c r="FC361">
        <v>31.159700000000001</v>
      </c>
      <c r="FD361">
        <v>24.809100000000001</v>
      </c>
      <c r="FE361">
        <v>33.264499999999998</v>
      </c>
      <c r="FF361">
        <v>90.695400000000006</v>
      </c>
      <c r="FG361">
        <v>28</v>
      </c>
      <c r="FH361">
        <v>475</v>
      </c>
      <c r="FI361">
        <v>19.160799999999998</v>
      </c>
      <c r="FJ361">
        <v>99.917400000000001</v>
      </c>
      <c r="FK361">
        <v>101.952</v>
      </c>
      <c r="FL361" t="s">
        <v>1466</v>
      </c>
      <c r="FM361">
        <v>4</v>
      </c>
      <c r="FN361" t="s">
        <v>881</v>
      </c>
      <c r="FO361">
        <v>17</v>
      </c>
    </row>
    <row r="362" spans="1:171" x14ac:dyDescent="0.2">
      <c r="A362">
        <v>164</v>
      </c>
      <c r="B362">
        <v>1665430357.0999999</v>
      </c>
      <c r="C362">
        <v>15031.599999904631</v>
      </c>
      <c r="D362" t="s">
        <v>1368</v>
      </c>
      <c r="E362" t="s">
        <v>1369</v>
      </c>
      <c r="F362" t="s">
        <v>284</v>
      </c>
      <c r="G362">
        <v>1665430357.0999999</v>
      </c>
      <c r="H362">
        <v>3.5964338448066335E-3</v>
      </c>
      <c r="I362">
        <v>3.5964338448066333</v>
      </c>
      <c r="J362">
        <v>13.252892555022639</v>
      </c>
      <c r="K362">
        <v>457.16</v>
      </c>
      <c r="L362">
        <v>356.39270082944228</v>
      </c>
      <c r="M362">
        <v>35.446102031560365</v>
      </c>
      <c r="N362">
        <v>45.468215165560004</v>
      </c>
      <c r="O362">
        <v>0.24259795872273274</v>
      </c>
      <c r="P362">
        <v>2.9167307141571155</v>
      </c>
      <c r="Q362">
        <v>0.23235372028350446</v>
      </c>
      <c r="R362">
        <v>0.14610633884180982</v>
      </c>
      <c r="S362">
        <v>51.261985815428801</v>
      </c>
      <c r="T362">
        <v>28.174673859152751</v>
      </c>
      <c r="U362">
        <v>28.177700000000002</v>
      </c>
      <c r="V362">
        <v>3.8343296627899224</v>
      </c>
      <c r="W362">
        <v>58.703138621411185</v>
      </c>
      <c r="X362">
        <v>2.3356018400503005</v>
      </c>
      <c r="Y362">
        <v>3.9786660388179325</v>
      </c>
      <c r="Z362">
        <v>1.4987278227396219</v>
      </c>
      <c r="AA362">
        <v>-159.35125842922096</v>
      </c>
      <c r="AB362">
        <v>100.04040541965416</v>
      </c>
      <c r="AC362">
        <v>7.5133669316275666</v>
      </c>
      <c r="AD362">
        <v>-0.53550026251043903</v>
      </c>
      <c r="AE362">
        <v>0</v>
      </c>
      <c r="AF362">
        <v>0</v>
      </c>
      <c r="AG362">
        <v>1</v>
      </c>
      <c r="AH362">
        <v>0</v>
      </c>
      <c r="AI362">
        <v>52178.116500716947</v>
      </c>
      <c r="AJ362" t="s">
        <v>285</v>
      </c>
      <c r="AK362" t="s">
        <v>285</v>
      </c>
      <c r="AL362">
        <v>0</v>
      </c>
      <c r="AM362">
        <v>0</v>
      </c>
      <c r="AN362" t="e">
        <v>#DIV/0!</v>
      </c>
      <c r="AO362">
        <v>0</v>
      </c>
      <c r="AP362" t="s">
        <v>285</v>
      </c>
      <c r="AQ362" t="s">
        <v>285</v>
      </c>
      <c r="AR362">
        <v>0</v>
      </c>
      <c r="AS362">
        <v>0</v>
      </c>
      <c r="AT362" t="e">
        <v>#DIV/0!</v>
      </c>
      <c r="AU362">
        <v>0.5</v>
      </c>
      <c r="AV362">
        <v>261.27767099245017</v>
      </c>
      <c r="AW362">
        <v>13.252892555022639</v>
      </c>
      <c r="AX362" t="e">
        <v>#DIV/0!</v>
      </c>
      <c r="AY362">
        <v>5.0723402825362723E-2</v>
      </c>
      <c r="AZ362" t="e">
        <v>#DIV/0!</v>
      </c>
      <c r="BA362" t="e">
        <v>#DIV/0!</v>
      </c>
      <c r="BB362" t="s">
        <v>285</v>
      </c>
      <c r="BC362">
        <v>0</v>
      </c>
      <c r="BD362" t="e">
        <v>#DIV/0!</v>
      </c>
      <c r="BE362" t="e">
        <v>#DIV/0!</v>
      </c>
      <c r="BF362" t="e">
        <v>#DIV/0!</v>
      </c>
      <c r="BG362" t="e">
        <v>#DIV/0!</v>
      </c>
      <c r="BH362" t="e">
        <v>#DIV/0!</v>
      </c>
      <c r="BI362" t="e">
        <v>#DIV/0!</v>
      </c>
      <c r="BJ362" t="e">
        <v>#DIV/0!</v>
      </c>
      <c r="BK362" t="e">
        <v>#DIV/0!</v>
      </c>
      <c r="BL362">
        <v>309.93700000000001</v>
      </c>
      <c r="BM362">
        <v>261.27767099245017</v>
      </c>
      <c r="BN362">
        <v>0.84300251661611925</v>
      </c>
      <c r="BO362">
        <v>0.16539485706911017</v>
      </c>
      <c r="BP362">
        <v>6</v>
      </c>
      <c r="BQ362">
        <v>0.6</v>
      </c>
      <c r="BR362" t="s">
        <v>286</v>
      </c>
      <c r="BS362">
        <v>2</v>
      </c>
      <c r="BT362">
        <v>1665430445.0999999</v>
      </c>
      <c r="BU362">
        <v>457.16</v>
      </c>
      <c r="BV362">
        <v>475.04</v>
      </c>
      <c r="BW362">
        <v>23.4833</v>
      </c>
      <c r="BX362">
        <v>19.250399999999999</v>
      </c>
      <c r="BY362">
        <v>454.99</v>
      </c>
      <c r="BZ362">
        <v>23.3673</v>
      </c>
      <c r="CA362">
        <v>500.161</v>
      </c>
      <c r="CB362">
        <v>99.358000000000004</v>
      </c>
      <c r="CC362">
        <v>9.9990999999999997E-2</v>
      </c>
      <c r="CD362">
        <v>28.8139</v>
      </c>
      <c r="CE362">
        <v>28.177700000000002</v>
      </c>
      <c r="CF362">
        <v>999.9</v>
      </c>
      <c r="CG362">
        <v>0</v>
      </c>
      <c r="CH362">
        <v>0</v>
      </c>
      <c r="CI362">
        <v>9991.25</v>
      </c>
      <c r="CJ362">
        <v>0</v>
      </c>
      <c r="CK362">
        <v>332.149</v>
      </c>
      <c r="CL362">
        <v>309.93700000000001</v>
      </c>
      <c r="CM362">
        <v>0.89992700000000003</v>
      </c>
      <c r="CN362">
        <v>0.100073</v>
      </c>
      <c r="CO362">
        <v>0</v>
      </c>
      <c r="CP362">
        <v>3.2906</v>
      </c>
      <c r="CQ362">
        <v>0</v>
      </c>
      <c r="CR362">
        <v>3281.36</v>
      </c>
      <c r="CS362">
        <v>2657.6</v>
      </c>
      <c r="CT362">
        <v>35.811999999999998</v>
      </c>
      <c r="CU362">
        <v>38.936999999999998</v>
      </c>
      <c r="CV362">
        <v>37.186999999999998</v>
      </c>
      <c r="CW362">
        <v>38</v>
      </c>
      <c r="CX362">
        <v>36.186999999999998</v>
      </c>
      <c r="CY362">
        <v>278.92</v>
      </c>
      <c r="CZ362">
        <v>31.02</v>
      </c>
      <c r="DA362">
        <v>0</v>
      </c>
      <c r="DB362">
        <v>1665430484</v>
      </c>
      <c r="DC362">
        <v>0</v>
      </c>
      <c r="DD362">
        <v>3.2960600000000011</v>
      </c>
      <c r="DE362">
        <v>0.34872307673562192</v>
      </c>
      <c r="DF362">
        <v>-0.80307676804616757</v>
      </c>
      <c r="DG362">
        <v>3281.0727999999999</v>
      </c>
      <c r="DH362">
        <v>15</v>
      </c>
      <c r="DI362">
        <v>1665430474.0999999</v>
      </c>
      <c r="DJ362" t="s">
        <v>1373</v>
      </c>
      <c r="DK362">
        <v>1665430463.5999999</v>
      </c>
      <c r="DL362">
        <v>1665430474.0999999</v>
      </c>
      <c r="DM362">
        <v>165</v>
      </c>
      <c r="DN362">
        <v>-5.6000000000000001E-2</v>
      </c>
      <c r="DO362">
        <v>1E-3</v>
      </c>
      <c r="DP362">
        <v>2.17</v>
      </c>
      <c r="DQ362">
        <v>0.11600000000000001</v>
      </c>
      <c r="DR362">
        <v>475</v>
      </c>
      <c r="DS362">
        <v>19</v>
      </c>
      <c r="DT362">
        <v>7.0000000000000007E-2</v>
      </c>
      <c r="DU362">
        <v>0.02</v>
      </c>
      <c r="DV362">
        <v>100</v>
      </c>
      <c r="DW362">
        <v>100</v>
      </c>
      <c r="DX362">
        <v>2.17</v>
      </c>
      <c r="DY362">
        <v>0.11600000000000001</v>
      </c>
      <c r="DZ362">
        <v>2.5949904455687811</v>
      </c>
      <c r="EA362">
        <v>-6.7132856166521554E-4</v>
      </c>
      <c r="EB362">
        <v>-2.681329234238156E-7</v>
      </c>
      <c r="EC362">
        <v>8.1307759810197942E-11</v>
      </c>
      <c r="ED362">
        <v>-1.465812749747436E-2</v>
      </c>
      <c r="EE362">
        <v>1.9805995112736431E-4</v>
      </c>
      <c r="EF362">
        <v>3.7201658972467829E-4</v>
      </c>
      <c r="EG362">
        <v>-1.4214358037409139E-6</v>
      </c>
      <c r="EH362">
        <v>2</v>
      </c>
      <c r="EI362">
        <v>2028</v>
      </c>
      <c r="EJ362">
        <v>2</v>
      </c>
      <c r="EK362">
        <v>26</v>
      </c>
      <c r="EL362">
        <v>1</v>
      </c>
      <c r="EM362">
        <v>1.1000000000000001</v>
      </c>
      <c r="EN362">
        <v>1.2402299999999999</v>
      </c>
      <c r="EO362">
        <v>2.5415000000000001</v>
      </c>
      <c r="EP362">
        <v>1.39893</v>
      </c>
      <c r="EQ362">
        <v>2.32666</v>
      </c>
      <c r="ER362">
        <v>1.49902</v>
      </c>
      <c r="ES362">
        <v>2.4365199999999998</v>
      </c>
      <c r="ET362">
        <v>32.686900000000001</v>
      </c>
      <c r="EU362">
        <v>14.8588</v>
      </c>
      <c r="EV362">
        <v>18</v>
      </c>
      <c r="EW362">
        <v>507.65899999999999</v>
      </c>
      <c r="EX362">
        <v>551.255</v>
      </c>
      <c r="EY362" s="2">
        <v>28</v>
      </c>
      <c r="EZ362">
        <v>31.1431</v>
      </c>
      <c r="FA362">
        <v>30</v>
      </c>
      <c r="FB362">
        <v>31.1554</v>
      </c>
      <c r="FC362">
        <v>31.145900000000001</v>
      </c>
      <c r="FD362">
        <v>24.8063</v>
      </c>
      <c r="FE362">
        <v>32.637500000000003</v>
      </c>
      <c r="FF362">
        <v>89.6036</v>
      </c>
      <c r="FG362">
        <v>28</v>
      </c>
      <c r="FH362">
        <v>475</v>
      </c>
      <c r="FI362">
        <v>19.2422</v>
      </c>
      <c r="FJ362">
        <v>99.917199999999994</v>
      </c>
      <c r="FK362">
        <v>101.95099999999999</v>
      </c>
      <c r="FL362" t="s">
        <v>1466</v>
      </c>
      <c r="FM362">
        <v>4</v>
      </c>
      <c r="FN362" t="s">
        <v>881</v>
      </c>
      <c r="FO362">
        <v>18</v>
      </c>
    </row>
    <row r="363" spans="1:171" x14ac:dyDescent="0.2">
      <c r="A363">
        <v>165</v>
      </c>
      <c r="B363">
        <v>1665430445.0999999</v>
      </c>
      <c r="C363">
        <v>15119.599999904631</v>
      </c>
      <c r="D363" t="s">
        <v>1371</v>
      </c>
      <c r="E363" t="s">
        <v>1372</v>
      </c>
      <c r="F363" t="s">
        <v>284</v>
      </c>
      <c r="G363">
        <v>1665430445.0999999</v>
      </c>
      <c r="H363">
        <v>3.6134072206172557E-3</v>
      </c>
      <c r="I363">
        <v>3.6134072206172556</v>
      </c>
      <c r="J363">
        <v>13.272855883214751</v>
      </c>
      <c r="K363">
        <v>457.12700000000001</v>
      </c>
      <c r="L363">
        <v>355.93472417925062</v>
      </c>
      <c r="M363">
        <v>35.39964987235993</v>
      </c>
      <c r="N363">
        <v>45.463773686359602</v>
      </c>
      <c r="O363">
        <v>0.24185820004362737</v>
      </c>
      <c r="P363">
        <v>2.9213890188993279</v>
      </c>
      <c r="Q363">
        <v>0.23169048977213838</v>
      </c>
      <c r="R363">
        <v>0.14568536158982001</v>
      </c>
      <c r="S363">
        <v>51.262151210285865</v>
      </c>
      <c r="T363">
        <v>28.159349313729614</v>
      </c>
      <c r="U363">
        <v>28.164400000000001</v>
      </c>
      <c r="V363">
        <v>3.8313616639705637</v>
      </c>
      <c r="W363">
        <v>58.563186861869852</v>
      </c>
      <c r="X363">
        <v>2.3278742661397596</v>
      </c>
      <c r="Y363">
        <v>3.9749788064478175</v>
      </c>
      <c r="Z363">
        <v>1.5034873978308041</v>
      </c>
      <c r="AA363">
        <v>-159.39637015584162</v>
      </c>
      <c r="AB363">
        <v>99.774935352501188</v>
      </c>
      <c r="AC363">
        <v>7.4803899738175543</v>
      </c>
      <c r="AD363">
        <v>-0.8788936192370187</v>
      </c>
      <c r="AE363">
        <v>0</v>
      </c>
      <c r="AF363">
        <v>0</v>
      </c>
      <c r="AG363">
        <v>1</v>
      </c>
      <c r="AH363">
        <v>0</v>
      </c>
      <c r="AI363">
        <v>52314.145436094877</v>
      </c>
      <c r="AJ363" t="s">
        <v>285</v>
      </c>
      <c r="AK363" t="s">
        <v>285</v>
      </c>
      <c r="AL363">
        <v>0</v>
      </c>
      <c r="AM363">
        <v>0</v>
      </c>
      <c r="AN363" t="e">
        <v>#DIV/0!</v>
      </c>
      <c r="AO363">
        <v>0</v>
      </c>
      <c r="AP363" t="s">
        <v>285</v>
      </c>
      <c r="AQ363" t="s">
        <v>285</v>
      </c>
      <c r="AR363">
        <v>0</v>
      </c>
      <c r="AS363">
        <v>0</v>
      </c>
      <c r="AT363" t="e">
        <v>#DIV/0!</v>
      </c>
      <c r="AU363">
        <v>0.5</v>
      </c>
      <c r="AV363">
        <v>261.27851399496677</v>
      </c>
      <c r="AW363">
        <v>13.272855883214751</v>
      </c>
      <c r="AX363" t="e">
        <v>#DIV/0!</v>
      </c>
      <c r="AY363">
        <v>5.0799645482790971E-2</v>
      </c>
      <c r="AZ363" t="e">
        <v>#DIV/0!</v>
      </c>
      <c r="BA363" t="e">
        <v>#DIV/0!</v>
      </c>
      <c r="BB363" t="s">
        <v>285</v>
      </c>
      <c r="BC363">
        <v>0</v>
      </c>
      <c r="BD363" t="e">
        <v>#DIV/0!</v>
      </c>
      <c r="BE363" t="e">
        <v>#DIV/0!</v>
      </c>
      <c r="BF363" t="e">
        <v>#DIV/0!</v>
      </c>
      <c r="BG363" t="e">
        <v>#DIV/0!</v>
      </c>
      <c r="BH363" t="e">
        <v>#DIV/0!</v>
      </c>
      <c r="BI363" t="e">
        <v>#DIV/0!</v>
      </c>
      <c r="BJ363" t="e">
        <v>#DIV/0!</v>
      </c>
      <c r="BK363" t="e">
        <v>#DIV/0!</v>
      </c>
      <c r="BL363">
        <v>309.93799999999999</v>
      </c>
      <c r="BM363">
        <v>261.27851399496677</v>
      </c>
      <c r="BN363">
        <v>0.84300251661611925</v>
      </c>
      <c r="BO363">
        <v>0.16539485706911017</v>
      </c>
      <c r="BP363">
        <v>6</v>
      </c>
      <c r="BQ363">
        <v>0.6</v>
      </c>
      <c r="BR363" t="s">
        <v>286</v>
      </c>
      <c r="BS363">
        <v>2</v>
      </c>
      <c r="BT363">
        <v>1665430535.0999999</v>
      </c>
      <c r="BU363">
        <v>457.12700000000001</v>
      </c>
      <c r="BV363">
        <v>475.02699999999999</v>
      </c>
      <c r="BW363">
        <v>23.406199999999998</v>
      </c>
      <c r="BX363">
        <v>19.172799999999999</v>
      </c>
      <c r="BY363">
        <v>454.923</v>
      </c>
      <c r="BZ363">
        <v>23.2912</v>
      </c>
      <c r="CA363">
        <v>500.28300000000002</v>
      </c>
      <c r="CB363">
        <v>99.355699999999999</v>
      </c>
      <c r="CC363">
        <v>9.9754800000000005E-2</v>
      </c>
      <c r="CD363">
        <v>28.797899999999998</v>
      </c>
      <c r="CE363">
        <v>28.164400000000001</v>
      </c>
      <c r="CF363">
        <v>999.9</v>
      </c>
      <c r="CG363">
        <v>0</v>
      </c>
      <c r="CH363">
        <v>0</v>
      </c>
      <c r="CI363">
        <v>10018.1</v>
      </c>
      <c r="CJ363">
        <v>0</v>
      </c>
      <c r="CK363">
        <v>332.12400000000002</v>
      </c>
      <c r="CL363">
        <v>309.93799999999999</v>
      </c>
      <c r="CM363">
        <v>0.89992700000000003</v>
      </c>
      <c r="CN363">
        <v>0.100073</v>
      </c>
      <c r="CO363">
        <v>0</v>
      </c>
      <c r="CP363">
        <v>3.3153000000000001</v>
      </c>
      <c r="CQ363">
        <v>0</v>
      </c>
      <c r="CR363">
        <v>3282.78</v>
      </c>
      <c r="CS363">
        <v>2657.62</v>
      </c>
      <c r="CT363">
        <v>35.625</v>
      </c>
      <c r="CU363">
        <v>38.686999999999998</v>
      </c>
      <c r="CV363">
        <v>36.936999999999998</v>
      </c>
      <c r="CW363">
        <v>37.811999999999998</v>
      </c>
      <c r="CX363">
        <v>35.936999999999998</v>
      </c>
      <c r="CY363">
        <v>278.92</v>
      </c>
      <c r="CZ363">
        <v>31.02</v>
      </c>
      <c r="DA363">
        <v>0</v>
      </c>
      <c r="DB363">
        <v>1665430574</v>
      </c>
      <c r="DC363">
        <v>0</v>
      </c>
      <c r="DD363">
        <v>3.230751999999999</v>
      </c>
      <c r="DE363">
        <v>-0.32632308592026121</v>
      </c>
      <c r="DF363">
        <v>-0.47923086081298671</v>
      </c>
      <c r="DG363">
        <v>3282.9151999999999</v>
      </c>
      <c r="DH363">
        <v>15</v>
      </c>
      <c r="DI363">
        <v>1665430560.0999999</v>
      </c>
      <c r="DJ363" t="s">
        <v>1376</v>
      </c>
      <c r="DK363">
        <v>1665430554.0999999</v>
      </c>
      <c r="DL363">
        <v>1665430560.0999999</v>
      </c>
      <c r="DM363">
        <v>166</v>
      </c>
      <c r="DN363">
        <v>3.4000000000000002E-2</v>
      </c>
      <c r="DO363">
        <v>-1E-3</v>
      </c>
      <c r="DP363">
        <v>2.2040000000000002</v>
      </c>
      <c r="DQ363">
        <v>0.115</v>
      </c>
      <c r="DR363">
        <v>475</v>
      </c>
      <c r="DS363">
        <v>19</v>
      </c>
      <c r="DT363">
        <v>0.14000000000000001</v>
      </c>
      <c r="DU363">
        <v>0.02</v>
      </c>
      <c r="DV363">
        <v>100</v>
      </c>
      <c r="DW363">
        <v>100</v>
      </c>
      <c r="DX363">
        <v>2.2040000000000002</v>
      </c>
      <c r="DY363">
        <v>0.115</v>
      </c>
      <c r="DZ363">
        <v>2.5385063272066071</v>
      </c>
      <c r="EA363">
        <v>-6.7132856166521554E-4</v>
      </c>
      <c r="EB363">
        <v>-2.681329234238156E-7</v>
      </c>
      <c r="EC363">
        <v>8.1307759810197942E-11</v>
      </c>
      <c r="ED363">
        <v>-1.3594812741050181E-2</v>
      </c>
      <c r="EE363">
        <v>1.9805995112736431E-4</v>
      </c>
      <c r="EF363">
        <v>3.7201658972467829E-4</v>
      </c>
      <c r="EG363">
        <v>-1.4214358037409139E-6</v>
      </c>
      <c r="EH363">
        <v>2</v>
      </c>
      <c r="EI363">
        <v>2028</v>
      </c>
      <c r="EJ363">
        <v>2</v>
      </c>
      <c r="EK363">
        <v>26</v>
      </c>
      <c r="EL363">
        <v>1.2</v>
      </c>
      <c r="EM363">
        <v>1</v>
      </c>
      <c r="EN363">
        <v>1.2402299999999999</v>
      </c>
      <c r="EO363">
        <v>2.5329600000000001</v>
      </c>
      <c r="EP363">
        <v>1.39893</v>
      </c>
      <c r="EQ363">
        <v>2.32666</v>
      </c>
      <c r="ER363">
        <v>1.49902</v>
      </c>
      <c r="ES363">
        <v>2.4548299999999998</v>
      </c>
      <c r="ET363">
        <v>32.686900000000001</v>
      </c>
      <c r="EU363">
        <v>14.85</v>
      </c>
      <c r="EV363">
        <v>18</v>
      </c>
      <c r="EW363">
        <v>507.73099999999999</v>
      </c>
      <c r="EX363">
        <v>550.83199999999999</v>
      </c>
      <c r="EY363" s="2">
        <v>27.9998</v>
      </c>
      <c r="EZ363">
        <v>31.134899999999998</v>
      </c>
      <c r="FA363">
        <v>30</v>
      </c>
      <c r="FB363">
        <v>31.144600000000001</v>
      </c>
      <c r="FC363">
        <v>31.132400000000001</v>
      </c>
      <c r="FD363">
        <v>24.805499999999999</v>
      </c>
      <c r="FE363">
        <v>32.864699999999999</v>
      </c>
      <c r="FF363">
        <v>88.607200000000006</v>
      </c>
      <c r="FG363">
        <v>28</v>
      </c>
      <c r="FH363">
        <v>475</v>
      </c>
      <c r="FI363">
        <v>19.146799999999999</v>
      </c>
      <c r="FJ363">
        <v>99.921599999999998</v>
      </c>
      <c r="FK363">
        <v>101.959</v>
      </c>
      <c r="FL363" t="s">
        <v>1466</v>
      </c>
      <c r="FM363">
        <v>4</v>
      </c>
      <c r="FN363" t="s">
        <v>881</v>
      </c>
      <c r="FO363">
        <v>19</v>
      </c>
    </row>
    <row r="364" spans="1:171" x14ac:dyDescent="0.2">
      <c r="A364">
        <v>166</v>
      </c>
      <c r="B364">
        <v>1665430535.0999999</v>
      </c>
      <c r="C364">
        <v>15209.599999904631</v>
      </c>
      <c r="D364" t="s">
        <v>1374</v>
      </c>
      <c r="E364" t="s">
        <v>1375</v>
      </c>
      <c r="F364" t="s">
        <v>284</v>
      </c>
      <c r="G364">
        <v>1665430535.0999999</v>
      </c>
      <c r="H364">
        <v>3.6144301622639827E-3</v>
      </c>
      <c r="I364">
        <v>3.6144301622639827</v>
      </c>
      <c r="J364">
        <v>13.233790178642064</v>
      </c>
      <c r="K364">
        <v>457.15</v>
      </c>
      <c r="L364">
        <v>357.11396759557863</v>
      </c>
      <c r="M364">
        <v>35.516528988115503</v>
      </c>
      <c r="N364">
        <v>45.465545176614995</v>
      </c>
      <c r="O364">
        <v>0.24427545327089764</v>
      </c>
      <c r="P364">
        <v>2.9223678062009935</v>
      </c>
      <c r="Q364">
        <v>0.23391136919895625</v>
      </c>
      <c r="R364">
        <v>0.1470900566207399</v>
      </c>
      <c r="S364">
        <v>51.25622988298916</v>
      </c>
      <c r="T364">
        <v>28.13837355542119</v>
      </c>
      <c r="U364">
        <v>28.1418</v>
      </c>
      <c r="V364">
        <v>3.8263228937059637</v>
      </c>
      <c r="W364">
        <v>58.619070727232156</v>
      </c>
      <c r="X364">
        <v>2.3280169199161902</v>
      </c>
      <c r="Y364">
        <v>3.971432660113261</v>
      </c>
      <c r="Z364">
        <v>1.4983059737897735</v>
      </c>
      <c r="AA364">
        <v>-160.36748717463516</v>
      </c>
      <c r="AB364">
        <v>100.94272911267846</v>
      </c>
      <c r="AC364">
        <v>7.5639777401164379</v>
      </c>
      <c r="AD364">
        <v>-0.60455043885109205</v>
      </c>
      <c r="AE364">
        <v>0</v>
      </c>
      <c r="AF364">
        <v>0</v>
      </c>
      <c r="AG364">
        <v>1</v>
      </c>
      <c r="AH364">
        <v>0</v>
      </c>
      <c r="AI364">
        <v>52344.82291464648</v>
      </c>
      <c r="AJ364" t="s">
        <v>285</v>
      </c>
      <c r="AK364" t="s">
        <v>285</v>
      </c>
      <c r="AL364">
        <v>0</v>
      </c>
      <c r="AM364">
        <v>0</v>
      </c>
      <c r="AN364" t="e">
        <v>#DIV/0!</v>
      </c>
      <c r="AO364">
        <v>0</v>
      </c>
      <c r="AP364" t="s">
        <v>285</v>
      </c>
      <c r="AQ364" t="s">
        <v>285</v>
      </c>
      <c r="AR364">
        <v>0</v>
      </c>
      <c r="AS364">
        <v>0</v>
      </c>
      <c r="AT364" t="e">
        <v>#DIV/0!</v>
      </c>
      <c r="AU364">
        <v>0.5</v>
      </c>
      <c r="AV364">
        <v>261.25575600154878</v>
      </c>
      <c r="AW364">
        <v>13.233790178642064</v>
      </c>
      <c r="AX364" t="e">
        <v>#DIV/0!</v>
      </c>
      <c r="AY364">
        <v>5.0654540137916086E-2</v>
      </c>
      <c r="AZ364" t="e">
        <v>#DIV/0!</v>
      </c>
      <c r="BA364" t="e">
        <v>#DIV/0!</v>
      </c>
      <c r="BB364" t="s">
        <v>285</v>
      </c>
      <c r="BC364">
        <v>0</v>
      </c>
      <c r="BD364" t="e">
        <v>#DIV/0!</v>
      </c>
      <c r="BE364" t="e">
        <v>#DIV/0!</v>
      </c>
      <c r="BF364" t="e">
        <v>#DIV/0!</v>
      </c>
      <c r="BG364" t="e">
        <v>#DIV/0!</v>
      </c>
      <c r="BH364" t="e">
        <v>#DIV/0!</v>
      </c>
      <c r="BI364" t="e">
        <v>#DIV/0!</v>
      </c>
      <c r="BJ364" t="e">
        <v>#DIV/0!</v>
      </c>
      <c r="BK364" t="e">
        <v>#DIV/0!</v>
      </c>
      <c r="BL364">
        <v>309.91199999999998</v>
      </c>
      <c r="BM364">
        <v>261.25575600154878</v>
      </c>
      <c r="BN364">
        <v>0.84299980640165206</v>
      </c>
      <c r="BO364">
        <v>0.16538962635518845</v>
      </c>
      <c r="BP364">
        <v>6</v>
      </c>
      <c r="BQ364">
        <v>0.6</v>
      </c>
      <c r="BR364" t="s">
        <v>286</v>
      </c>
      <c r="BS364">
        <v>2</v>
      </c>
      <c r="BT364">
        <v>1665430621.0999999</v>
      </c>
      <c r="BU364">
        <v>457.15</v>
      </c>
      <c r="BV364">
        <v>475.02</v>
      </c>
      <c r="BW364">
        <v>23.407900000000001</v>
      </c>
      <c r="BX364">
        <v>19.147600000000001</v>
      </c>
      <c r="BY364">
        <v>454.93700000000001</v>
      </c>
      <c r="BZ364">
        <v>23.290900000000001</v>
      </c>
      <c r="CA364">
        <v>500.15199999999999</v>
      </c>
      <c r="CB364">
        <v>99.354699999999994</v>
      </c>
      <c r="CC364">
        <v>9.9626099999999995E-2</v>
      </c>
      <c r="CD364">
        <v>28.782499999999999</v>
      </c>
      <c r="CE364">
        <v>28.1418</v>
      </c>
      <c r="CF364">
        <v>999.9</v>
      </c>
      <c r="CG364">
        <v>0</v>
      </c>
      <c r="CH364">
        <v>0</v>
      </c>
      <c r="CI364">
        <v>10023.799999999999</v>
      </c>
      <c r="CJ364">
        <v>0</v>
      </c>
      <c r="CK364">
        <v>332.09699999999998</v>
      </c>
      <c r="CL364">
        <v>309.91199999999998</v>
      </c>
      <c r="CM364">
        <v>0.90001699999999996</v>
      </c>
      <c r="CN364">
        <v>9.9982500000000002E-2</v>
      </c>
      <c r="CO364">
        <v>0</v>
      </c>
      <c r="CP364">
        <v>3.3635000000000002</v>
      </c>
      <c r="CQ364">
        <v>0</v>
      </c>
      <c r="CR364">
        <v>3284.08</v>
      </c>
      <c r="CS364">
        <v>2657.45</v>
      </c>
      <c r="CT364">
        <v>35.436999999999998</v>
      </c>
      <c r="CU364">
        <v>38.561999999999998</v>
      </c>
      <c r="CV364">
        <v>36.75</v>
      </c>
      <c r="CW364">
        <v>37.625</v>
      </c>
      <c r="CX364">
        <v>35.811999999999998</v>
      </c>
      <c r="CY364">
        <v>278.93</v>
      </c>
      <c r="CZ364">
        <v>30.99</v>
      </c>
      <c r="DA364">
        <v>0</v>
      </c>
      <c r="DB364">
        <v>1665430660.4000001</v>
      </c>
      <c r="DC364">
        <v>0</v>
      </c>
      <c r="DD364">
        <v>3.200488</v>
      </c>
      <c r="DE364">
        <v>-0.16741537407478541</v>
      </c>
      <c r="DF364">
        <v>1.813846097258051</v>
      </c>
      <c r="DG364">
        <v>3285.2923999999998</v>
      </c>
      <c r="DH364">
        <v>15</v>
      </c>
      <c r="DI364">
        <v>1665430653.0999999</v>
      </c>
      <c r="DJ364" t="s">
        <v>1379</v>
      </c>
      <c r="DK364">
        <v>1665430641.0999999</v>
      </c>
      <c r="DL364">
        <v>1665430653.0999999</v>
      </c>
      <c r="DM364">
        <v>167</v>
      </c>
      <c r="DN364">
        <v>8.9999999999999993E-3</v>
      </c>
      <c r="DO364">
        <v>3.0000000000000001E-3</v>
      </c>
      <c r="DP364">
        <v>2.2130000000000001</v>
      </c>
      <c r="DQ364">
        <v>0.11700000000000001</v>
      </c>
      <c r="DR364">
        <v>475</v>
      </c>
      <c r="DS364">
        <v>19</v>
      </c>
      <c r="DT364">
        <v>0.12</v>
      </c>
      <c r="DU364">
        <v>0.02</v>
      </c>
      <c r="DV364">
        <v>100</v>
      </c>
      <c r="DW364">
        <v>100</v>
      </c>
      <c r="DX364">
        <v>2.2130000000000001</v>
      </c>
      <c r="DY364">
        <v>0.11700000000000001</v>
      </c>
      <c r="DZ364">
        <v>2.5728492777415859</v>
      </c>
      <c r="EA364">
        <v>-6.7132856166521554E-4</v>
      </c>
      <c r="EB364">
        <v>-2.681329234238156E-7</v>
      </c>
      <c r="EC364">
        <v>8.1307759810197942E-11</v>
      </c>
      <c r="ED364">
        <v>-1.4156043747704541E-2</v>
      </c>
      <c r="EE364">
        <v>1.9805995112736431E-4</v>
      </c>
      <c r="EF364">
        <v>3.7201658972467829E-4</v>
      </c>
      <c r="EG364">
        <v>-1.4214358037409139E-6</v>
      </c>
      <c r="EH364">
        <v>2</v>
      </c>
      <c r="EI364">
        <v>2028</v>
      </c>
      <c r="EJ364">
        <v>2</v>
      </c>
      <c r="EK364">
        <v>26</v>
      </c>
      <c r="EL364">
        <v>1.1000000000000001</v>
      </c>
      <c r="EM364">
        <v>1</v>
      </c>
      <c r="EN364">
        <v>1.2402299999999999</v>
      </c>
      <c r="EO364">
        <v>2.52441</v>
      </c>
      <c r="EP364">
        <v>1.39893</v>
      </c>
      <c r="EQ364">
        <v>2.32544</v>
      </c>
      <c r="ER364">
        <v>1.49902</v>
      </c>
      <c r="ES364">
        <v>2.4462899999999999</v>
      </c>
      <c r="ET364">
        <v>32.686900000000001</v>
      </c>
      <c r="EU364">
        <v>14.8413</v>
      </c>
      <c r="EV364">
        <v>18</v>
      </c>
      <c r="EW364">
        <v>507.65699999999998</v>
      </c>
      <c r="EX364">
        <v>550.86900000000003</v>
      </c>
      <c r="EY364" s="2">
        <v>27.9998</v>
      </c>
      <c r="EZ364">
        <v>31.1295</v>
      </c>
      <c r="FA364">
        <v>30</v>
      </c>
      <c r="FB364">
        <v>31.135200000000001</v>
      </c>
      <c r="FC364">
        <v>31.124300000000002</v>
      </c>
      <c r="FD364">
        <v>24.806799999999999</v>
      </c>
      <c r="FE364">
        <v>32.565300000000001</v>
      </c>
      <c r="FF364">
        <v>87.600899999999996</v>
      </c>
      <c r="FG364">
        <v>28</v>
      </c>
      <c r="FH364">
        <v>475</v>
      </c>
      <c r="FI364">
        <v>19.139299999999999</v>
      </c>
      <c r="FJ364">
        <v>99.924999999999997</v>
      </c>
      <c r="FK364">
        <v>101.955</v>
      </c>
      <c r="FL364" t="s">
        <v>1466</v>
      </c>
      <c r="FM364">
        <v>4</v>
      </c>
      <c r="FN364" t="s">
        <v>881</v>
      </c>
      <c r="FO364">
        <v>20</v>
      </c>
    </row>
    <row r="365" spans="1:171" x14ac:dyDescent="0.2">
      <c r="A365">
        <v>167</v>
      </c>
      <c r="B365">
        <v>1665430621.0999999</v>
      </c>
      <c r="C365">
        <v>15295.599999904631</v>
      </c>
      <c r="D365" t="s">
        <v>1377</v>
      </c>
      <c r="E365" t="s">
        <v>1378</v>
      </c>
      <c r="F365" t="s">
        <v>284</v>
      </c>
      <c r="G365">
        <v>1665430621.0999999</v>
      </c>
      <c r="H365">
        <v>3.6364509563409334E-3</v>
      </c>
      <c r="I365">
        <v>3.6364509563409335</v>
      </c>
      <c r="J365">
        <v>13.263467317167382</v>
      </c>
      <c r="K365">
        <v>457.125</v>
      </c>
      <c r="L365">
        <v>357.38239147885469</v>
      </c>
      <c r="M365">
        <v>35.54248973321836</v>
      </c>
      <c r="N365">
        <v>45.462118466625</v>
      </c>
      <c r="O365">
        <v>0.24570129749583686</v>
      </c>
      <c r="P365">
        <v>2.9175024359816515</v>
      </c>
      <c r="Q365">
        <v>0.23520189225138236</v>
      </c>
      <c r="R365">
        <v>0.14790806478620119</v>
      </c>
      <c r="S365">
        <v>51.264408789340216</v>
      </c>
      <c r="T365">
        <v>28.116795060711613</v>
      </c>
      <c r="U365">
        <v>28.142600000000002</v>
      </c>
      <c r="V365">
        <v>3.8265011585089952</v>
      </c>
      <c r="W365">
        <v>58.672872533900531</v>
      </c>
      <c r="X365">
        <v>2.3280881102478999</v>
      </c>
      <c r="Y365">
        <v>3.9679122730913785</v>
      </c>
      <c r="Z365">
        <v>1.4984130482610953</v>
      </c>
      <c r="AA365">
        <v>-161.26743245375312</v>
      </c>
      <c r="AB365">
        <v>98.242329223869888</v>
      </c>
      <c r="AC365">
        <v>7.373371902762436</v>
      </c>
      <c r="AD365">
        <v>-4.3873225377805767</v>
      </c>
      <c r="AE365">
        <v>0</v>
      </c>
      <c r="AF365">
        <v>0</v>
      </c>
      <c r="AG365">
        <v>1</v>
      </c>
      <c r="AH365">
        <v>0</v>
      </c>
      <c r="AI365">
        <v>52208.143154285899</v>
      </c>
      <c r="AJ365" t="s">
        <v>285</v>
      </c>
      <c r="AK365" t="s">
        <v>285</v>
      </c>
      <c r="AL365">
        <v>0</v>
      </c>
      <c r="AM365">
        <v>0</v>
      </c>
      <c r="AN365" t="e">
        <v>#DIV/0!</v>
      </c>
      <c r="AO365">
        <v>0</v>
      </c>
      <c r="AP365" t="s">
        <v>285</v>
      </c>
      <c r="AQ365" t="s">
        <v>285</v>
      </c>
      <c r="AR365">
        <v>0</v>
      </c>
      <c r="AS365">
        <v>0</v>
      </c>
      <c r="AT365" t="e">
        <v>#DIV/0!</v>
      </c>
      <c r="AU365">
        <v>0.5</v>
      </c>
      <c r="AV365">
        <v>261.29028600483946</v>
      </c>
      <c r="AW365">
        <v>13.263467317167382</v>
      </c>
      <c r="AX365" t="e">
        <v>#DIV/0!</v>
      </c>
      <c r="AY365">
        <v>5.0761425233090081E-2</v>
      </c>
      <c r="AZ365" t="e">
        <v>#DIV/0!</v>
      </c>
      <c r="BA365" t="e">
        <v>#DIV/0!</v>
      </c>
      <c r="BB365" t="s">
        <v>285</v>
      </c>
      <c r="BC365">
        <v>0</v>
      </c>
      <c r="BD365" t="e">
        <v>#DIV/0!</v>
      </c>
      <c r="BE365" t="e">
        <v>#DIV/0!</v>
      </c>
      <c r="BF365" t="e">
        <v>#DIV/0!</v>
      </c>
      <c r="BG365" t="e">
        <v>#DIV/0!</v>
      </c>
      <c r="BH365" t="e">
        <v>#DIV/0!</v>
      </c>
      <c r="BI365" t="e">
        <v>#DIV/0!</v>
      </c>
      <c r="BJ365" t="e">
        <v>#DIV/0!</v>
      </c>
      <c r="BK365" t="e">
        <v>#DIV/0!</v>
      </c>
      <c r="BL365">
        <v>309.952</v>
      </c>
      <c r="BM365">
        <v>261.29028600483946</v>
      </c>
      <c r="BN365">
        <v>0.84300241974512014</v>
      </c>
      <c r="BO365">
        <v>0.16539467010808195</v>
      </c>
      <c r="BP365">
        <v>6</v>
      </c>
      <c r="BQ365">
        <v>0.6</v>
      </c>
      <c r="BR365" t="s">
        <v>286</v>
      </c>
      <c r="BS365">
        <v>2</v>
      </c>
      <c r="BT365">
        <v>1665430714.0999999</v>
      </c>
      <c r="BU365">
        <v>457.125</v>
      </c>
      <c r="BV365">
        <v>475.04</v>
      </c>
      <c r="BW365">
        <v>23.409099999999999</v>
      </c>
      <c r="BX365">
        <v>19.125299999999999</v>
      </c>
      <c r="BY365">
        <v>454.90300000000002</v>
      </c>
      <c r="BZ365">
        <v>23.292100000000001</v>
      </c>
      <c r="CA365">
        <v>500.19900000000001</v>
      </c>
      <c r="CB365">
        <v>99.352099999999993</v>
      </c>
      <c r="CC365">
        <v>0.10016899999999999</v>
      </c>
      <c r="CD365">
        <v>28.767199999999999</v>
      </c>
      <c r="CE365">
        <v>28.142600000000002</v>
      </c>
      <c r="CF365">
        <v>999.9</v>
      </c>
      <c r="CG365">
        <v>0</v>
      </c>
      <c r="CH365">
        <v>0</v>
      </c>
      <c r="CI365">
        <v>9996.25</v>
      </c>
      <c r="CJ365">
        <v>0</v>
      </c>
      <c r="CK365">
        <v>332.11099999999999</v>
      </c>
      <c r="CL365">
        <v>309.952</v>
      </c>
      <c r="CM365">
        <v>0.89992700000000003</v>
      </c>
      <c r="CN365">
        <v>0.100073</v>
      </c>
      <c r="CO365">
        <v>0</v>
      </c>
      <c r="CP365">
        <v>3.5348999999999999</v>
      </c>
      <c r="CQ365">
        <v>0</v>
      </c>
      <c r="CR365">
        <v>3286.47</v>
      </c>
      <c r="CS365">
        <v>2657.73</v>
      </c>
      <c r="CT365">
        <v>35.25</v>
      </c>
      <c r="CU365">
        <v>38.436999999999998</v>
      </c>
      <c r="CV365">
        <v>36.625</v>
      </c>
      <c r="CW365">
        <v>37.5</v>
      </c>
      <c r="CX365">
        <v>35.625</v>
      </c>
      <c r="CY365">
        <v>278.93</v>
      </c>
      <c r="CZ365">
        <v>31.02</v>
      </c>
      <c r="DA365">
        <v>0</v>
      </c>
      <c r="DB365">
        <v>1665430753.4000001</v>
      </c>
      <c r="DC365">
        <v>0</v>
      </c>
      <c r="DD365">
        <v>3.2956038461538459</v>
      </c>
      <c r="DE365">
        <v>-0.1139111006609384</v>
      </c>
      <c r="DF365">
        <v>-1.4143590366709291</v>
      </c>
      <c r="DG365">
        <v>3287.2242307692309</v>
      </c>
      <c r="DH365">
        <v>15</v>
      </c>
      <c r="DI365">
        <v>1665430747.5999999</v>
      </c>
      <c r="DJ365" t="s">
        <v>1382</v>
      </c>
      <c r="DK365">
        <v>1665430747.5999999</v>
      </c>
      <c r="DL365">
        <v>1665430741.0999999</v>
      </c>
      <c r="DM365">
        <v>168</v>
      </c>
      <c r="DN365">
        <v>8.9999999999999993E-3</v>
      </c>
      <c r="DO365">
        <v>0</v>
      </c>
      <c r="DP365">
        <v>2.222</v>
      </c>
      <c r="DQ365">
        <v>0.11700000000000001</v>
      </c>
      <c r="DR365">
        <v>475</v>
      </c>
      <c r="DS365">
        <v>19</v>
      </c>
      <c r="DT365">
        <v>0.13</v>
      </c>
      <c r="DU365">
        <v>0.02</v>
      </c>
      <c r="DV365">
        <v>100</v>
      </c>
      <c r="DW365">
        <v>100</v>
      </c>
      <c r="DX365">
        <v>2.222</v>
      </c>
      <c r="DY365">
        <v>0.11700000000000001</v>
      </c>
      <c r="DZ365">
        <v>2.5815697769749431</v>
      </c>
      <c r="EA365">
        <v>-6.7132856166521554E-4</v>
      </c>
      <c r="EB365">
        <v>-2.681329234238156E-7</v>
      </c>
      <c r="EC365">
        <v>8.1307759810197942E-11</v>
      </c>
      <c r="ED365">
        <v>-1.1505070522003219E-2</v>
      </c>
      <c r="EE365">
        <v>1.9805995112736431E-4</v>
      </c>
      <c r="EF365">
        <v>3.7201658972467829E-4</v>
      </c>
      <c r="EG365">
        <v>-1.4214358037409139E-6</v>
      </c>
      <c r="EH365">
        <v>2</v>
      </c>
      <c r="EI365">
        <v>2028</v>
      </c>
      <c r="EJ365">
        <v>2</v>
      </c>
      <c r="EK365">
        <v>26</v>
      </c>
      <c r="EL365">
        <v>1.2</v>
      </c>
      <c r="EM365">
        <v>1</v>
      </c>
      <c r="EN365">
        <v>1.2390099999999999</v>
      </c>
      <c r="EO365">
        <v>2.5476100000000002</v>
      </c>
      <c r="EP365">
        <v>1.39893</v>
      </c>
      <c r="EQ365">
        <v>2.32544</v>
      </c>
      <c r="ER365">
        <v>1.49902</v>
      </c>
      <c r="ES365">
        <v>2.2375500000000001</v>
      </c>
      <c r="ET365">
        <v>32.686900000000001</v>
      </c>
      <c r="EU365">
        <v>14.815</v>
      </c>
      <c r="EV365">
        <v>18</v>
      </c>
      <c r="EW365">
        <v>507.649</v>
      </c>
      <c r="EX365">
        <v>550.53399999999999</v>
      </c>
      <c r="EY365" s="2">
        <v>27.9999</v>
      </c>
      <c r="EZ365">
        <v>31.126799999999999</v>
      </c>
      <c r="FA365">
        <v>30.0001</v>
      </c>
      <c r="FB365">
        <v>31.128299999999999</v>
      </c>
      <c r="FC365">
        <v>31.116199999999999</v>
      </c>
      <c r="FD365">
        <v>24.802700000000002</v>
      </c>
      <c r="FE365">
        <v>32.0062</v>
      </c>
      <c r="FF365">
        <v>86.581900000000005</v>
      </c>
      <c r="FG365">
        <v>28</v>
      </c>
      <c r="FH365">
        <v>475</v>
      </c>
      <c r="FI365">
        <v>19.1294</v>
      </c>
      <c r="FJ365">
        <v>99.922600000000003</v>
      </c>
      <c r="FK365">
        <v>101.956</v>
      </c>
      <c r="FL365" t="s">
        <v>1466</v>
      </c>
      <c r="FM365">
        <v>4</v>
      </c>
      <c r="FN365" t="s">
        <v>881</v>
      </c>
      <c r="FO365">
        <v>21</v>
      </c>
    </row>
    <row r="366" spans="1:171" x14ac:dyDescent="0.2">
      <c r="A366">
        <v>168</v>
      </c>
      <c r="B366">
        <v>1665430714.0999999</v>
      </c>
      <c r="C366">
        <v>15388.599999904631</v>
      </c>
      <c r="D366" t="s">
        <v>1380</v>
      </c>
      <c r="E366" t="s">
        <v>1381</v>
      </c>
      <c r="F366" t="s">
        <v>284</v>
      </c>
      <c r="G366">
        <v>1665430714.0999999</v>
      </c>
      <c r="H366">
        <v>3.6568578787699122E-3</v>
      </c>
      <c r="I366">
        <v>3.6568578787699124</v>
      </c>
      <c r="J366">
        <v>13.269338175267963</v>
      </c>
      <c r="K366">
        <v>457.11</v>
      </c>
      <c r="L366">
        <v>357.57932990677216</v>
      </c>
      <c r="M366">
        <v>35.562243053854445</v>
      </c>
      <c r="N366">
        <v>45.460840610070001</v>
      </c>
      <c r="O366">
        <v>0.24637772368536981</v>
      </c>
      <c r="P366">
        <v>2.9153233336028421</v>
      </c>
      <c r="Q366">
        <v>0.23581419438390572</v>
      </c>
      <c r="R366">
        <v>0.1482961693251541</v>
      </c>
      <c r="S366">
        <v>51.256560662241867</v>
      </c>
      <c r="T366">
        <v>28.102800598731051</v>
      </c>
      <c r="U366">
        <v>28.123699999999999</v>
      </c>
      <c r="V366">
        <v>3.8222915883431048</v>
      </c>
      <c r="W366">
        <v>58.679828036964551</v>
      </c>
      <c r="X366">
        <v>2.3266371104728001</v>
      </c>
      <c r="Y366">
        <v>3.9649692037392592</v>
      </c>
      <c r="Z366">
        <v>1.4956544778703047</v>
      </c>
      <c r="AA366">
        <v>-161.38407217668021</v>
      </c>
      <c r="AB366">
        <v>99.127693921646738</v>
      </c>
      <c r="AC366">
        <v>7.4442079208530982</v>
      </c>
      <c r="AD366">
        <v>-3.5556096719384982</v>
      </c>
      <c r="AE366">
        <v>0</v>
      </c>
      <c r="AF366">
        <v>0</v>
      </c>
      <c r="AG366">
        <v>1</v>
      </c>
      <c r="AH366">
        <v>0</v>
      </c>
      <c r="AI366">
        <v>52148.036397691845</v>
      </c>
      <c r="AJ366" t="s">
        <v>285</v>
      </c>
      <c r="AK366" t="s">
        <v>285</v>
      </c>
      <c r="AL366">
        <v>0</v>
      </c>
      <c r="AM366">
        <v>0</v>
      </c>
      <c r="AN366" t="e">
        <v>#DIV/0!</v>
      </c>
      <c r="AO366">
        <v>0</v>
      </c>
      <c r="AP366" t="s">
        <v>285</v>
      </c>
      <c r="AQ366" t="s">
        <v>285</v>
      </c>
      <c r="AR366">
        <v>0</v>
      </c>
      <c r="AS366">
        <v>0</v>
      </c>
      <c r="AT366" t="e">
        <v>#DIV/0!</v>
      </c>
      <c r="AU366">
        <v>0.5</v>
      </c>
      <c r="AV366">
        <v>261.25744200116156</v>
      </c>
      <c r="AW366">
        <v>13.269338175267963</v>
      </c>
      <c r="AX366" t="e">
        <v>#DIV/0!</v>
      </c>
      <c r="AY366">
        <v>5.0790278254385444E-2</v>
      </c>
      <c r="AZ366" t="e">
        <v>#DIV/0!</v>
      </c>
      <c r="BA366" t="e">
        <v>#DIV/0!</v>
      </c>
      <c r="BB366" t="s">
        <v>285</v>
      </c>
      <c r="BC366">
        <v>0</v>
      </c>
      <c r="BD366" t="e">
        <v>#DIV/0!</v>
      </c>
      <c r="BE366" t="e">
        <v>#DIV/0!</v>
      </c>
      <c r="BF366" t="e">
        <v>#DIV/0!</v>
      </c>
      <c r="BG366" t="e">
        <v>#DIV/0!</v>
      </c>
      <c r="BH366" t="e">
        <v>#DIV/0!</v>
      </c>
      <c r="BI366" t="e">
        <v>#DIV/0!</v>
      </c>
      <c r="BJ366" t="e">
        <v>#DIV/0!</v>
      </c>
      <c r="BK366" t="e">
        <v>#DIV/0!</v>
      </c>
      <c r="BL366">
        <v>309.91399999999999</v>
      </c>
      <c r="BM366">
        <v>261.25744200116156</v>
      </c>
      <c r="BN366">
        <v>0.84299980640165206</v>
      </c>
      <c r="BO366">
        <v>0.16538962635518845</v>
      </c>
      <c r="BP366">
        <v>6</v>
      </c>
      <c r="BQ366">
        <v>0.6</v>
      </c>
      <c r="BR366" t="s">
        <v>286</v>
      </c>
      <c r="BS366">
        <v>2</v>
      </c>
      <c r="BT366">
        <v>1665430808.5999999</v>
      </c>
      <c r="BU366">
        <v>457.11</v>
      </c>
      <c r="BV366">
        <v>475.03399999999999</v>
      </c>
      <c r="BW366">
        <v>23.394400000000001</v>
      </c>
      <c r="BX366">
        <v>19.107299999999999</v>
      </c>
      <c r="BY366">
        <v>454.88799999999998</v>
      </c>
      <c r="BZ366">
        <v>23.2804</v>
      </c>
      <c r="CA366">
        <v>500.18299999999999</v>
      </c>
      <c r="CB366">
        <v>99.352699999999999</v>
      </c>
      <c r="CC366">
        <v>0.100037</v>
      </c>
      <c r="CD366">
        <v>28.7544</v>
      </c>
      <c r="CE366">
        <v>28.123699999999999</v>
      </c>
      <c r="CF366">
        <v>999.9</v>
      </c>
      <c r="CG366">
        <v>0</v>
      </c>
      <c r="CH366">
        <v>0</v>
      </c>
      <c r="CI366">
        <v>9983.75</v>
      </c>
      <c r="CJ366">
        <v>0</v>
      </c>
      <c r="CK366">
        <v>332.09699999999998</v>
      </c>
      <c r="CL366">
        <v>309.91399999999999</v>
      </c>
      <c r="CM366">
        <v>0.90001699999999996</v>
      </c>
      <c r="CN366">
        <v>9.9982500000000002E-2</v>
      </c>
      <c r="CO366">
        <v>0</v>
      </c>
      <c r="CP366">
        <v>3.4113000000000002</v>
      </c>
      <c r="CQ366">
        <v>0</v>
      </c>
      <c r="CR366">
        <v>3287.73</v>
      </c>
      <c r="CS366">
        <v>2657.48</v>
      </c>
      <c r="CT366">
        <v>35.186999999999998</v>
      </c>
      <c r="CU366">
        <v>38.311999999999998</v>
      </c>
      <c r="CV366">
        <v>36.5</v>
      </c>
      <c r="CW366">
        <v>37.375</v>
      </c>
      <c r="CX366">
        <v>35.561999999999998</v>
      </c>
      <c r="CY366">
        <v>278.93</v>
      </c>
      <c r="CZ366">
        <v>30.99</v>
      </c>
      <c r="DA366">
        <v>0</v>
      </c>
      <c r="DB366">
        <v>1665430847.5999999</v>
      </c>
      <c r="DC366">
        <v>0</v>
      </c>
      <c r="DD366">
        <v>3.271744</v>
      </c>
      <c r="DE366">
        <v>-0.66440768191755262</v>
      </c>
      <c r="DF366">
        <v>2.2369230226925079</v>
      </c>
      <c r="DG366">
        <v>3289.0864000000001</v>
      </c>
      <c r="DH366">
        <v>15</v>
      </c>
      <c r="DI366">
        <v>1665430832.5999999</v>
      </c>
      <c r="DJ366" t="s">
        <v>1385</v>
      </c>
      <c r="DK366">
        <v>1665430826.5999999</v>
      </c>
      <c r="DL366">
        <v>1665430832.5999999</v>
      </c>
      <c r="DM366">
        <v>169</v>
      </c>
      <c r="DN366">
        <v>1E-3</v>
      </c>
      <c r="DO366">
        <v>-2E-3</v>
      </c>
      <c r="DP366">
        <v>2.222</v>
      </c>
      <c r="DQ366">
        <v>0.114</v>
      </c>
      <c r="DR366">
        <v>475</v>
      </c>
      <c r="DS366">
        <v>19</v>
      </c>
      <c r="DT366">
        <v>0.12</v>
      </c>
      <c r="DU366">
        <v>0.02</v>
      </c>
      <c r="DV366">
        <v>100</v>
      </c>
      <c r="DW366">
        <v>100</v>
      </c>
      <c r="DX366">
        <v>2.222</v>
      </c>
      <c r="DY366">
        <v>0.114</v>
      </c>
      <c r="DZ366">
        <v>2.5904034674782661</v>
      </c>
      <c r="EA366">
        <v>-6.7132856166521554E-4</v>
      </c>
      <c r="EB366">
        <v>-2.681329234238156E-7</v>
      </c>
      <c r="EC366">
        <v>8.1307759810197942E-11</v>
      </c>
      <c r="ED366">
        <v>-1.1756648742042601E-2</v>
      </c>
      <c r="EE366">
        <v>1.9805995112736431E-4</v>
      </c>
      <c r="EF366">
        <v>3.7201658972467829E-4</v>
      </c>
      <c r="EG366">
        <v>-1.4214358037409139E-6</v>
      </c>
      <c r="EH366">
        <v>2</v>
      </c>
      <c r="EI366">
        <v>2028</v>
      </c>
      <c r="EJ366">
        <v>2</v>
      </c>
      <c r="EK366">
        <v>26</v>
      </c>
      <c r="EL366">
        <v>1</v>
      </c>
      <c r="EM366">
        <v>1.1000000000000001</v>
      </c>
      <c r="EN366">
        <v>1.2390099999999999</v>
      </c>
      <c r="EO366">
        <v>2.5415000000000001</v>
      </c>
      <c r="EP366">
        <v>1.39893</v>
      </c>
      <c r="EQ366">
        <v>2.32544</v>
      </c>
      <c r="ER366">
        <v>1.49902</v>
      </c>
      <c r="ES366">
        <v>2.2705099999999998</v>
      </c>
      <c r="ET366">
        <v>32.686900000000001</v>
      </c>
      <c r="EU366">
        <v>14.8062</v>
      </c>
      <c r="EV366">
        <v>18</v>
      </c>
      <c r="EW366">
        <v>507.51100000000002</v>
      </c>
      <c r="EX366">
        <v>550.447</v>
      </c>
      <c r="EY366" s="2">
        <v>27.9999</v>
      </c>
      <c r="EZ366">
        <v>31.123999999999999</v>
      </c>
      <c r="FA366">
        <v>30.0001</v>
      </c>
      <c r="FB366">
        <v>31.122800000000002</v>
      </c>
      <c r="FC366">
        <v>31.110800000000001</v>
      </c>
      <c r="FD366">
        <v>24.798400000000001</v>
      </c>
      <c r="FE366">
        <v>31.576799999999999</v>
      </c>
      <c r="FF366">
        <v>85.641099999999994</v>
      </c>
      <c r="FG366">
        <v>28</v>
      </c>
      <c r="FH366">
        <v>475</v>
      </c>
      <c r="FI366">
        <v>19.125599999999999</v>
      </c>
      <c r="FJ366">
        <v>99.920900000000003</v>
      </c>
      <c r="FK366">
        <v>101.955</v>
      </c>
      <c r="FL366" t="s">
        <v>1466</v>
      </c>
      <c r="FM366">
        <v>4</v>
      </c>
      <c r="FN366" t="s">
        <v>881</v>
      </c>
      <c r="FO366">
        <v>22</v>
      </c>
    </row>
    <row r="367" spans="1:171" x14ac:dyDescent="0.2">
      <c r="A367">
        <v>169</v>
      </c>
      <c r="B367">
        <v>1665430808.5999999</v>
      </c>
      <c r="C367">
        <v>15483.099999904631</v>
      </c>
      <c r="D367" t="s">
        <v>1383</v>
      </c>
      <c r="E367" t="s">
        <v>1384</v>
      </c>
      <c r="F367" t="s">
        <v>284</v>
      </c>
      <c r="G367">
        <v>1665430808.5999999</v>
      </c>
      <c r="H367">
        <v>3.6595027704462635E-3</v>
      </c>
      <c r="I367">
        <v>3.6595027704462635</v>
      </c>
      <c r="J367">
        <v>13.230471865196501</v>
      </c>
      <c r="K367">
        <v>457.09800000000001</v>
      </c>
      <c r="L367">
        <v>358.81588368866056</v>
      </c>
      <c r="M367">
        <v>35.68412997870324</v>
      </c>
      <c r="N367">
        <v>45.458256410851199</v>
      </c>
      <c r="O367">
        <v>0.24931625708071298</v>
      </c>
      <c r="P367">
        <v>2.9244529812906932</v>
      </c>
      <c r="Q367">
        <v>0.23853726024137326</v>
      </c>
      <c r="R367">
        <v>0.15001637882065133</v>
      </c>
      <c r="S367">
        <v>51.263416421319576</v>
      </c>
      <c r="T367">
        <v>28.084633357448972</v>
      </c>
      <c r="U367">
        <v>28.1112</v>
      </c>
      <c r="V367">
        <v>3.8195097011843133</v>
      </c>
      <c r="W367">
        <v>58.550543245585843</v>
      </c>
      <c r="X367">
        <v>2.3205691140990399</v>
      </c>
      <c r="Y367">
        <v>3.9633605180494871</v>
      </c>
      <c r="Z367">
        <v>1.4989405870852734</v>
      </c>
      <c r="AA367">
        <v>-163.60398135155526</v>
      </c>
      <c r="AB367">
        <v>100.30527002681598</v>
      </c>
      <c r="AC367">
        <v>7.5083964311970179</v>
      </c>
      <c r="AD367">
        <v>-4.5268984722226833</v>
      </c>
      <c r="AE367">
        <v>0</v>
      </c>
      <c r="AF367">
        <v>0</v>
      </c>
      <c r="AG367">
        <v>1</v>
      </c>
      <c r="AH367">
        <v>0</v>
      </c>
      <c r="AI367">
        <v>52410.550891394712</v>
      </c>
      <c r="AJ367" t="s">
        <v>285</v>
      </c>
      <c r="AK367" t="s">
        <v>285</v>
      </c>
      <c r="AL367">
        <v>0</v>
      </c>
      <c r="AM367">
        <v>0</v>
      </c>
      <c r="AN367" t="e">
        <v>#DIV/0!</v>
      </c>
      <c r="AO367">
        <v>0</v>
      </c>
      <c r="AP367" t="s">
        <v>285</v>
      </c>
      <c r="AQ367" t="s">
        <v>285</v>
      </c>
      <c r="AR367">
        <v>0</v>
      </c>
      <c r="AS367">
        <v>0</v>
      </c>
      <c r="AT367" t="e">
        <v>#DIV/0!</v>
      </c>
      <c r="AU367">
        <v>0.5</v>
      </c>
      <c r="AV367">
        <v>261.285227990321</v>
      </c>
      <c r="AW367">
        <v>13.230471865196501</v>
      </c>
      <c r="AX367" t="e">
        <v>#DIV/0!</v>
      </c>
      <c r="AY367">
        <v>5.0636126530990137E-2</v>
      </c>
      <c r="AZ367" t="e">
        <v>#DIV/0!</v>
      </c>
      <c r="BA367" t="e">
        <v>#DIV/0!</v>
      </c>
      <c r="BB367" t="s">
        <v>285</v>
      </c>
      <c r="BC367">
        <v>0</v>
      </c>
      <c r="BD367" t="e">
        <v>#DIV/0!</v>
      </c>
      <c r="BE367" t="e">
        <v>#DIV/0!</v>
      </c>
      <c r="BF367" t="e">
        <v>#DIV/0!</v>
      </c>
      <c r="BG367" t="e">
        <v>#DIV/0!</v>
      </c>
      <c r="BH367" t="e">
        <v>#DIV/0!</v>
      </c>
      <c r="BI367" t="e">
        <v>#DIV/0!</v>
      </c>
      <c r="BJ367" t="e">
        <v>#DIV/0!</v>
      </c>
      <c r="BK367" t="e">
        <v>#DIV/0!</v>
      </c>
      <c r="BL367">
        <v>309.94600000000003</v>
      </c>
      <c r="BM367">
        <v>261.285227990321</v>
      </c>
      <c r="BN367">
        <v>0.84300241974512014</v>
      </c>
      <c r="BO367">
        <v>0.16539467010808195</v>
      </c>
      <c r="BP367">
        <v>6</v>
      </c>
      <c r="BQ367">
        <v>0.6</v>
      </c>
      <c r="BR367" t="s">
        <v>286</v>
      </c>
      <c r="BS367">
        <v>2</v>
      </c>
      <c r="BT367">
        <v>1665430893.5999999</v>
      </c>
      <c r="BU367">
        <v>457.09800000000001</v>
      </c>
      <c r="BV367">
        <v>475.00400000000002</v>
      </c>
      <c r="BW367">
        <v>23.334099999999999</v>
      </c>
      <c r="BX367">
        <v>18.987500000000001</v>
      </c>
      <c r="BY367">
        <v>454.86700000000002</v>
      </c>
      <c r="BZ367">
        <v>23.220099999999999</v>
      </c>
      <c r="CA367">
        <v>500.15300000000002</v>
      </c>
      <c r="CB367">
        <v>99.350099999999998</v>
      </c>
      <c r="CC367">
        <v>9.95944E-2</v>
      </c>
      <c r="CD367">
        <v>28.747399999999999</v>
      </c>
      <c r="CE367">
        <v>28.1112</v>
      </c>
      <c r="CF367">
        <v>999.9</v>
      </c>
      <c r="CG367">
        <v>0</v>
      </c>
      <c r="CH367">
        <v>0</v>
      </c>
      <c r="CI367">
        <v>10036.200000000001</v>
      </c>
      <c r="CJ367">
        <v>0</v>
      </c>
      <c r="CK367">
        <v>332.05500000000001</v>
      </c>
      <c r="CL367">
        <v>309.94600000000003</v>
      </c>
      <c r="CM367">
        <v>0.89992700000000003</v>
      </c>
      <c r="CN367">
        <v>0.100073</v>
      </c>
      <c r="CO367">
        <v>0</v>
      </c>
      <c r="CP367">
        <v>3.3046000000000002</v>
      </c>
      <c r="CQ367">
        <v>0</v>
      </c>
      <c r="CR367">
        <v>3290.03</v>
      </c>
      <c r="CS367">
        <v>2657.68</v>
      </c>
      <c r="CT367">
        <v>35.061999999999998</v>
      </c>
      <c r="CU367">
        <v>38.25</v>
      </c>
      <c r="CV367">
        <v>36.375</v>
      </c>
      <c r="CW367">
        <v>37.311999999999998</v>
      </c>
      <c r="CX367">
        <v>35.5</v>
      </c>
      <c r="CY367">
        <v>278.93</v>
      </c>
      <c r="CZ367">
        <v>31.02</v>
      </c>
      <c r="DA367">
        <v>0</v>
      </c>
      <c r="DB367">
        <v>1665430932.8</v>
      </c>
      <c r="DC367">
        <v>0</v>
      </c>
      <c r="DD367">
        <v>3.3065440000000001</v>
      </c>
      <c r="DE367">
        <v>-0.37184615016058892</v>
      </c>
      <c r="DF367">
        <v>0.85923084588185727</v>
      </c>
      <c r="DG367">
        <v>3290.5279999999998</v>
      </c>
      <c r="DH367">
        <v>15</v>
      </c>
      <c r="DI367">
        <v>1665430923.5999999</v>
      </c>
      <c r="DJ367" t="s">
        <v>1388</v>
      </c>
      <c r="DK367">
        <v>1665430913.0999999</v>
      </c>
      <c r="DL367">
        <v>1665430923.5999999</v>
      </c>
      <c r="DM367">
        <v>170</v>
      </c>
      <c r="DN367">
        <v>8.9999999999999993E-3</v>
      </c>
      <c r="DO367">
        <v>1E-3</v>
      </c>
      <c r="DP367">
        <v>2.2309999999999999</v>
      </c>
      <c r="DQ367">
        <v>0.114</v>
      </c>
      <c r="DR367">
        <v>475</v>
      </c>
      <c r="DS367">
        <v>19</v>
      </c>
      <c r="DT367">
        <v>0.09</v>
      </c>
      <c r="DU367">
        <v>0.02</v>
      </c>
      <c r="DV367">
        <v>100</v>
      </c>
      <c r="DW367">
        <v>100</v>
      </c>
      <c r="DX367">
        <v>2.2309999999999999</v>
      </c>
      <c r="DY367">
        <v>0.114</v>
      </c>
      <c r="DZ367">
        <v>2.5911548903640051</v>
      </c>
      <c r="EA367">
        <v>-6.7132856166521554E-4</v>
      </c>
      <c r="EB367">
        <v>-2.681329234238156E-7</v>
      </c>
      <c r="EC367">
        <v>8.1307759810197942E-11</v>
      </c>
      <c r="ED367">
        <v>-1.4117912588504261E-2</v>
      </c>
      <c r="EE367">
        <v>1.9805995112736431E-4</v>
      </c>
      <c r="EF367">
        <v>3.7201658972467829E-4</v>
      </c>
      <c r="EG367">
        <v>-1.4214358037409139E-6</v>
      </c>
      <c r="EH367">
        <v>2</v>
      </c>
      <c r="EI367">
        <v>2028</v>
      </c>
      <c r="EJ367">
        <v>2</v>
      </c>
      <c r="EK367">
        <v>26</v>
      </c>
      <c r="EL367">
        <v>1.1000000000000001</v>
      </c>
      <c r="EM367">
        <v>1</v>
      </c>
      <c r="EN367">
        <v>1.2402299999999999</v>
      </c>
      <c r="EO367">
        <v>2.5293000000000001</v>
      </c>
      <c r="EP367">
        <v>1.39893</v>
      </c>
      <c r="EQ367">
        <v>2.32422</v>
      </c>
      <c r="ER367">
        <v>1.49902</v>
      </c>
      <c r="ES367">
        <v>2.4548299999999998</v>
      </c>
      <c r="ET367">
        <v>32.686900000000001</v>
      </c>
      <c r="EU367">
        <v>14.8062</v>
      </c>
      <c r="EV367">
        <v>18</v>
      </c>
      <c r="EW367">
        <v>507.57900000000001</v>
      </c>
      <c r="EX367">
        <v>550.06899999999996</v>
      </c>
      <c r="EY367" s="2">
        <v>28</v>
      </c>
      <c r="EZ367">
        <v>31.123999999999999</v>
      </c>
      <c r="FA367">
        <v>30.0001</v>
      </c>
      <c r="FB367">
        <v>31.121500000000001</v>
      </c>
      <c r="FC367">
        <v>31.1081</v>
      </c>
      <c r="FD367">
        <v>24.796299999999999</v>
      </c>
      <c r="FE367">
        <v>32.1218</v>
      </c>
      <c r="FF367">
        <v>84.679100000000005</v>
      </c>
      <c r="FG367">
        <v>28</v>
      </c>
      <c r="FH367">
        <v>475</v>
      </c>
      <c r="FI367">
        <v>18.9908</v>
      </c>
      <c r="FJ367">
        <v>99.922899999999998</v>
      </c>
      <c r="FK367">
        <v>101.95399999999999</v>
      </c>
      <c r="FL367" t="s">
        <v>1466</v>
      </c>
      <c r="FM367">
        <v>4</v>
      </c>
      <c r="FN367" t="s">
        <v>881</v>
      </c>
      <c r="FO367">
        <v>23</v>
      </c>
    </row>
    <row r="368" spans="1:171" x14ac:dyDescent="0.2">
      <c r="A368">
        <v>170</v>
      </c>
      <c r="B368">
        <v>1665430893.5999999</v>
      </c>
      <c r="C368">
        <v>15568.099999904631</v>
      </c>
      <c r="D368" t="s">
        <v>1386</v>
      </c>
      <c r="E368" t="s">
        <v>1387</v>
      </c>
      <c r="F368" t="s">
        <v>284</v>
      </c>
      <c r="G368">
        <v>1665430893.5999999</v>
      </c>
      <c r="H368">
        <v>3.7098408469740424E-3</v>
      </c>
      <c r="I368">
        <v>3.7098408469740423</v>
      </c>
      <c r="J368">
        <v>13.312219195012441</v>
      </c>
      <c r="K368">
        <v>457.01100000000002</v>
      </c>
      <c r="L368">
        <v>358.58433744242052</v>
      </c>
      <c r="M368">
        <v>35.660063454431551</v>
      </c>
      <c r="N368">
        <v>45.448279686755995</v>
      </c>
      <c r="O368">
        <v>0.25042714827642931</v>
      </c>
      <c r="P368">
        <v>2.9301982030678397</v>
      </c>
      <c r="Q368">
        <v>0.23957442629025469</v>
      </c>
      <c r="R368">
        <v>0.15067088186343011</v>
      </c>
      <c r="S368">
        <v>51.264516238617887</v>
      </c>
      <c r="T368">
        <v>28.074693728413461</v>
      </c>
      <c r="U368">
        <v>28.103000000000002</v>
      </c>
      <c r="V368">
        <v>3.817685742764052</v>
      </c>
      <c r="W368">
        <v>58.572985997454111</v>
      </c>
      <c r="X368">
        <v>2.3203821463883996</v>
      </c>
      <c r="Y368">
        <v>3.9615227171263827</v>
      </c>
      <c r="Z368">
        <v>1.4973035963756525</v>
      </c>
      <c r="AA368">
        <v>-164.13911084186202</v>
      </c>
      <c r="AB368">
        <v>100.53391889134184</v>
      </c>
      <c r="AC368">
        <v>7.5101513553068724</v>
      </c>
      <c r="AD368">
        <v>-4.8305243565954186</v>
      </c>
      <c r="AE368">
        <v>0</v>
      </c>
      <c r="AF368">
        <v>0</v>
      </c>
      <c r="AG368">
        <v>1</v>
      </c>
      <c r="AH368">
        <v>0</v>
      </c>
      <c r="AI368">
        <v>52576.626756719183</v>
      </c>
      <c r="AJ368" t="s">
        <v>285</v>
      </c>
      <c r="AK368" t="s">
        <v>285</v>
      </c>
      <c r="AL368">
        <v>0</v>
      </c>
      <c r="AM368">
        <v>0</v>
      </c>
      <c r="AN368" t="e">
        <v>#DIV/0!</v>
      </c>
      <c r="AO368">
        <v>0</v>
      </c>
      <c r="AP368" t="s">
        <v>285</v>
      </c>
      <c r="AQ368" t="s">
        <v>285</v>
      </c>
      <c r="AR368">
        <v>0</v>
      </c>
      <c r="AS368">
        <v>0</v>
      </c>
      <c r="AT368" t="e">
        <v>#DIV/0!</v>
      </c>
      <c r="AU368">
        <v>0.5</v>
      </c>
      <c r="AV368">
        <v>261.2910989837398</v>
      </c>
      <c r="AW368">
        <v>13.312219195012441</v>
      </c>
      <c r="AX368" t="e">
        <v>#DIV/0!</v>
      </c>
      <c r="AY368">
        <v>5.0947848000902865E-2</v>
      </c>
      <c r="AZ368" t="e">
        <v>#DIV/0!</v>
      </c>
      <c r="BA368" t="e">
        <v>#DIV/0!</v>
      </c>
      <c r="BB368" t="s">
        <v>285</v>
      </c>
      <c r="BC368">
        <v>0</v>
      </c>
      <c r="BD368" t="e">
        <v>#DIV/0!</v>
      </c>
      <c r="BE368" t="e">
        <v>#DIV/0!</v>
      </c>
      <c r="BF368" t="e">
        <v>#DIV/0!</v>
      </c>
      <c r="BG368" t="e">
        <v>#DIV/0!</v>
      </c>
      <c r="BH368" t="e">
        <v>#DIV/0!</v>
      </c>
      <c r="BI368" t="e">
        <v>#DIV/0!</v>
      </c>
      <c r="BJ368" t="e">
        <v>#DIV/0!</v>
      </c>
      <c r="BK368" t="e">
        <v>#DIV/0!</v>
      </c>
      <c r="BL368">
        <v>309.95299999999997</v>
      </c>
      <c r="BM368">
        <v>261.2910989837398</v>
      </c>
      <c r="BN368">
        <v>0.84300232288037169</v>
      </c>
      <c r="BO368">
        <v>0.16539448315911731</v>
      </c>
      <c r="BP368">
        <v>6</v>
      </c>
      <c r="BQ368">
        <v>0.6</v>
      </c>
      <c r="BR368" t="s">
        <v>286</v>
      </c>
      <c r="BS368">
        <v>2</v>
      </c>
      <c r="BT368">
        <v>1665430984.5999999</v>
      </c>
      <c r="BU368">
        <v>457.01100000000002</v>
      </c>
      <c r="BV368">
        <v>475.02</v>
      </c>
      <c r="BW368">
        <v>23.332899999999999</v>
      </c>
      <c r="BX368">
        <v>18.9724</v>
      </c>
      <c r="BY368">
        <v>454.81299999999999</v>
      </c>
      <c r="BZ368">
        <v>23.2209</v>
      </c>
      <c r="CA368">
        <v>500.19</v>
      </c>
      <c r="CB368">
        <v>99.347499999999997</v>
      </c>
      <c r="CC368">
        <v>9.9295999999999995E-2</v>
      </c>
      <c r="CD368">
        <v>28.7394</v>
      </c>
      <c r="CE368">
        <v>28.103000000000002</v>
      </c>
      <c r="CF368">
        <v>999.9</v>
      </c>
      <c r="CG368">
        <v>0</v>
      </c>
      <c r="CH368">
        <v>0</v>
      </c>
      <c r="CI368">
        <v>10069.4</v>
      </c>
      <c r="CJ368">
        <v>0</v>
      </c>
      <c r="CK368">
        <v>332.06900000000002</v>
      </c>
      <c r="CL368">
        <v>309.95299999999997</v>
      </c>
      <c r="CM368">
        <v>0.89992700000000003</v>
      </c>
      <c r="CN368">
        <v>0.100073</v>
      </c>
      <c r="CO368">
        <v>0</v>
      </c>
      <c r="CP368">
        <v>3.1417999999999999</v>
      </c>
      <c r="CQ368">
        <v>0</v>
      </c>
      <c r="CR368">
        <v>3292.46</v>
      </c>
      <c r="CS368">
        <v>2657.74</v>
      </c>
      <c r="CT368">
        <v>35</v>
      </c>
      <c r="CU368">
        <v>38.186999999999998</v>
      </c>
      <c r="CV368">
        <v>36.311999999999998</v>
      </c>
      <c r="CW368">
        <v>37.25</v>
      </c>
      <c r="CX368">
        <v>35.436999999999998</v>
      </c>
      <c r="CY368">
        <v>278.94</v>
      </c>
      <c r="CZ368">
        <v>31.02</v>
      </c>
      <c r="DA368">
        <v>0</v>
      </c>
      <c r="DB368">
        <v>1665431024</v>
      </c>
      <c r="DC368">
        <v>0</v>
      </c>
      <c r="DD368">
        <v>3.3126440000000001</v>
      </c>
      <c r="DE368">
        <v>-0.22228462759934209</v>
      </c>
      <c r="DF368">
        <v>-1.539230756780033</v>
      </c>
      <c r="DG368">
        <v>3292.73</v>
      </c>
      <c r="DH368">
        <v>15</v>
      </c>
      <c r="DI368">
        <v>1665431009.5999999</v>
      </c>
      <c r="DJ368" t="s">
        <v>1391</v>
      </c>
      <c r="DK368">
        <v>1665431003.0999999</v>
      </c>
      <c r="DL368">
        <v>1665431009.5999999</v>
      </c>
      <c r="DM368">
        <v>171</v>
      </c>
      <c r="DN368">
        <v>-3.3000000000000002E-2</v>
      </c>
      <c r="DO368">
        <v>-1E-3</v>
      </c>
      <c r="DP368">
        <v>2.198</v>
      </c>
      <c r="DQ368">
        <v>0.112</v>
      </c>
      <c r="DR368">
        <v>475</v>
      </c>
      <c r="DS368">
        <v>19</v>
      </c>
      <c r="DT368">
        <v>0.16</v>
      </c>
      <c r="DU368">
        <v>0.02</v>
      </c>
      <c r="DV368">
        <v>100</v>
      </c>
      <c r="DW368">
        <v>100</v>
      </c>
      <c r="DX368">
        <v>2.198</v>
      </c>
      <c r="DY368">
        <v>0.112</v>
      </c>
      <c r="DZ368">
        <v>2.5999582737745519</v>
      </c>
      <c r="EA368">
        <v>-6.7132856166521554E-4</v>
      </c>
      <c r="EB368">
        <v>-2.681329234238156E-7</v>
      </c>
      <c r="EC368">
        <v>8.1307759810197942E-11</v>
      </c>
      <c r="ED368">
        <v>-1.262336823267932E-2</v>
      </c>
      <c r="EE368">
        <v>1.9805995112736431E-4</v>
      </c>
      <c r="EF368">
        <v>3.7201658972467829E-4</v>
      </c>
      <c r="EG368">
        <v>-1.4214358037409139E-6</v>
      </c>
      <c r="EH368">
        <v>2</v>
      </c>
      <c r="EI368">
        <v>2028</v>
      </c>
      <c r="EJ368">
        <v>2</v>
      </c>
      <c r="EK368">
        <v>26</v>
      </c>
      <c r="EL368">
        <v>1.2</v>
      </c>
      <c r="EM368">
        <v>1</v>
      </c>
      <c r="EN368">
        <v>1.2390099999999999</v>
      </c>
      <c r="EO368">
        <v>2.52197</v>
      </c>
      <c r="EP368">
        <v>1.39893</v>
      </c>
      <c r="EQ368">
        <v>2.32422</v>
      </c>
      <c r="ER368">
        <v>1.49902</v>
      </c>
      <c r="ES368">
        <v>2.4658199999999999</v>
      </c>
      <c r="ET368">
        <v>32.686900000000001</v>
      </c>
      <c r="EU368">
        <v>14.7887</v>
      </c>
      <c r="EV368">
        <v>18</v>
      </c>
      <c r="EW368">
        <v>507.464</v>
      </c>
      <c r="EX368">
        <v>549.995</v>
      </c>
      <c r="EY368" s="2">
        <v>28</v>
      </c>
      <c r="EZ368">
        <v>31.123999999999999</v>
      </c>
      <c r="FA368">
        <v>30.0001</v>
      </c>
      <c r="FB368">
        <v>31.122800000000002</v>
      </c>
      <c r="FC368">
        <v>31.1081</v>
      </c>
      <c r="FD368">
        <v>24.796399999999998</v>
      </c>
      <c r="FE368">
        <v>31.534400000000002</v>
      </c>
      <c r="FF368">
        <v>83.734200000000001</v>
      </c>
      <c r="FG368">
        <v>28</v>
      </c>
      <c r="FH368">
        <v>475</v>
      </c>
      <c r="FI368">
        <v>18.986599999999999</v>
      </c>
      <c r="FJ368">
        <v>99.920900000000003</v>
      </c>
      <c r="FK368">
        <v>101.956</v>
      </c>
      <c r="FL368" t="s">
        <v>1466</v>
      </c>
      <c r="FM368">
        <v>4</v>
      </c>
      <c r="FN368" t="s">
        <v>881</v>
      </c>
      <c r="FO368">
        <v>24</v>
      </c>
    </row>
    <row r="369" spans="1:171" x14ac:dyDescent="0.2">
      <c r="A369">
        <v>171</v>
      </c>
      <c r="B369">
        <v>1665430984.5999999</v>
      </c>
      <c r="C369">
        <v>15659.099999904631</v>
      </c>
      <c r="D369" t="s">
        <v>1389</v>
      </c>
      <c r="E369" t="s">
        <v>1390</v>
      </c>
      <c r="F369" t="s">
        <v>284</v>
      </c>
      <c r="G369">
        <v>1665430984.5999999</v>
      </c>
      <c r="H369">
        <v>3.7219753025365537E-3</v>
      </c>
      <c r="I369">
        <v>3.7219753025365536</v>
      </c>
      <c r="J369">
        <v>13.169862264219246</v>
      </c>
      <c r="K369">
        <v>457.07100000000003</v>
      </c>
      <c r="L369">
        <v>345.97141703088693</v>
      </c>
      <c r="M369">
        <v>34.406389324394461</v>
      </c>
      <c r="N369">
        <v>45.455092532937009</v>
      </c>
      <c r="O369">
        <v>0.21791414396771128</v>
      </c>
      <c r="P369">
        <v>2.9106380848877067</v>
      </c>
      <c r="Q369">
        <v>0.20959442115505797</v>
      </c>
      <c r="R369">
        <v>0.13171821050066376</v>
      </c>
      <c r="S369">
        <v>51.257445787099478</v>
      </c>
      <c r="T369">
        <v>29.889751060644077</v>
      </c>
      <c r="U369">
        <v>29.844799999999999</v>
      </c>
      <c r="V369">
        <v>4.222616947063579</v>
      </c>
      <c r="W369">
        <v>58.070225822313581</v>
      </c>
      <c r="X369">
        <v>2.5515439912143001</v>
      </c>
      <c r="Y369">
        <v>4.3938936952331691</v>
      </c>
      <c r="Z369">
        <v>1.671072955849279</v>
      </c>
      <c r="AA369">
        <v>-160.79185824069566</v>
      </c>
      <c r="AB369">
        <v>108.77577972378562</v>
      </c>
      <c r="AC369">
        <v>8.3254249077202029</v>
      </c>
      <c r="AD369">
        <v>7.5667921779096474</v>
      </c>
      <c r="AE369">
        <v>0</v>
      </c>
      <c r="AF369">
        <v>0</v>
      </c>
      <c r="AG369">
        <v>1</v>
      </c>
      <c r="AH369">
        <v>0</v>
      </c>
      <c r="AI369">
        <v>51708.380432786558</v>
      </c>
      <c r="AJ369" t="s">
        <v>285</v>
      </c>
      <c r="AK369" t="s">
        <v>285</v>
      </c>
      <c r="AL369">
        <v>0</v>
      </c>
      <c r="AM369">
        <v>0</v>
      </c>
      <c r="AN369" t="e">
        <v>#DIV/0!</v>
      </c>
      <c r="AO369">
        <v>0</v>
      </c>
      <c r="AP369" t="s">
        <v>285</v>
      </c>
      <c r="AQ369" t="s">
        <v>285</v>
      </c>
      <c r="AR369">
        <v>0</v>
      </c>
      <c r="AS369">
        <v>0</v>
      </c>
      <c r="AT369" t="e">
        <v>#DIV/0!</v>
      </c>
      <c r="AU369">
        <v>0.5</v>
      </c>
      <c r="AV369">
        <v>261.25638600367847</v>
      </c>
      <c r="AW369">
        <v>13.169862264219246</v>
      </c>
      <c r="AX369" t="e">
        <v>#DIV/0!</v>
      </c>
      <c r="AY369">
        <v>5.0409723818325404E-2</v>
      </c>
      <c r="AZ369" t="e">
        <v>#DIV/0!</v>
      </c>
      <c r="BA369" t="e">
        <v>#DIV/0!</v>
      </c>
      <c r="BB369" t="s">
        <v>285</v>
      </c>
      <c r="BC369">
        <v>0</v>
      </c>
      <c r="BD369" t="e">
        <v>#DIV/0!</v>
      </c>
      <c r="BE369" t="e">
        <v>#DIV/0!</v>
      </c>
      <c r="BF369" t="e">
        <v>#DIV/0!</v>
      </c>
      <c r="BG369" t="e">
        <v>#DIV/0!</v>
      </c>
      <c r="BH369" t="e">
        <v>#DIV/0!</v>
      </c>
      <c r="BI369" t="e">
        <v>#DIV/0!</v>
      </c>
      <c r="BJ369" t="e">
        <v>#DIV/0!</v>
      </c>
      <c r="BK369" t="e">
        <v>#DIV/0!</v>
      </c>
      <c r="BL369">
        <v>309.91199999999998</v>
      </c>
      <c r="BM369">
        <v>261.25638600367847</v>
      </c>
      <c r="BN369">
        <v>0.84300183924365135</v>
      </c>
      <c r="BO369">
        <v>0.16539354974024717</v>
      </c>
      <c r="BP369">
        <v>6</v>
      </c>
      <c r="BQ369">
        <v>0.6</v>
      </c>
      <c r="BR369" t="s">
        <v>286</v>
      </c>
      <c r="BS369">
        <v>2</v>
      </c>
      <c r="BT369">
        <v>1665431070.5999999</v>
      </c>
      <c r="BU369">
        <v>457.07100000000003</v>
      </c>
      <c r="BV369">
        <v>474.86700000000002</v>
      </c>
      <c r="BW369">
        <v>25.6569</v>
      </c>
      <c r="BX369">
        <v>21.395700000000001</v>
      </c>
      <c r="BY369">
        <v>454.84800000000001</v>
      </c>
      <c r="BZ369">
        <v>25.492899999999999</v>
      </c>
      <c r="CA369">
        <v>500.21499999999997</v>
      </c>
      <c r="CB369">
        <v>99.348100000000002</v>
      </c>
      <c r="CC369">
        <v>0.100547</v>
      </c>
      <c r="CD369">
        <v>30.538</v>
      </c>
      <c r="CE369">
        <v>29.844799999999999</v>
      </c>
      <c r="CF369">
        <v>999.9</v>
      </c>
      <c r="CG369">
        <v>0</v>
      </c>
      <c r="CH369">
        <v>0</v>
      </c>
      <c r="CI369">
        <v>9957.5</v>
      </c>
      <c r="CJ369">
        <v>0</v>
      </c>
      <c r="CK369">
        <v>332.053</v>
      </c>
      <c r="CL369">
        <v>309.91199999999998</v>
      </c>
      <c r="CM369">
        <v>0.89992799999999995</v>
      </c>
      <c r="CN369">
        <v>0.10007199999999999</v>
      </c>
      <c r="CO369">
        <v>0</v>
      </c>
      <c r="CP369">
        <v>3.2067999999999999</v>
      </c>
      <c r="CQ369">
        <v>0</v>
      </c>
      <c r="CR369">
        <v>3213.82</v>
      </c>
      <c r="CS369">
        <v>2657.39</v>
      </c>
      <c r="CT369">
        <v>35</v>
      </c>
      <c r="CU369">
        <v>38.125</v>
      </c>
      <c r="CV369">
        <v>36.311999999999998</v>
      </c>
      <c r="CW369">
        <v>37.25</v>
      </c>
      <c r="CX369">
        <v>35.436999999999998</v>
      </c>
      <c r="CY369">
        <v>278.89999999999998</v>
      </c>
      <c r="CZ369">
        <v>31.01</v>
      </c>
      <c r="DA369">
        <v>0</v>
      </c>
      <c r="DB369">
        <v>1665431109.8</v>
      </c>
      <c r="DC369">
        <v>0</v>
      </c>
      <c r="DD369">
        <v>3.2255038461538459</v>
      </c>
      <c r="DE369">
        <v>-0.1058564087716285</v>
      </c>
      <c r="DF369">
        <v>-107.55863261486201</v>
      </c>
      <c r="DG369">
        <v>3227.7426923076928</v>
      </c>
      <c r="DH369">
        <v>15</v>
      </c>
      <c r="DI369">
        <v>1665431094.5999999</v>
      </c>
      <c r="DJ369" t="s">
        <v>1394</v>
      </c>
      <c r="DK369">
        <v>1665431094.5999999</v>
      </c>
      <c r="DL369">
        <v>1665431094.5999999</v>
      </c>
      <c r="DM369">
        <v>172</v>
      </c>
      <c r="DN369">
        <v>2.5999999999999999E-2</v>
      </c>
      <c r="DO369">
        <v>1.4999999999999999E-2</v>
      </c>
      <c r="DP369">
        <v>2.2229999999999999</v>
      </c>
      <c r="DQ369">
        <v>0.16400000000000001</v>
      </c>
      <c r="DR369">
        <v>475</v>
      </c>
      <c r="DS369">
        <v>22</v>
      </c>
      <c r="DT369">
        <v>0.13</v>
      </c>
      <c r="DU369">
        <v>0.03</v>
      </c>
      <c r="DV369">
        <v>100</v>
      </c>
      <c r="DW369">
        <v>100</v>
      </c>
      <c r="DX369">
        <v>2.2229999999999999</v>
      </c>
      <c r="DY369">
        <v>0.16400000000000001</v>
      </c>
      <c r="DZ369">
        <v>2.5664299903209709</v>
      </c>
      <c r="EA369">
        <v>-6.7132856166521554E-4</v>
      </c>
      <c r="EB369">
        <v>-2.681329234238156E-7</v>
      </c>
      <c r="EC369">
        <v>8.1307759810197942E-11</v>
      </c>
      <c r="ED369">
        <v>-1.4104616156174751E-2</v>
      </c>
      <c r="EE369">
        <v>1.9805995112736431E-4</v>
      </c>
      <c r="EF369">
        <v>3.7201658972467829E-4</v>
      </c>
      <c r="EG369">
        <v>-1.4214358037409139E-6</v>
      </c>
      <c r="EH369">
        <v>2</v>
      </c>
      <c r="EI369">
        <v>2028</v>
      </c>
      <c r="EJ369">
        <v>2</v>
      </c>
      <c r="EK369">
        <v>26</v>
      </c>
      <c r="EL369">
        <v>1.1000000000000001</v>
      </c>
      <c r="EM369">
        <v>1</v>
      </c>
      <c r="EN369">
        <v>1.24146</v>
      </c>
      <c r="EO369">
        <v>2.52441</v>
      </c>
      <c r="EP369">
        <v>1.39893</v>
      </c>
      <c r="EQ369">
        <v>2.323</v>
      </c>
      <c r="ER369">
        <v>1.49902</v>
      </c>
      <c r="ES369">
        <v>2.4682599999999999</v>
      </c>
      <c r="ET369">
        <v>32.686900000000001</v>
      </c>
      <c r="EU369">
        <v>14.674899999999999</v>
      </c>
      <c r="EV369">
        <v>18</v>
      </c>
      <c r="EW369">
        <v>508.51400000000001</v>
      </c>
      <c r="EX369">
        <v>552.45100000000002</v>
      </c>
      <c r="EY369" s="2">
        <v>39.463900000000002</v>
      </c>
      <c r="EZ369">
        <v>31.1295</v>
      </c>
      <c r="FA369">
        <v>30</v>
      </c>
      <c r="FB369">
        <v>31.133700000000001</v>
      </c>
      <c r="FC369">
        <v>31.120200000000001</v>
      </c>
      <c r="FD369">
        <v>24.840900000000001</v>
      </c>
      <c r="FE369">
        <v>13.4651</v>
      </c>
      <c r="FF369">
        <v>85.113900000000001</v>
      </c>
      <c r="FG369">
        <v>42</v>
      </c>
      <c r="FH369">
        <v>475</v>
      </c>
      <c r="FI369">
        <v>22.2805</v>
      </c>
      <c r="FJ369">
        <v>99.921199999999999</v>
      </c>
      <c r="FK369">
        <v>101.95</v>
      </c>
      <c r="FL369" t="s">
        <v>1466</v>
      </c>
      <c r="FM369">
        <v>4</v>
      </c>
      <c r="FN369" t="s">
        <v>881</v>
      </c>
      <c r="FO369">
        <v>25</v>
      </c>
    </row>
    <row r="370" spans="1:171" x14ac:dyDescent="0.2">
      <c r="A370">
        <v>172</v>
      </c>
      <c r="B370">
        <v>1665431070.5999999</v>
      </c>
      <c r="C370">
        <v>15745.099999904631</v>
      </c>
      <c r="D370" t="s">
        <v>1392</v>
      </c>
      <c r="E370" t="s">
        <v>1393</v>
      </c>
      <c r="F370" t="s">
        <v>284</v>
      </c>
      <c r="G370">
        <v>1665431070.5999999</v>
      </c>
      <c r="H370">
        <v>3.646073883008972E-3</v>
      </c>
      <c r="I370">
        <v>3.6460738830089721</v>
      </c>
      <c r="J370">
        <v>12.111478907027179</v>
      </c>
      <c r="K370">
        <v>457.70499999999998</v>
      </c>
      <c r="L370">
        <v>362.71210281400676</v>
      </c>
      <c r="M370">
        <v>36.071684529915309</v>
      </c>
      <c r="N370">
        <v>45.518719225729996</v>
      </c>
      <c r="O370">
        <v>0.24798873840511673</v>
      </c>
      <c r="P370">
        <v>2.9147236860463774</v>
      </c>
      <c r="Q370">
        <v>0.2372876544415588</v>
      </c>
      <c r="R370">
        <v>0.14922872080275892</v>
      </c>
      <c r="S370">
        <v>51.253426818229052</v>
      </c>
      <c r="T370">
        <v>31.918317229317047</v>
      </c>
      <c r="U370">
        <v>31.9434</v>
      </c>
      <c r="V370">
        <v>4.7598071226494625</v>
      </c>
      <c r="W370">
        <v>54.268937302787265</v>
      </c>
      <c r="X370">
        <v>2.7302380493803997</v>
      </c>
      <c r="Y370">
        <v>5.0309406910759131</v>
      </c>
      <c r="Z370">
        <v>2.0295690732690628</v>
      </c>
      <c r="AA370">
        <v>-221.91337105800366</v>
      </c>
      <c r="AB370">
        <v>154.29437500327765</v>
      </c>
      <c r="AC370">
        <v>12.056428240710094</v>
      </c>
      <c r="AD370">
        <v>-4.309140995786862</v>
      </c>
      <c r="AE370">
        <v>0</v>
      </c>
      <c r="AF370">
        <v>0</v>
      </c>
      <c r="AG370">
        <v>1</v>
      </c>
      <c r="AH370">
        <v>0</v>
      </c>
      <c r="AI370">
        <v>51420.089793730745</v>
      </c>
      <c r="AJ370" t="s">
        <v>285</v>
      </c>
      <c r="AK370" t="s">
        <v>285</v>
      </c>
      <c r="AL370">
        <v>0</v>
      </c>
      <c r="AM370">
        <v>0</v>
      </c>
      <c r="AN370" t="e">
        <v>#DIV/0!</v>
      </c>
      <c r="AO370">
        <v>0</v>
      </c>
      <c r="AP370" t="s">
        <v>285</v>
      </c>
      <c r="AQ370" t="s">
        <v>285</v>
      </c>
      <c r="AR370">
        <v>0</v>
      </c>
      <c r="AS370">
        <v>0</v>
      </c>
      <c r="AT370" t="e">
        <v>#DIV/0!</v>
      </c>
      <c r="AU370">
        <v>0.5</v>
      </c>
      <c r="AV370">
        <v>261.23537099390109</v>
      </c>
      <c r="AW370">
        <v>12.111478907027179</v>
      </c>
      <c r="AX370" t="e">
        <v>#DIV/0!</v>
      </c>
      <c r="AY370">
        <v>4.6362323987550441E-2</v>
      </c>
      <c r="AZ370" t="e">
        <v>#DIV/0!</v>
      </c>
      <c r="BA370" t="e">
        <v>#DIV/0!</v>
      </c>
      <c r="BB370" t="s">
        <v>285</v>
      </c>
      <c r="BC370">
        <v>0</v>
      </c>
      <c r="BD370" t="e">
        <v>#DIV/0!</v>
      </c>
      <c r="BE370" t="e">
        <v>#DIV/0!</v>
      </c>
      <c r="BF370" t="e">
        <v>#DIV/0!</v>
      </c>
      <c r="BG370" t="e">
        <v>#DIV/0!</v>
      </c>
      <c r="BH370" t="e">
        <v>#DIV/0!</v>
      </c>
      <c r="BI370" t="e">
        <v>#DIV/0!</v>
      </c>
      <c r="BJ370" t="e">
        <v>#DIV/0!</v>
      </c>
      <c r="BK370" t="e">
        <v>#DIV/0!</v>
      </c>
      <c r="BL370">
        <v>309.887</v>
      </c>
      <c r="BM370">
        <v>261.23537099390109</v>
      </c>
      <c r="BN370">
        <v>0.84300203297944432</v>
      </c>
      <c r="BO370">
        <v>0.16539392365032754</v>
      </c>
      <c r="BP370">
        <v>6</v>
      </c>
      <c r="BQ370">
        <v>0.6</v>
      </c>
      <c r="BR370" t="s">
        <v>286</v>
      </c>
      <c r="BS370">
        <v>2</v>
      </c>
      <c r="BT370">
        <v>1665431155.5999999</v>
      </c>
      <c r="BU370">
        <v>457.70499999999998</v>
      </c>
      <c r="BV370">
        <v>474.995</v>
      </c>
      <c r="BW370">
        <v>27.453399999999998</v>
      </c>
      <c r="BX370">
        <v>21.583300000000001</v>
      </c>
      <c r="BY370">
        <v>455.46100000000001</v>
      </c>
      <c r="BZ370">
        <v>27.304400000000001</v>
      </c>
      <c r="CA370">
        <v>500.22</v>
      </c>
      <c r="CB370">
        <v>99.349800000000002</v>
      </c>
      <c r="CC370">
        <v>0.100106</v>
      </c>
      <c r="CD370">
        <v>32.9253</v>
      </c>
      <c r="CE370">
        <v>31.9434</v>
      </c>
      <c r="CF370">
        <v>999.9</v>
      </c>
      <c r="CG370">
        <v>0</v>
      </c>
      <c r="CH370">
        <v>0</v>
      </c>
      <c r="CI370">
        <v>9980.6200000000008</v>
      </c>
      <c r="CJ370">
        <v>0</v>
      </c>
      <c r="CK370">
        <v>332.02800000000002</v>
      </c>
      <c r="CL370">
        <v>309.887</v>
      </c>
      <c r="CM370">
        <v>0.89992700000000003</v>
      </c>
      <c r="CN370">
        <v>0.100073</v>
      </c>
      <c r="CO370">
        <v>0</v>
      </c>
      <c r="CP370">
        <v>3.4918</v>
      </c>
      <c r="CQ370">
        <v>0</v>
      </c>
      <c r="CR370">
        <v>3140.5</v>
      </c>
      <c r="CS370">
        <v>2657.18</v>
      </c>
      <c r="CT370">
        <v>35</v>
      </c>
      <c r="CU370">
        <v>38.061999999999998</v>
      </c>
      <c r="CV370">
        <v>36.25</v>
      </c>
      <c r="CW370">
        <v>37.25</v>
      </c>
      <c r="CX370">
        <v>35.561999999999998</v>
      </c>
      <c r="CY370">
        <v>278.88</v>
      </c>
      <c r="CZ370">
        <v>31.01</v>
      </c>
      <c r="DA370">
        <v>0</v>
      </c>
      <c r="DB370">
        <v>1665431195</v>
      </c>
      <c r="DC370">
        <v>0</v>
      </c>
      <c r="DD370">
        <v>3.2612730769230769</v>
      </c>
      <c r="DE370">
        <v>-0.2094051286137518</v>
      </c>
      <c r="DF370">
        <v>-10.11999998846621</v>
      </c>
      <c r="DG370">
        <v>3142.604230769231</v>
      </c>
      <c r="DH370">
        <v>15</v>
      </c>
      <c r="DI370">
        <v>1665431179.5999999</v>
      </c>
      <c r="DJ370" t="s">
        <v>1397</v>
      </c>
      <c r="DK370">
        <v>1665431176.5999999</v>
      </c>
      <c r="DL370">
        <v>1665431179.5999999</v>
      </c>
      <c r="DM370">
        <v>173</v>
      </c>
      <c r="DN370">
        <v>0.02</v>
      </c>
      <c r="DO370">
        <v>-1.0999999999999999E-2</v>
      </c>
      <c r="DP370">
        <v>2.2440000000000002</v>
      </c>
      <c r="DQ370">
        <v>0.14899999999999999</v>
      </c>
      <c r="DR370">
        <v>475</v>
      </c>
      <c r="DS370">
        <v>21</v>
      </c>
      <c r="DT370">
        <v>0.16</v>
      </c>
      <c r="DU370">
        <v>0.01</v>
      </c>
      <c r="DV370">
        <v>100</v>
      </c>
      <c r="DW370">
        <v>100</v>
      </c>
      <c r="DX370">
        <v>2.2440000000000002</v>
      </c>
      <c r="DY370">
        <v>0.14899999999999999</v>
      </c>
      <c r="DZ370">
        <v>2.59214570836845</v>
      </c>
      <c r="EA370">
        <v>-6.7132856166521554E-4</v>
      </c>
      <c r="EB370">
        <v>-2.681329234238156E-7</v>
      </c>
      <c r="EC370">
        <v>8.1307759810197942E-11</v>
      </c>
      <c r="ED370">
        <v>4.0236780176355902E-4</v>
      </c>
      <c r="EE370">
        <v>1.9805995112736431E-4</v>
      </c>
      <c r="EF370">
        <v>3.7201658972467829E-4</v>
      </c>
      <c r="EG370">
        <v>-1.4214358037409139E-6</v>
      </c>
      <c r="EH370">
        <v>2</v>
      </c>
      <c r="EI370">
        <v>2028</v>
      </c>
      <c r="EJ370">
        <v>2</v>
      </c>
      <c r="EK370">
        <v>26</v>
      </c>
      <c r="EL370">
        <v>1</v>
      </c>
      <c r="EM370">
        <v>1</v>
      </c>
      <c r="EN370">
        <v>1.24268</v>
      </c>
      <c r="EO370">
        <v>2.5390600000000001</v>
      </c>
      <c r="EP370">
        <v>1.39893</v>
      </c>
      <c r="EQ370">
        <v>2.32422</v>
      </c>
      <c r="ER370">
        <v>1.49902</v>
      </c>
      <c r="ES370">
        <v>2.4548299999999998</v>
      </c>
      <c r="ET370">
        <v>32.731299999999997</v>
      </c>
      <c r="EU370">
        <v>14.7012</v>
      </c>
      <c r="EV370">
        <v>18</v>
      </c>
      <c r="EW370">
        <v>509.15800000000002</v>
      </c>
      <c r="EX370">
        <v>551.94399999999996</v>
      </c>
      <c r="EY370" s="2">
        <v>41.986499999999999</v>
      </c>
      <c r="EZ370">
        <v>31.1831</v>
      </c>
      <c r="FA370">
        <v>30.000699999999998</v>
      </c>
      <c r="FB370">
        <v>31.1569</v>
      </c>
      <c r="FC370">
        <v>31.137799999999999</v>
      </c>
      <c r="FD370">
        <v>24.841999999999999</v>
      </c>
      <c r="FE370">
        <v>17.299700000000001</v>
      </c>
      <c r="FF370">
        <v>86.301699999999997</v>
      </c>
      <c r="FG370">
        <v>42</v>
      </c>
      <c r="FH370">
        <v>475</v>
      </c>
      <c r="FI370">
        <v>21.366800000000001</v>
      </c>
      <c r="FJ370">
        <v>99.914599999999993</v>
      </c>
      <c r="FK370">
        <v>101.95</v>
      </c>
      <c r="FL370" t="s">
        <v>1466</v>
      </c>
      <c r="FM370">
        <v>4</v>
      </c>
      <c r="FN370" t="s">
        <v>881</v>
      </c>
      <c r="FO370">
        <v>26</v>
      </c>
    </row>
    <row r="371" spans="1:171" x14ac:dyDescent="0.2">
      <c r="A371">
        <v>173</v>
      </c>
      <c r="B371">
        <v>1665431155.5999999</v>
      </c>
      <c r="C371">
        <v>15830.099999904631</v>
      </c>
      <c r="D371" t="s">
        <v>1395</v>
      </c>
      <c r="E371" t="s">
        <v>1396</v>
      </c>
      <c r="F371" t="s">
        <v>284</v>
      </c>
      <c r="G371">
        <v>1665431155.5999999</v>
      </c>
      <c r="H371">
        <v>5.0320492303402194E-3</v>
      </c>
      <c r="I371">
        <v>5.0320492303402196</v>
      </c>
      <c r="J371">
        <v>11.732871864434088</v>
      </c>
      <c r="K371">
        <v>458.053</v>
      </c>
      <c r="L371">
        <v>364.32130919908599</v>
      </c>
      <c r="M371">
        <v>36.229939770432892</v>
      </c>
      <c r="N371">
        <v>45.551089608644098</v>
      </c>
      <c r="O371">
        <v>0.24473006679025625</v>
      </c>
      <c r="P371">
        <v>2.9241569825933933</v>
      </c>
      <c r="Q371">
        <v>0.23433431232659416</v>
      </c>
      <c r="R371">
        <v>0.14735708954287888</v>
      </c>
      <c r="S371">
        <v>51.294757443733687</v>
      </c>
      <c r="T371">
        <v>33.191256084521733</v>
      </c>
      <c r="U371">
        <v>33.0124</v>
      </c>
      <c r="V371">
        <v>5.0556280229436155</v>
      </c>
      <c r="W371">
        <v>55.462912192503985</v>
      </c>
      <c r="X371">
        <v>2.9966762236398004</v>
      </c>
      <c r="Y371">
        <v>5.4030271855158949</v>
      </c>
      <c r="Z371">
        <v>2.0589517993038151</v>
      </c>
      <c r="AA371">
        <v>-222.99051772384016</v>
      </c>
      <c r="AB371">
        <v>187.2848156797435</v>
      </c>
      <c r="AC371">
        <v>14.7556508258638</v>
      </c>
      <c r="AD371">
        <v>30.344706225500829</v>
      </c>
      <c r="AE371">
        <v>0</v>
      </c>
      <c r="AF371">
        <v>0</v>
      </c>
      <c r="AG371">
        <v>1</v>
      </c>
      <c r="AH371">
        <v>0</v>
      </c>
      <c r="AI371">
        <v>51471.79345186385</v>
      </c>
      <c r="AJ371" t="s">
        <v>285</v>
      </c>
      <c r="AK371" t="s">
        <v>285</v>
      </c>
      <c r="AL371">
        <v>0</v>
      </c>
      <c r="AM371">
        <v>0</v>
      </c>
      <c r="AN371" t="e">
        <v>#DIV/0!</v>
      </c>
      <c r="AO371">
        <v>0</v>
      </c>
      <c r="AP371" t="s">
        <v>285</v>
      </c>
      <c r="AQ371" t="s">
        <v>285</v>
      </c>
      <c r="AR371">
        <v>0</v>
      </c>
      <c r="AS371">
        <v>0</v>
      </c>
      <c r="AT371" t="e">
        <v>#DIV/0!</v>
      </c>
      <c r="AU371">
        <v>0.5</v>
      </c>
      <c r="AV371">
        <v>261.45292800193454</v>
      </c>
      <c r="AW371">
        <v>11.732871864434088</v>
      </c>
      <c r="AX371" t="e">
        <v>#DIV/0!</v>
      </c>
      <c r="AY371">
        <v>4.487565679259585E-2</v>
      </c>
      <c r="AZ371" t="e">
        <v>#DIV/0!</v>
      </c>
      <c r="BA371" t="e">
        <v>#DIV/0!</v>
      </c>
      <c r="BB371" t="s">
        <v>285</v>
      </c>
      <c r="BC371">
        <v>0</v>
      </c>
      <c r="BD371" t="e">
        <v>#DIV/0!</v>
      </c>
      <c r="BE371" t="e">
        <v>#DIV/0!</v>
      </c>
      <c r="BF371" t="e">
        <v>#DIV/0!</v>
      </c>
      <c r="BG371" t="e">
        <v>#DIV/0!</v>
      </c>
      <c r="BH371" t="e">
        <v>#DIV/0!</v>
      </c>
      <c r="BI371" t="e">
        <v>#DIV/0!</v>
      </c>
      <c r="BJ371" t="e">
        <v>#DIV/0!</v>
      </c>
      <c r="BK371" t="e">
        <v>#DIV/0!</v>
      </c>
      <c r="BL371">
        <v>310.14600000000002</v>
      </c>
      <c r="BM371">
        <v>261.45292800193454</v>
      </c>
      <c r="BN371">
        <v>0.84299951636305015</v>
      </c>
      <c r="BO371">
        <v>0.16538906658068678</v>
      </c>
      <c r="BP371">
        <v>6</v>
      </c>
      <c r="BQ371">
        <v>0.6</v>
      </c>
      <c r="BR371" t="s">
        <v>286</v>
      </c>
      <c r="BS371">
        <v>2</v>
      </c>
      <c r="BT371">
        <v>1665431240.5999999</v>
      </c>
      <c r="BU371">
        <v>458.053</v>
      </c>
      <c r="BV371">
        <v>474.90199999999999</v>
      </c>
      <c r="BW371">
        <v>30.134</v>
      </c>
      <c r="BX371">
        <v>24.252500000000001</v>
      </c>
      <c r="BY371">
        <v>455.947</v>
      </c>
      <c r="BZ371">
        <v>29.945</v>
      </c>
      <c r="CA371">
        <v>500.291</v>
      </c>
      <c r="CB371">
        <v>99.345200000000006</v>
      </c>
      <c r="CC371">
        <v>9.9819699999999997E-2</v>
      </c>
      <c r="CD371">
        <v>34.200400000000002</v>
      </c>
      <c r="CE371">
        <v>33.0124</v>
      </c>
      <c r="CF371">
        <v>999.9</v>
      </c>
      <c r="CG371">
        <v>0</v>
      </c>
      <c r="CH371">
        <v>0</v>
      </c>
      <c r="CI371">
        <v>10035</v>
      </c>
      <c r="CJ371">
        <v>0</v>
      </c>
      <c r="CK371">
        <v>332.02499999999998</v>
      </c>
      <c r="CL371">
        <v>310.14600000000002</v>
      </c>
      <c r="CM371">
        <v>0.90002700000000002</v>
      </c>
      <c r="CN371">
        <v>9.9972699999999998E-2</v>
      </c>
      <c r="CO371">
        <v>0</v>
      </c>
      <c r="CP371">
        <v>3.1013000000000002</v>
      </c>
      <c r="CQ371">
        <v>0</v>
      </c>
      <c r="CR371">
        <v>3116.93</v>
      </c>
      <c r="CS371">
        <v>2659.47</v>
      </c>
      <c r="CT371">
        <v>35.061999999999998</v>
      </c>
      <c r="CU371">
        <v>38.125</v>
      </c>
      <c r="CV371">
        <v>36.25</v>
      </c>
      <c r="CW371">
        <v>37.311999999999998</v>
      </c>
      <c r="CX371">
        <v>35.811999999999998</v>
      </c>
      <c r="CY371">
        <v>279.14</v>
      </c>
      <c r="CZ371">
        <v>31.01</v>
      </c>
      <c r="DA371">
        <v>0</v>
      </c>
      <c r="DB371">
        <v>1665431279.5999999</v>
      </c>
      <c r="DC371">
        <v>0</v>
      </c>
      <c r="DD371">
        <v>3.3237239999999999</v>
      </c>
      <c r="DE371">
        <v>0.35447693298375488</v>
      </c>
      <c r="DF371">
        <v>-3.6846155295688079</v>
      </c>
      <c r="DG371">
        <v>3115.6676000000002</v>
      </c>
      <c r="DH371">
        <v>15</v>
      </c>
      <c r="DI371">
        <v>1665431269.0999999</v>
      </c>
      <c r="DJ371" t="s">
        <v>1400</v>
      </c>
      <c r="DK371">
        <v>1665431262.5999999</v>
      </c>
      <c r="DL371">
        <v>1665431269.0999999</v>
      </c>
      <c r="DM371">
        <v>174</v>
      </c>
      <c r="DN371">
        <v>-0.13700000000000001</v>
      </c>
      <c r="DO371">
        <v>-2E-3</v>
      </c>
      <c r="DP371">
        <v>2.1059999999999999</v>
      </c>
      <c r="DQ371">
        <v>0.189</v>
      </c>
      <c r="DR371">
        <v>475</v>
      </c>
      <c r="DS371">
        <v>24</v>
      </c>
      <c r="DT371">
        <v>0.19</v>
      </c>
      <c r="DU371">
        <v>0.02</v>
      </c>
      <c r="DV371">
        <v>100</v>
      </c>
      <c r="DW371">
        <v>100</v>
      </c>
      <c r="DX371">
        <v>2.1059999999999999</v>
      </c>
      <c r="DY371">
        <v>0.189</v>
      </c>
      <c r="DZ371">
        <v>2.6126400085470971</v>
      </c>
      <c r="EA371">
        <v>-6.7132856166521554E-4</v>
      </c>
      <c r="EB371">
        <v>-2.681329234238156E-7</v>
      </c>
      <c r="EC371">
        <v>8.1307759810197942E-11</v>
      </c>
      <c r="ED371">
        <v>0.2191562084442146</v>
      </c>
      <c r="EE371">
        <v>0</v>
      </c>
      <c r="EF371">
        <v>0</v>
      </c>
      <c r="EG371">
        <v>0</v>
      </c>
      <c r="EH371">
        <v>2</v>
      </c>
      <c r="EI371">
        <v>2028</v>
      </c>
      <c r="EJ371">
        <v>2</v>
      </c>
      <c r="EK371">
        <v>26</v>
      </c>
      <c r="EL371">
        <v>1.1000000000000001</v>
      </c>
      <c r="EM371">
        <v>1</v>
      </c>
      <c r="EN371">
        <v>1.24634</v>
      </c>
      <c r="EO371">
        <v>2.52441</v>
      </c>
      <c r="EP371">
        <v>1.39893</v>
      </c>
      <c r="EQ371">
        <v>2.32666</v>
      </c>
      <c r="ER371">
        <v>1.49902</v>
      </c>
      <c r="ES371">
        <v>2.47925</v>
      </c>
      <c r="ET371">
        <v>32.731299999999997</v>
      </c>
      <c r="EU371">
        <v>14.692399999999999</v>
      </c>
      <c r="EV371">
        <v>18</v>
      </c>
      <c r="EW371">
        <v>509.08199999999999</v>
      </c>
      <c r="EX371">
        <v>555.75800000000004</v>
      </c>
      <c r="EY371" s="2">
        <v>42.004300000000001</v>
      </c>
      <c r="EZ371">
        <v>31.3001</v>
      </c>
      <c r="FA371">
        <v>30.000399999999999</v>
      </c>
      <c r="FB371">
        <v>31.211099999999998</v>
      </c>
      <c r="FC371">
        <v>31.1844</v>
      </c>
      <c r="FD371">
        <v>24.9267</v>
      </c>
      <c r="FE371">
        <v>0</v>
      </c>
      <c r="FF371">
        <v>100</v>
      </c>
      <c r="FG371">
        <v>42</v>
      </c>
      <c r="FH371">
        <v>475</v>
      </c>
      <c r="FI371">
        <v>29.645900000000001</v>
      </c>
      <c r="FJ371">
        <v>99.902199999999993</v>
      </c>
      <c r="FK371">
        <v>101.938</v>
      </c>
      <c r="FL371" t="s">
        <v>1466</v>
      </c>
      <c r="FM371">
        <v>4</v>
      </c>
      <c r="FN371" t="s">
        <v>881</v>
      </c>
      <c r="FO371">
        <v>27</v>
      </c>
    </row>
    <row r="372" spans="1:171" x14ac:dyDescent="0.2">
      <c r="A372">
        <v>174</v>
      </c>
      <c r="B372">
        <v>1665431240.5999999</v>
      </c>
      <c r="C372">
        <v>15915.099999904631</v>
      </c>
      <c r="D372" t="s">
        <v>1398</v>
      </c>
      <c r="E372" t="s">
        <v>1399</v>
      </c>
      <c r="F372" t="s">
        <v>284</v>
      </c>
      <c r="G372">
        <v>1665431240.5999999</v>
      </c>
      <c r="H372">
        <v>5.0564743248036319E-3</v>
      </c>
      <c r="I372">
        <v>5.0564743248036317</v>
      </c>
      <c r="J372">
        <v>11.592768852643371</v>
      </c>
      <c r="K372">
        <v>458.08</v>
      </c>
      <c r="L372">
        <v>366.38590937733585</v>
      </c>
      <c r="M372">
        <v>36.436872082561749</v>
      </c>
      <c r="N372">
        <v>45.555797688687996</v>
      </c>
      <c r="O372">
        <v>0.25141038622423678</v>
      </c>
      <c r="P372">
        <v>2.9216118886863591</v>
      </c>
      <c r="Q372">
        <v>0.24044355586512492</v>
      </c>
      <c r="R372">
        <v>0.15122368425486085</v>
      </c>
      <c r="S372">
        <v>51.242502786727776</v>
      </c>
      <c r="T372">
        <v>33.869083422889496</v>
      </c>
      <c r="U372">
        <v>33.641199999999998</v>
      </c>
      <c r="V372">
        <v>5.2370014515732537</v>
      </c>
      <c r="W372">
        <v>54.021029568843474</v>
      </c>
      <c r="X372">
        <v>3.0509197456194102</v>
      </c>
      <c r="Y372">
        <v>5.6476519791822382</v>
      </c>
      <c r="Z372">
        <v>2.1860817059538435</v>
      </c>
      <c r="AA372">
        <v>-243.22055150285988</v>
      </c>
      <c r="AB372">
        <v>213.66223380378887</v>
      </c>
      <c r="AC372">
        <v>16.966361118149411</v>
      </c>
      <c r="AD372">
        <v>38.650546205806165</v>
      </c>
      <c r="AE372">
        <v>0</v>
      </c>
      <c r="AF372">
        <v>0</v>
      </c>
      <c r="AG372">
        <v>1</v>
      </c>
      <c r="AH372">
        <v>0</v>
      </c>
      <c r="AI372">
        <v>51267.215365152733</v>
      </c>
      <c r="AJ372" t="s">
        <v>285</v>
      </c>
      <c r="AK372" t="s">
        <v>285</v>
      </c>
      <c r="AL372">
        <v>0</v>
      </c>
      <c r="AM372">
        <v>0</v>
      </c>
      <c r="AN372" t="e">
        <v>#DIV/0!</v>
      </c>
      <c r="AO372">
        <v>0</v>
      </c>
      <c r="AP372" t="s">
        <v>285</v>
      </c>
      <c r="AQ372" t="s">
        <v>285</v>
      </c>
      <c r="AR372">
        <v>0</v>
      </c>
      <c r="AS372">
        <v>0</v>
      </c>
      <c r="AT372" t="e">
        <v>#DIV/0!</v>
      </c>
      <c r="AU372">
        <v>0.5</v>
      </c>
      <c r="AV372">
        <v>261.1804860034859</v>
      </c>
      <c r="AW372">
        <v>11.592768852643371</v>
      </c>
      <c r="AX372" t="e">
        <v>#DIV/0!</v>
      </c>
      <c r="AY372">
        <v>4.438604518290331E-2</v>
      </c>
      <c r="AZ372" t="e">
        <v>#DIV/0!</v>
      </c>
      <c r="BA372" t="e">
        <v>#DIV/0!</v>
      </c>
      <c r="BB372" t="s">
        <v>285</v>
      </c>
      <c r="BC372">
        <v>0</v>
      </c>
      <c r="BD372" t="e">
        <v>#DIV/0!</v>
      </c>
      <c r="BE372" t="e">
        <v>#DIV/0!</v>
      </c>
      <c r="BF372" t="e">
        <v>#DIV/0!</v>
      </c>
      <c r="BG372" t="e">
        <v>#DIV/0!</v>
      </c>
      <c r="BH372" t="e">
        <v>#DIV/0!</v>
      </c>
      <c r="BI372" t="e">
        <v>#DIV/0!</v>
      </c>
      <c r="BJ372" t="e">
        <v>#DIV/0!</v>
      </c>
      <c r="BK372" t="e">
        <v>#DIV/0!</v>
      </c>
      <c r="BL372">
        <v>309.822</v>
      </c>
      <c r="BM372">
        <v>261.1804860034859</v>
      </c>
      <c r="BN372">
        <v>0.84300174294751795</v>
      </c>
      <c r="BO372">
        <v>0.16539336388870957</v>
      </c>
      <c r="BP372">
        <v>6</v>
      </c>
      <c r="BQ372">
        <v>0.6</v>
      </c>
      <c r="BR372" t="s">
        <v>286</v>
      </c>
      <c r="BS372">
        <v>2</v>
      </c>
      <c r="BT372">
        <v>1665431330.0999999</v>
      </c>
      <c r="BU372">
        <v>458.08</v>
      </c>
      <c r="BV372">
        <v>475.01400000000001</v>
      </c>
      <c r="BW372">
        <v>30.678100000000001</v>
      </c>
      <c r="BX372">
        <v>24.266300000000001</v>
      </c>
      <c r="BY372">
        <v>456.02199999999999</v>
      </c>
      <c r="BZ372">
        <v>30.495100000000001</v>
      </c>
      <c r="CA372">
        <v>500.26600000000002</v>
      </c>
      <c r="CB372">
        <v>99.349500000000006</v>
      </c>
      <c r="CC372">
        <v>9.99361E-2</v>
      </c>
      <c r="CD372">
        <v>34.997700000000002</v>
      </c>
      <c r="CE372">
        <v>33.641199999999998</v>
      </c>
      <c r="CF372">
        <v>999.9</v>
      </c>
      <c r="CG372">
        <v>0</v>
      </c>
      <c r="CH372">
        <v>0</v>
      </c>
      <c r="CI372">
        <v>10020</v>
      </c>
      <c r="CJ372">
        <v>0</v>
      </c>
      <c r="CK372">
        <v>332.02800000000002</v>
      </c>
      <c r="CL372">
        <v>309.822</v>
      </c>
      <c r="CM372">
        <v>0.89992700000000003</v>
      </c>
      <c r="CN372">
        <v>0.100073</v>
      </c>
      <c r="CO372">
        <v>0</v>
      </c>
      <c r="CP372">
        <v>3.2696000000000001</v>
      </c>
      <c r="CQ372">
        <v>0</v>
      </c>
      <c r="CR372">
        <v>3111.43</v>
      </c>
      <c r="CS372">
        <v>2656.62</v>
      </c>
      <c r="CT372">
        <v>35.125</v>
      </c>
      <c r="CU372">
        <v>38.125</v>
      </c>
      <c r="CV372">
        <v>36.375</v>
      </c>
      <c r="CW372">
        <v>37.375</v>
      </c>
      <c r="CX372">
        <v>36</v>
      </c>
      <c r="CY372">
        <v>278.82</v>
      </c>
      <c r="CZ372">
        <v>31</v>
      </c>
      <c r="DA372">
        <v>0</v>
      </c>
      <c r="DB372">
        <v>1665431369</v>
      </c>
      <c r="DC372">
        <v>0</v>
      </c>
      <c r="DD372">
        <v>3.355680769230768</v>
      </c>
      <c r="DE372">
        <v>-0.1066632482695385</v>
      </c>
      <c r="DF372">
        <v>7.48957266119106</v>
      </c>
      <c r="DG372">
        <v>3113.2126923076921</v>
      </c>
      <c r="DH372">
        <v>15</v>
      </c>
      <c r="DI372">
        <v>1665431362.0999999</v>
      </c>
      <c r="DJ372" t="s">
        <v>1403</v>
      </c>
      <c r="DK372">
        <v>1665431358.0999999</v>
      </c>
      <c r="DL372">
        <v>1665431362.0999999</v>
      </c>
      <c r="DM372">
        <v>175</v>
      </c>
      <c r="DN372">
        <v>-4.8000000000000001E-2</v>
      </c>
      <c r="DO372">
        <v>-6.0000000000000001E-3</v>
      </c>
      <c r="DP372">
        <v>2.0579999999999998</v>
      </c>
      <c r="DQ372">
        <v>0.183</v>
      </c>
      <c r="DR372">
        <v>475</v>
      </c>
      <c r="DS372">
        <v>24</v>
      </c>
      <c r="DT372">
        <v>0.08</v>
      </c>
      <c r="DU372">
        <v>0.03</v>
      </c>
      <c r="DV372">
        <v>100</v>
      </c>
      <c r="DW372">
        <v>100</v>
      </c>
      <c r="DX372">
        <v>2.0579999999999998</v>
      </c>
      <c r="DY372">
        <v>0.183</v>
      </c>
      <c r="DZ372">
        <v>2.4751802214763781</v>
      </c>
      <c r="EA372">
        <v>-6.7132856166521554E-4</v>
      </c>
      <c r="EB372">
        <v>-2.681329234238156E-7</v>
      </c>
      <c r="EC372">
        <v>8.1307759810197942E-11</v>
      </c>
      <c r="ED372">
        <v>0.21743578110896461</v>
      </c>
      <c r="EE372">
        <v>0</v>
      </c>
      <c r="EF372">
        <v>0</v>
      </c>
      <c r="EG372">
        <v>0</v>
      </c>
      <c r="EH372">
        <v>2</v>
      </c>
      <c r="EI372">
        <v>2028</v>
      </c>
      <c r="EJ372">
        <v>2</v>
      </c>
      <c r="EK372">
        <v>26</v>
      </c>
      <c r="EL372">
        <v>1.1000000000000001</v>
      </c>
      <c r="EM372">
        <v>1</v>
      </c>
      <c r="EN372">
        <v>1.24634</v>
      </c>
      <c r="EO372">
        <v>2.5427200000000001</v>
      </c>
      <c r="EP372">
        <v>1.39893</v>
      </c>
      <c r="EQ372">
        <v>2.32666</v>
      </c>
      <c r="ER372">
        <v>1.49902</v>
      </c>
      <c r="ES372">
        <v>2.4670399999999999</v>
      </c>
      <c r="ET372">
        <v>32.731299999999997</v>
      </c>
      <c r="EU372">
        <v>14.6837</v>
      </c>
      <c r="EV372">
        <v>18</v>
      </c>
      <c r="EW372">
        <v>508.964</v>
      </c>
      <c r="EX372">
        <v>555.37699999999995</v>
      </c>
      <c r="EY372" s="2">
        <v>42.002299999999998</v>
      </c>
      <c r="EZ372">
        <v>31.430900000000001</v>
      </c>
      <c r="FA372">
        <v>30.000499999999999</v>
      </c>
      <c r="FB372">
        <v>31.283999999999999</v>
      </c>
      <c r="FC372">
        <v>31.248200000000001</v>
      </c>
      <c r="FD372">
        <v>24.932099999999998</v>
      </c>
      <c r="FE372">
        <v>0</v>
      </c>
      <c r="FF372">
        <v>100</v>
      </c>
      <c r="FG372">
        <v>42</v>
      </c>
      <c r="FH372">
        <v>475</v>
      </c>
      <c r="FI372">
        <v>29.645900000000001</v>
      </c>
      <c r="FJ372">
        <v>99.894099999999995</v>
      </c>
      <c r="FK372">
        <v>101.929</v>
      </c>
      <c r="FL372" t="s">
        <v>1466</v>
      </c>
      <c r="FM372">
        <v>4</v>
      </c>
      <c r="FN372" t="s">
        <v>881</v>
      </c>
      <c r="FO372">
        <v>28</v>
      </c>
    </row>
    <row r="373" spans="1:171" x14ac:dyDescent="0.2">
      <c r="A373">
        <v>175</v>
      </c>
      <c r="B373">
        <v>1665431330.0999999</v>
      </c>
      <c r="C373">
        <v>16004.599999904631</v>
      </c>
      <c r="D373" t="s">
        <v>1401</v>
      </c>
      <c r="E373" t="s">
        <v>1402</v>
      </c>
      <c r="F373" t="s">
        <v>284</v>
      </c>
      <c r="G373">
        <v>1665431330.0999999</v>
      </c>
      <c r="H373">
        <v>5.5152052494979566E-3</v>
      </c>
      <c r="I373">
        <v>5.5152052494979564</v>
      </c>
      <c r="J373">
        <v>11.36998201155658</v>
      </c>
      <c r="K373">
        <v>458.21300000000002</v>
      </c>
      <c r="L373">
        <v>368.38558623678688</v>
      </c>
      <c r="M373">
        <v>36.636872304226664</v>
      </c>
      <c r="N373">
        <v>45.570434339268999</v>
      </c>
      <c r="O373">
        <v>0.25499520263795306</v>
      </c>
      <c r="P373">
        <v>2.9170699344997604</v>
      </c>
      <c r="Q373">
        <v>0.24370400469483633</v>
      </c>
      <c r="R373">
        <v>0.15328885245381327</v>
      </c>
      <c r="S373">
        <v>51.235787999999992</v>
      </c>
      <c r="T373">
        <v>34.274272628829642</v>
      </c>
      <c r="U373">
        <v>34.034399999999998</v>
      </c>
      <c r="V373">
        <v>5.3532709944095407</v>
      </c>
      <c r="W373">
        <v>53.179522934960652</v>
      </c>
      <c r="X373">
        <v>3.0844799096897999</v>
      </c>
      <c r="Y373">
        <v>5.8001270779772973</v>
      </c>
      <c r="Z373">
        <v>2.2687910847197408</v>
      </c>
      <c r="AA373">
        <v>-256.03856782403534</v>
      </c>
      <c r="AB373">
        <v>227.27948539100709</v>
      </c>
      <c r="AC373">
        <v>18.153100741616523</v>
      </c>
      <c r="AD373">
        <v>40.629806308588257</v>
      </c>
      <c r="AE373">
        <v>0</v>
      </c>
      <c r="AF373">
        <v>0</v>
      </c>
      <c r="AG373">
        <v>1</v>
      </c>
      <c r="AH373">
        <v>0</v>
      </c>
      <c r="AI373">
        <v>51060.01542718619</v>
      </c>
      <c r="AJ373" t="s">
        <v>285</v>
      </c>
      <c r="AK373" t="s">
        <v>285</v>
      </c>
      <c r="AL373">
        <v>0</v>
      </c>
      <c r="AM373">
        <v>0</v>
      </c>
      <c r="AN373" t="e">
        <v>#DIV/0!</v>
      </c>
      <c r="AO373">
        <v>0</v>
      </c>
      <c r="AP373" t="s">
        <v>285</v>
      </c>
      <c r="AQ373" t="s">
        <v>285</v>
      </c>
      <c r="AR373">
        <v>0</v>
      </c>
      <c r="AS373">
        <v>0</v>
      </c>
      <c r="AT373" t="e">
        <v>#DIV/0!</v>
      </c>
      <c r="AU373">
        <v>0.5</v>
      </c>
      <c r="AV373">
        <v>261.14519999999993</v>
      </c>
      <c r="AW373">
        <v>11.36998201155658</v>
      </c>
      <c r="AX373" t="e">
        <v>#DIV/0!</v>
      </c>
      <c r="AY373">
        <v>4.3538927813172833E-2</v>
      </c>
      <c r="AZ373" t="e">
        <v>#DIV/0!</v>
      </c>
      <c r="BA373" t="e">
        <v>#DIV/0!</v>
      </c>
      <c r="BB373" t="s">
        <v>285</v>
      </c>
      <c r="BC373">
        <v>0</v>
      </c>
      <c r="BD373" t="e">
        <v>#DIV/0!</v>
      </c>
      <c r="BE373" t="e">
        <v>#DIV/0!</v>
      </c>
      <c r="BF373" t="e">
        <v>#DIV/0!</v>
      </c>
      <c r="BG373" t="e">
        <v>#DIV/0!</v>
      </c>
      <c r="BH373" t="e">
        <v>#DIV/0!</v>
      </c>
      <c r="BI373" t="e">
        <v>#DIV/0!</v>
      </c>
      <c r="BJ373" t="e">
        <v>#DIV/0!</v>
      </c>
      <c r="BK373" t="e">
        <v>#DIV/0!</v>
      </c>
      <c r="BL373">
        <v>309.77999999999997</v>
      </c>
      <c r="BM373">
        <v>261.14519999999993</v>
      </c>
      <c r="BN373">
        <v>0.8430021305442571</v>
      </c>
      <c r="BO373">
        <v>0.16539411195041642</v>
      </c>
      <c r="BP373">
        <v>6</v>
      </c>
      <c r="BQ373">
        <v>0.6</v>
      </c>
      <c r="BR373" t="s">
        <v>286</v>
      </c>
      <c r="BS373">
        <v>2</v>
      </c>
      <c r="BT373">
        <v>1665431423.0999999</v>
      </c>
      <c r="BU373">
        <v>458.21300000000002</v>
      </c>
      <c r="BV373">
        <v>475.03899999999999</v>
      </c>
      <c r="BW373">
        <v>31.014600000000002</v>
      </c>
      <c r="BX373">
        <v>24.267800000000001</v>
      </c>
      <c r="BY373">
        <v>456.09899999999999</v>
      </c>
      <c r="BZ373">
        <v>30.833600000000001</v>
      </c>
      <c r="CA373">
        <v>500.30799999999999</v>
      </c>
      <c r="CB373">
        <v>99.352400000000003</v>
      </c>
      <c r="CC373">
        <v>0.10011299999999999</v>
      </c>
      <c r="CD373">
        <v>35.479599999999998</v>
      </c>
      <c r="CE373">
        <v>34.034399999999998</v>
      </c>
      <c r="CF373">
        <v>999.9</v>
      </c>
      <c r="CG373">
        <v>0</v>
      </c>
      <c r="CH373">
        <v>0</v>
      </c>
      <c r="CI373">
        <v>9993.75</v>
      </c>
      <c r="CJ373">
        <v>0</v>
      </c>
      <c r="CK373">
        <v>332</v>
      </c>
      <c r="CL373">
        <v>309.77999999999997</v>
      </c>
      <c r="CM373">
        <v>0.89992700000000003</v>
      </c>
      <c r="CN373">
        <v>0.100073</v>
      </c>
      <c r="CO373">
        <v>0</v>
      </c>
      <c r="CP373">
        <v>3.1151</v>
      </c>
      <c r="CQ373">
        <v>0</v>
      </c>
      <c r="CR373">
        <v>3121.71</v>
      </c>
      <c r="CS373">
        <v>2656.26</v>
      </c>
      <c r="CT373">
        <v>35.25</v>
      </c>
      <c r="CU373">
        <v>38.186999999999998</v>
      </c>
      <c r="CV373">
        <v>36.436999999999998</v>
      </c>
      <c r="CW373">
        <v>37.5</v>
      </c>
      <c r="CX373">
        <v>36.125</v>
      </c>
      <c r="CY373">
        <v>278.77999999999997</v>
      </c>
      <c r="CZ373">
        <v>31</v>
      </c>
      <c r="DA373">
        <v>0</v>
      </c>
      <c r="DB373">
        <v>1665431462</v>
      </c>
      <c r="DC373">
        <v>0</v>
      </c>
      <c r="DD373">
        <v>3.2799999999999989</v>
      </c>
      <c r="DE373">
        <v>0.2623538410530401</v>
      </c>
      <c r="DF373">
        <v>6.5000000473012864</v>
      </c>
      <c r="DG373">
        <v>3123.4164000000001</v>
      </c>
      <c r="DH373">
        <v>15</v>
      </c>
      <c r="DI373">
        <v>1665431449.5999999</v>
      </c>
      <c r="DJ373" t="s">
        <v>1406</v>
      </c>
      <c r="DK373">
        <v>1665431440.0999999</v>
      </c>
      <c r="DL373">
        <v>1665431449.5999999</v>
      </c>
      <c r="DM373">
        <v>176</v>
      </c>
      <c r="DN373">
        <v>5.6000000000000001E-2</v>
      </c>
      <c r="DO373">
        <v>-2E-3</v>
      </c>
      <c r="DP373">
        <v>2.1139999999999999</v>
      </c>
      <c r="DQ373">
        <v>0.18099999999999999</v>
      </c>
      <c r="DR373">
        <v>475</v>
      </c>
      <c r="DS373">
        <v>24</v>
      </c>
      <c r="DT373">
        <v>0.16</v>
      </c>
      <c r="DU373">
        <v>0.02</v>
      </c>
      <c r="DV373">
        <v>100</v>
      </c>
      <c r="DW373">
        <v>100</v>
      </c>
      <c r="DX373">
        <v>2.1139999999999999</v>
      </c>
      <c r="DY373">
        <v>0.18099999999999999</v>
      </c>
      <c r="DZ373">
        <v>2.4265821798251501</v>
      </c>
      <c r="EA373">
        <v>-6.7132856166521554E-4</v>
      </c>
      <c r="EB373">
        <v>-2.681329234238156E-7</v>
      </c>
      <c r="EC373">
        <v>8.1307759810197942E-11</v>
      </c>
      <c r="ED373">
        <v>0.21182437721077471</v>
      </c>
      <c r="EE373">
        <v>0</v>
      </c>
      <c r="EF373">
        <v>0</v>
      </c>
      <c r="EG373">
        <v>0</v>
      </c>
      <c r="EH373">
        <v>2</v>
      </c>
      <c r="EI373">
        <v>2028</v>
      </c>
      <c r="EJ373">
        <v>2</v>
      </c>
      <c r="EK373">
        <v>26</v>
      </c>
      <c r="EL373">
        <v>1.1000000000000001</v>
      </c>
      <c r="EM373">
        <v>1</v>
      </c>
      <c r="EN373">
        <v>1.24634</v>
      </c>
      <c r="EO373">
        <v>2.5415000000000001</v>
      </c>
      <c r="EP373">
        <v>1.39893</v>
      </c>
      <c r="EQ373">
        <v>2.32666</v>
      </c>
      <c r="ER373">
        <v>1.49902</v>
      </c>
      <c r="ES373">
        <v>2.4572799999999999</v>
      </c>
      <c r="ET373">
        <v>32.753500000000003</v>
      </c>
      <c r="EU373">
        <v>14.6661</v>
      </c>
      <c r="EV373">
        <v>18</v>
      </c>
      <c r="EW373">
        <v>509.12799999999999</v>
      </c>
      <c r="EX373">
        <v>555.14700000000005</v>
      </c>
      <c r="EY373" s="2">
        <v>42.001300000000001</v>
      </c>
      <c r="EZ373">
        <v>31.557200000000002</v>
      </c>
      <c r="FA373">
        <v>30.000399999999999</v>
      </c>
      <c r="FB373">
        <v>31.3687</v>
      </c>
      <c r="FC373">
        <v>31.3264</v>
      </c>
      <c r="FD373">
        <v>24.941199999999998</v>
      </c>
      <c r="FE373">
        <v>0</v>
      </c>
      <c r="FF373">
        <v>100</v>
      </c>
      <c r="FG373">
        <v>42</v>
      </c>
      <c r="FH373">
        <v>475</v>
      </c>
      <c r="FI373">
        <v>29.645900000000001</v>
      </c>
      <c r="FJ373">
        <v>99.884</v>
      </c>
      <c r="FK373">
        <v>101.91500000000001</v>
      </c>
      <c r="FL373" t="s">
        <v>1466</v>
      </c>
      <c r="FM373">
        <v>4</v>
      </c>
      <c r="FN373" t="s">
        <v>881</v>
      </c>
      <c r="FO373">
        <v>29</v>
      </c>
    </row>
    <row r="374" spans="1:171" x14ac:dyDescent="0.2">
      <c r="A374">
        <v>176</v>
      </c>
      <c r="B374">
        <v>1665431423.0999999</v>
      </c>
      <c r="C374">
        <v>16097.599999904631</v>
      </c>
      <c r="D374" t="s">
        <v>1404</v>
      </c>
      <c r="E374" t="s">
        <v>1405</v>
      </c>
      <c r="F374" t="s">
        <v>284</v>
      </c>
      <c r="G374">
        <v>1665431423.0999999</v>
      </c>
      <c r="H374">
        <v>5.8058632159645202E-3</v>
      </c>
      <c r="I374">
        <v>5.8058632159645205</v>
      </c>
      <c r="J374">
        <v>11.347638445809075</v>
      </c>
      <c r="K374">
        <v>458.07</v>
      </c>
      <c r="L374">
        <v>368.97334673034288</v>
      </c>
      <c r="M374">
        <v>36.696699143202771</v>
      </c>
      <c r="N374">
        <v>45.557916650309998</v>
      </c>
      <c r="O374">
        <v>0.25829355175360319</v>
      </c>
      <c r="P374">
        <v>2.9187738399776757</v>
      </c>
      <c r="Q374">
        <v>0.24672175479911634</v>
      </c>
      <c r="R374">
        <v>0.15519865645213693</v>
      </c>
      <c r="S374">
        <v>51.233695817103012</v>
      </c>
      <c r="T374">
        <v>34.493678025222188</v>
      </c>
      <c r="U374">
        <v>34.258899999999997</v>
      </c>
      <c r="V374">
        <v>5.420657315670951</v>
      </c>
      <c r="W374">
        <v>52.77636467500286</v>
      </c>
      <c r="X374">
        <v>3.1066944589743999</v>
      </c>
      <c r="Y374">
        <v>5.886526057839415</v>
      </c>
      <c r="Z374">
        <v>2.3139628566965511</v>
      </c>
      <c r="AA374">
        <v>-264.48401250315862</v>
      </c>
      <c r="AB374">
        <v>234.28874090991914</v>
      </c>
      <c r="AC374">
        <v>18.746968023679738</v>
      </c>
      <c r="AD374">
        <v>39.785392247543285</v>
      </c>
      <c r="AE374">
        <v>0</v>
      </c>
      <c r="AF374">
        <v>0</v>
      </c>
      <c r="AG374">
        <v>1</v>
      </c>
      <c r="AH374">
        <v>0</v>
      </c>
      <c r="AI374">
        <v>51063.39367584078</v>
      </c>
      <c r="AJ374" t="s">
        <v>285</v>
      </c>
      <c r="AK374" t="s">
        <v>285</v>
      </c>
      <c r="AL374">
        <v>0</v>
      </c>
      <c r="AM374">
        <v>0</v>
      </c>
      <c r="AN374" t="e">
        <v>#DIV/0!</v>
      </c>
      <c r="AO374">
        <v>0</v>
      </c>
      <c r="AP374" t="s">
        <v>285</v>
      </c>
      <c r="AQ374" t="s">
        <v>285</v>
      </c>
      <c r="AR374">
        <v>0</v>
      </c>
      <c r="AS374">
        <v>0</v>
      </c>
      <c r="AT374" t="e">
        <v>#DIV/0!</v>
      </c>
      <c r="AU374">
        <v>0.5</v>
      </c>
      <c r="AV374">
        <v>261.13427099331761</v>
      </c>
      <c r="AW374">
        <v>11.347638445809075</v>
      </c>
      <c r="AX374" t="e">
        <v>#DIV/0!</v>
      </c>
      <c r="AY374">
        <v>4.3455186493309643E-2</v>
      </c>
      <c r="AZ374" t="e">
        <v>#DIV/0!</v>
      </c>
      <c r="BA374" t="e">
        <v>#DIV/0!</v>
      </c>
      <c r="BB374" t="s">
        <v>285</v>
      </c>
      <c r="BC374">
        <v>0</v>
      </c>
      <c r="BD374" t="e">
        <v>#DIV/0!</v>
      </c>
      <c r="BE374" t="e">
        <v>#DIV/0!</v>
      </c>
      <c r="BF374" t="e">
        <v>#DIV/0!</v>
      </c>
      <c r="BG374" t="e">
        <v>#DIV/0!</v>
      </c>
      <c r="BH374" t="e">
        <v>#DIV/0!</v>
      </c>
      <c r="BI374" t="e">
        <v>#DIV/0!</v>
      </c>
      <c r="BJ374" t="e">
        <v>#DIV/0!</v>
      </c>
      <c r="BK374" t="e">
        <v>#DIV/0!</v>
      </c>
      <c r="BL374">
        <v>309.767</v>
      </c>
      <c r="BM374">
        <v>261.13427099331761</v>
      </c>
      <c r="BN374">
        <v>0.84300222745908249</v>
      </c>
      <c r="BO374">
        <v>0.16539429899602931</v>
      </c>
      <c r="BP374">
        <v>6</v>
      </c>
      <c r="BQ374">
        <v>0.6</v>
      </c>
      <c r="BR374" t="s">
        <v>286</v>
      </c>
      <c r="BS374">
        <v>2</v>
      </c>
      <c r="BT374">
        <v>1665431510.5999999</v>
      </c>
      <c r="BU374">
        <v>458.07</v>
      </c>
      <c r="BV374">
        <v>474.97500000000002</v>
      </c>
      <c r="BW374">
        <v>31.236799999999999</v>
      </c>
      <c r="BX374">
        <v>24.2684</v>
      </c>
      <c r="BY374">
        <v>455.96600000000001</v>
      </c>
      <c r="BZ374">
        <v>31.059799999999999</v>
      </c>
      <c r="CA374">
        <v>500.26100000000002</v>
      </c>
      <c r="CB374">
        <v>99.356200000000001</v>
      </c>
      <c r="CC374">
        <v>0.100033</v>
      </c>
      <c r="CD374">
        <v>35.747799999999998</v>
      </c>
      <c r="CE374">
        <v>34.258899999999997</v>
      </c>
      <c r="CF374">
        <v>999.9</v>
      </c>
      <c r="CG374">
        <v>0</v>
      </c>
      <c r="CH374">
        <v>0</v>
      </c>
      <c r="CI374">
        <v>10003.1</v>
      </c>
      <c r="CJ374">
        <v>0</v>
      </c>
      <c r="CK374">
        <v>331.97300000000001</v>
      </c>
      <c r="CL374">
        <v>309.767</v>
      </c>
      <c r="CM374">
        <v>0.89992700000000003</v>
      </c>
      <c r="CN374">
        <v>0.100073</v>
      </c>
      <c r="CO374">
        <v>0</v>
      </c>
      <c r="CP374">
        <v>3.4523999999999999</v>
      </c>
      <c r="CQ374">
        <v>0</v>
      </c>
      <c r="CR374">
        <v>3125.2</v>
      </c>
      <c r="CS374">
        <v>2656.15</v>
      </c>
      <c r="CT374">
        <v>35.375</v>
      </c>
      <c r="CU374">
        <v>38.25</v>
      </c>
      <c r="CV374">
        <v>36.5</v>
      </c>
      <c r="CW374">
        <v>37.561999999999998</v>
      </c>
      <c r="CX374">
        <v>36.311999999999998</v>
      </c>
      <c r="CY374">
        <v>278.77</v>
      </c>
      <c r="CZ374">
        <v>31</v>
      </c>
      <c r="DA374">
        <v>0</v>
      </c>
      <c r="DB374">
        <v>1665431549.5999999</v>
      </c>
      <c r="DC374">
        <v>0</v>
      </c>
      <c r="DD374">
        <v>3.3487840000000002</v>
      </c>
      <c r="DE374">
        <v>0.31823846235837311</v>
      </c>
      <c r="DF374">
        <v>-2.7699998616245369</v>
      </c>
      <c r="DG374">
        <v>3127.8159999999998</v>
      </c>
      <c r="DH374">
        <v>15</v>
      </c>
      <c r="DI374">
        <v>1665431536.5999999</v>
      </c>
      <c r="DJ374" t="s">
        <v>1409</v>
      </c>
      <c r="DK374">
        <v>1665431530.5999999</v>
      </c>
      <c r="DL374">
        <v>1665431536.5999999</v>
      </c>
      <c r="DM374">
        <v>177</v>
      </c>
      <c r="DN374">
        <v>-8.9999999999999993E-3</v>
      </c>
      <c r="DO374">
        <v>-4.0000000000000001E-3</v>
      </c>
      <c r="DP374">
        <v>2.1040000000000001</v>
      </c>
      <c r="DQ374">
        <v>0.17699999999999999</v>
      </c>
      <c r="DR374">
        <v>475</v>
      </c>
      <c r="DS374">
        <v>24</v>
      </c>
      <c r="DT374">
        <v>0.28000000000000003</v>
      </c>
      <c r="DU374">
        <v>0.02</v>
      </c>
      <c r="DV374">
        <v>100</v>
      </c>
      <c r="DW374">
        <v>100</v>
      </c>
      <c r="DX374">
        <v>2.1040000000000001</v>
      </c>
      <c r="DY374">
        <v>0.17699999999999999</v>
      </c>
      <c r="DZ374">
        <v>2.482855372338967</v>
      </c>
      <c r="EA374">
        <v>-6.7132856166521554E-4</v>
      </c>
      <c r="EB374">
        <v>-2.681329234238156E-7</v>
      </c>
      <c r="EC374">
        <v>8.1307759810197942E-11</v>
      </c>
      <c r="ED374">
        <v>0.20984123683888889</v>
      </c>
      <c r="EE374">
        <v>0</v>
      </c>
      <c r="EF374">
        <v>0</v>
      </c>
      <c r="EG374">
        <v>0</v>
      </c>
      <c r="EH374">
        <v>2</v>
      </c>
      <c r="EI374">
        <v>2028</v>
      </c>
      <c r="EJ374">
        <v>2</v>
      </c>
      <c r="EK374">
        <v>26</v>
      </c>
      <c r="EL374">
        <v>1.2</v>
      </c>
      <c r="EM374">
        <v>1</v>
      </c>
      <c r="EN374">
        <v>1.24756</v>
      </c>
      <c r="EO374">
        <v>2.5390600000000001</v>
      </c>
      <c r="EP374">
        <v>1.39893</v>
      </c>
      <c r="EQ374">
        <v>2.32666</v>
      </c>
      <c r="ER374">
        <v>1.49902</v>
      </c>
      <c r="ES374">
        <v>2.34009</v>
      </c>
      <c r="ET374">
        <v>32.731299999999997</v>
      </c>
      <c r="EU374">
        <v>14.6486</v>
      </c>
      <c r="EV374">
        <v>18</v>
      </c>
      <c r="EW374">
        <v>509.17399999999998</v>
      </c>
      <c r="EX374">
        <v>555.10299999999995</v>
      </c>
      <c r="EY374" s="2">
        <v>42.000900000000001</v>
      </c>
      <c r="EZ374">
        <v>31.660499999999999</v>
      </c>
      <c r="FA374">
        <v>30.000499999999999</v>
      </c>
      <c r="FB374">
        <v>31.448599999999999</v>
      </c>
      <c r="FC374">
        <v>31.4024</v>
      </c>
      <c r="FD374">
        <v>24.946200000000001</v>
      </c>
      <c r="FE374">
        <v>0</v>
      </c>
      <c r="FF374">
        <v>100</v>
      </c>
      <c r="FG374">
        <v>42</v>
      </c>
      <c r="FH374">
        <v>475</v>
      </c>
      <c r="FI374">
        <v>29.645900000000001</v>
      </c>
      <c r="FJ374">
        <v>99.870900000000006</v>
      </c>
      <c r="FK374">
        <v>101.90300000000001</v>
      </c>
      <c r="FL374" t="s">
        <v>1466</v>
      </c>
      <c r="FM374">
        <v>4</v>
      </c>
      <c r="FN374" t="s">
        <v>881</v>
      </c>
      <c r="FO374">
        <v>30</v>
      </c>
    </row>
    <row r="375" spans="1:171" x14ac:dyDescent="0.2">
      <c r="A375">
        <v>177</v>
      </c>
      <c r="B375">
        <v>1665431510.5999999</v>
      </c>
      <c r="C375">
        <v>16185.099999904631</v>
      </c>
      <c r="D375" t="s">
        <v>1407</v>
      </c>
      <c r="E375" t="s">
        <v>1408</v>
      </c>
      <c r="F375" t="s">
        <v>284</v>
      </c>
      <c r="G375">
        <v>1665431510.5999999</v>
      </c>
      <c r="H375">
        <v>5.9973698980308075E-3</v>
      </c>
      <c r="I375">
        <v>5.9973698980308079</v>
      </c>
      <c r="J375">
        <v>11.419420925080402</v>
      </c>
      <c r="K375">
        <v>457.90600000000001</v>
      </c>
      <c r="L375">
        <v>369.03438103775125</v>
      </c>
      <c r="M375">
        <v>36.700507573779987</v>
      </c>
      <c r="N375">
        <v>45.538799322223994</v>
      </c>
      <c r="O375">
        <v>0.26141720823688613</v>
      </c>
      <c r="P375">
        <v>2.9203092338355878</v>
      </c>
      <c r="Q375">
        <v>0.24957649311832472</v>
      </c>
      <c r="R375">
        <v>0.15700557433477552</v>
      </c>
      <c r="S375">
        <v>51.283006445975232</v>
      </c>
      <c r="T375">
        <v>34.623758853015758</v>
      </c>
      <c r="U375">
        <v>34.382399999999997</v>
      </c>
      <c r="V375">
        <v>5.4580408135491147</v>
      </c>
      <c r="W375">
        <v>52.551711396926883</v>
      </c>
      <c r="X375">
        <v>3.1213509091543998</v>
      </c>
      <c r="Y375">
        <v>5.9395799417046771</v>
      </c>
      <c r="Z375">
        <v>2.3366899043947149</v>
      </c>
      <c r="AA375">
        <v>-270.26328650084412</v>
      </c>
      <c r="AB375">
        <v>240.63085492599018</v>
      </c>
      <c r="AC375">
        <v>19.271188164072207</v>
      </c>
      <c r="AD375">
        <v>40.921763035193493</v>
      </c>
      <c r="AE375">
        <v>0</v>
      </c>
      <c r="AF375">
        <v>0</v>
      </c>
      <c r="AG375">
        <v>1</v>
      </c>
      <c r="AH375">
        <v>0</v>
      </c>
      <c r="AI375">
        <v>51079.251187135989</v>
      </c>
      <c r="AJ375" t="s">
        <v>285</v>
      </c>
      <c r="AK375" t="s">
        <v>285</v>
      </c>
      <c r="AL375">
        <v>0</v>
      </c>
      <c r="AM375">
        <v>0</v>
      </c>
      <c r="AN375" t="e">
        <v>#DIV/0!</v>
      </c>
      <c r="AO375">
        <v>0</v>
      </c>
      <c r="AP375" t="s">
        <v>285</v>
      </c>
      <c r="AQ375" t="s">
        <v>285</v>
      </c>
      <c r="AR375">
        <v>0</v>
      </c>
      <c r="AS375">
        <v>0</v>
      </c>
      <c r="AT375" t="e">
        <v>#DIV/0!</v>
      </c>
      <c r="AU375">
        <v>0.5</v>
      </c>
      <c r="AV375">
        <v>261.39382800309596</v>
      </c>
      <c r="AW375">
        <v>11.419420925080402</v>
      </c>
      <c r="AX375" t="e">
        <v>#DIV/0!</v>
      </c>
      <c r="AY375">
        <v>4.3686650952390313E-2</v>
      </c>
      <c r="AZ375" t="e">
        <v>#DIV/0!</v>
      </c>
      <c r="BA375" t="e">
        <v>#DIV/0!</v>
      </c>
      <c r="BB375" t="s">
        <v>285</v>
      </c>
      <c r="BC375">
        <v>0</v>
      </c>
      <c r="BD375" t="e">
        <v>#DIV/0!</v>
      </c>
      <c r="BE375" t="e">
        <v>#DIV/0!</v>
      </c>
      <c r="BF375" t="e">
        <v>#DIV/0!</v>
      </c>
      <c r="BG375" t="e">
        <v>#DIV/0!</v>
      </c>
      <c r="BH375" t="e">
        <v>#DIV/0!</v>
      </c>
      <c r="BI375" t="e">
        <v>#DIV/0!</v>
      </c>
      <c r="BJ375" t="e">
        <v>#DIV/0!</v>
      </c>
      <c r="BK375" t="e">
        <v>#DIV/0!</v>
      </c>
      <c r="BL375">
        <v>310.07600000000002</v>
      </c>
      <c r="BM375">
        <v>261.39382800309596</v>
      </c>
      <c r="BN375">
        <v>0.84299922600619193</v>
      </c>
      <c r="BO375">
        <v>0.16538850619195045</v>
      </c>
      <c r="BP375">
        <v>6</v>
      </c>
      <c r="BQ375">
        <v>0.6</v>
      </c>
      <c r="BR375" t="s">
        <v>286</v>
      </c>
      <c r="BS375">
        <v>2</v>
      </c>
      <c r="BT375">
        <v>1665431597.5999999</v>
      </c>
      <c r="BU375">
        <v>457.90600000000001</v>
      </c>
      <c r="BV375">
        <v>474.96699999999998</v>
      </c>
      <c r="BW375">
        <v>31.386099999999999</v>
      </c>
      <c r="BX375">
        <v>24.2669</v>
      </c>
      <c r="BY375">
        <v>455.81799999999998</v>
      </c>
      <c r="BZ375">
        <v>31.208100000000002</v>
      </c>
      <c r="CA375">
        <v>500.28699999999998</v>
      </c>
      <c r="CB375">
        <v>99.35</v>
      </c>
      <c r="CC375">
        <v>0.100104</v>
      </c>
      <c r="CD375">
        <v>35.910800000000002</v>
      </c>
      <c r="CE375">
        <v>34.382399999999997</v>
      </c>
      <c r="CF375">
        <v>999.9</v>
      </c>
      <c r="CG375">
        <v>0</v>
      </c>
      <c r="CH375">
        <v>0</v>
      </c>
      <c r="CI375">
        <v>10012.5</v>
      </c>
      <c r="CJ375">
        <v>0</v>
      </c>
      <c r="CK375">
        <v>331.96300000000002</v>
      </c>
      <c r="CL375">
        <v>310.07600000000002</v>
      </c>
      <c r="CM375">
        <v>0.90002700000000002</v>
      </c>
      <c r="CN375">
        <v>9.9972699999999998E-2</v>
      </c>
      <c r="CO375">
        <v>0</v>
      </c>
      <c r="CP375">
        <v>3.5308000000000002</v>
      </c>
      <c r="CQ375">
        <v>0</v>
      </c>
      <c r="CR375">
        <v>3130.49</v>
      </c>
      <c r="CS375">
        <v>2658.87</v>
      </c>
      <c r="CT375">
        <v>35.5</v>
      </c>
      <c r="CU375">
        <v>38.375</v>
      </c>
      <c r="CV375">
        <v>36.625</v>
      </c>
      <c r="CW375">
        <v>37.686999999999998</v>
      </c>
      <c r="CX375">
        <v>36.436999999999998</v>
      </c>
      <c r="CY375">
        <v>279.08</v>
      </c>
      <c r="CZ375">
        <v>31</v>
      </c>
      <c r="DA375">
        <v>0</v>
      </c>
      <c r="DB375">
        <v>1665431636.5999999</v>
      </c>
      <c r="DC375">
        <v>0</v>
      </c>
      <c r="DD375">
        <v>3.297338461538462</v>
      </c>
      <c r="DE375">
        <v>0.61714871642434266</v>
      </c>
      <c r="DF375">
        <v>-1.078974509760201</v>
      </c>
      <c r="DG375">
        <v>3129.7961538461541</v>
      </c>
      <c r="DH375">
        <v>15</v>
      </c>
      <c r="DI375">
        <v>1665431625.5999999</v>
      </c>
      <c r="DJ375" t="s">
        <v>1412</v>
      </c>
      <c r="DK375">
        <v>1665431618.0999999</v>
      </c>
      <c r="DL375">
        <v>1665431625.5999999</v>
      </c>
      <c r="DM375">
        <v>178</v>
      </c>
      <c r="DN375">
        <v>-1.7000000000000001E-2</v>
      </c>
      <c r="DO375">
        <v>1E-3</v>
      </c>
      <c r="DP375">
        <v>2.0880000000000001</v>
      </c>
      <c r="DQ375">
        <v>0.17799999999999999</v>
      </c>
      <c r="DR375">
        <v>475</v>
      </c>
      <c r="DS375">
        <v>24</v>
      </c>
      <c r="DT375">
        <v>0.18</v>
      </c>
      <c r="DU375">
        <v>0.01</v>
      </c>
      <c r="DV375">
        <v>100</v>
      </c>
      <c r="DW375">
        <v>100</v>
      </c>
      <c r="DX375">
        <v>2.0880000000000001</v>
      </c>
      <c r="DY375">
        <v>0.17799999999999999</v>
      </c>
      <c r="DZ375">
        <v>2.4733469327699562</v>
      </c>
      <c r="EA375">
        <v>-6.7132856166521554E-4</v>
      </c>
      <c r="EB375">
        <v>-2.681329234238156E-7</v>
      </c>
      <c r="EC375">
        <v>8.1307759810197942E-11</v>
      </c>
      <c r="ED375">
        <v>0.20563660141980911</v>
      </c>
      <c r="EE375">
        <v>0</v>
      </c>
      <c r="EF375">
        <v>0</v>
      </c>
      <c r="EG375">
        <v>0</v>
      </c>
      <c r="EH375">
        <v>2</v>
      </c>
      <c r="EI375">
        <v>2028</v>
      </c>
      <c r="EJ375">
        <v>2</v>
      </c>
      <c r="EK375">
        <v>26</v>
      </c>
      <c r="EL375">
        <v>1.1000000000000001</v>
      </c>
      <c r="EM375">
        <v>1</v>
      </c>
      <c r="EN375">
        <v>1.24756</v>
      </c>
      <c r="EO375">
        <v>2.5427200000000001</v>
      </c>
      <c r="EP375">
        <v>1.39893</v>
      </c>
      <c r="EQ375">
        <v>2.32666</v>
      </c>
      <c r="ER375">
        <v>1.49902</v>
      </c>
      <c r="ES375">
        <v>2.33643</v>
      </c>
      <c r="ET375">
        <v>32.753500000000003</v>
      </c>
      <c r="EU375">
        <v>14.6311</v>
      </c>
      <c r="EV375">
        <v>18</v>
      </c>
      <c r="EW375">
        <v>509.16500000000002</v>
      </c>
      <c r="EX375">
        <v>555.08299999999997</v>
      </c>
      <c r="EY375" s="2">
        <v>42.000700000000002</v>
      </c>
      <c r="EZ375">
        <v>31.752400000000002</v>
      </c>
      <c r="FA375">
        <v>30.000499999999999</v>
      </c>
      <c r="FB375">
        <v>31.527699999999999</v>
      </c>
      <c r="FC375">
        <v>31.478999999999999</v>
      </c>
      <c r="FD375">
        <v>24.9481</v>
      </c>
      <c r="FE375">
        <v>0</v>
      </c>
      <c r="FF375">
        <v>100</v>
      </c>
      <c r="FG375">
        <v>42</v>
      </c>
      <c r="FH375">
        <v>475</v>
      </c>
      <c r="FI375">
        <v>29.645900000000001</v>
      </c>
      <c r="FJ375">
        <v>99.860600000000005</v>
      </c>
      <c r="FK375">
        <v>101.89</v>
      </c>
      <c r="FL375" t="s">
        <v>1466</v>
      </c>
      <c r="FM375">
        <v>4</v>
      </c>
      <c r="FN375" t="s">
        <v>881</v>
      </c>
      <c r="FO375">
        <v>31</v>
      </c>
    </row>
    <row r="376" spans="1:171" x14ac:dyDescent="0.2">
      <c r="A376">
        <v>178</v>
      </c>
      <c r="B376">
        <v>1665431597.5999999</v>
      </c>
      <c r="C376">
        <v>16272.099999904631</v>
      </c>
      <c r="D376" t="s">
        <v>1410</v>
      </c>
      <c r="E376" t="s">
        <v>1411</v>
      </c>
      <c r="F376" t="s">
        <v>284</v>
      </c>
      <c r="G376">
        <v>1665431597.5999999</v>
      </c>
      <c r="H376">
        <v>6.1284191950304783E-3</v>
      </c>
      <c r="I376">
        <v>6.1284191950304781</v>
      </c>
      <c r="J376">
        <v>11.470833883720445</v>
      </c>
      <c r="K376">
        <v>457.803</v>
      </c>
      <c r="L376">
        <v>369.50427205169342</v>
      </c>
      <c r="M376">
        <v>36.746646338141367</v>
      </c>
      <c r="N376">
        <v>45.527822561105999</v>
      </c>
      <c r="O376">
        <v>0.26518457596714262</v>
      </c>
      <c r="P376">
        <v>2.9162322896708845</v>
      </c>
      <c r="Q376">
        <v>0.25299224825712041</v>
      </c>
      <c r="R376">
        <v>0.15917004035484011</v>
      </c>
      <c r="S376">
        <v>51.280914279149869</v>
      </c>
      <c r="T376">
        <v>34.698269639208291</v>
      </c>
      <c r="U376">
        <v>34.463999999999999</v>
      </c>
      <c r="V376">
        <v>5.4828639639070937</v>
      </c>
      <c r="W376">
        <v>52.456269280677603</v>
      </c>
      <c r="X376">
        <v>3.1340002023275999</v>
      </c>
      <c r="Y376">
        <v>5.9745007513944888</v>
      </c>
      <c r="Z376">
        <v>2.3488637615794938</v>
      </c>
      <c r="AA376">
        <v>-275.44834375796989</v>
      </c>
      <c r="AB376">
        <v>244.22541627282502</v>
      </c>
      <c r="AC376">
        <v>19.604359425898352</v>
      </c>
      <c r="AD376">
        <v>39.662346219903355</v>
      </c>
      <c r="AE376">
        <v>0</v>
      </c>
      <c r="AF376">
        <v>0</v>
      </c>
      <c r="AG376">
        <v>1</v>
      </c>
      <c r="AH376">
        <v>0</v>
      </c>
      <c r="AI376">
        <v>50947.66825458681</v>
      </c>
      <c r="AJ376" t="s">
        <v>285</v>
      </c>
      <c r="AK376" t="s">
        <v>285</v>
      </c>
      <c r="AL376">
        <v>0</v>
      </c>
      <c r="AM376">
        <v>0</v>
      </c>
      <c r="AN376" t="e">
        <v>#DIV/0!</v>
      </c>
      <c r="AO376">
        <v>0</v>
      </c>
      <c r="AP376" t="s">
        <v>285</v>
      </c>
      <c r="AQ376" t="s">
        <v>285</v>
      </c>
      <c r="AR376">
        <v>0</v>
      </c>
      <c r="AS376">
        <v>0</v>
      </c>
      <c r="AT376" t="e">
        <v>#DIV/0!</v>
      </c>
      <c r="AU376">
        <v>0.5</v>
      </c>
      <c r="AV376">
        <v>261.38289900474086</v>
      </c>
      <c r="AW376">
        <v>11.470833883720445</v>
      </c>
      <c r="AX376" t="e">
        <v>#DIV/0!</v>
      </c>
      <c r="AY376">
        <v>4.3885173541947715E-2</v>
      </c>
      <c r="AZ376" t="e">
        <v>#DIV/0!</v>
      </c>
      <c r="BA376" t="e">
        <v>#DIV/0!</v>
      </c>
      <c r="BB376" t="s">
        <v>285</v>
      </c>
      <c r="BC376">
        <v>0</v>
      </c>
      <c r="BD376" t="e">
        <v>#DIV/0!</v>
      </c>
      <c r="BE376" t="e">
        <v>#DIV/0!</v>
      </c>
      <c r="BF376" t="e">
        <v>#DIV/0!</v>
      </c>
      <c r="BG376" t="e">
        <v>#DIV/0!</v>
      </c>
      <c r="BH376" t="e">
        <v>#DIV/0!</v>
      </c>
      <c r="BI376" t="e">
        <v>#DIV/0!</v>
      </c>
      <c r="BJ376" t="e">
        <v>#DIV/0!</v>
      </c>
      <c r="BK376" t="e">
        <v>#DIV/0!</v>
      </c>
      <c r="BL376">
        <v>310.06299999999999</v>
      </c>
      <c r="BM376">
        <v>261.38289900474086</v>
      </c>
      <c r="BN376">
        <v>0.84299932273357625</v>
      </c>
      <c r="BO376">
        <v>0.16538869287580224</v>
      </c>
      <c r="BP376">
        <v>6</v>
      </c>
      <c r="BQ376">
        <v>0.6</v>
      </c>
      <c r="BR376" t="s">
        <v>286</v>
      </c>
      <c r="BS376">
        <v>2</v>
      </c>
      <c r="BT376">
        <v>1665431686.5999999</v>
      </c>
      <c r="BU376">
        <v>457.803</v>
      </c>
      <c r="BV376">
        <v>474.99200000000002</v>
      </c>
      <c r="BW376">
        <v>31.5138</v>
      </c>
      <c r="BX376">
        <v>24.257899999999999</v>
      </c>
      <c r="BY376">
        <v>455.697</v>
      </c>
      <c r="BZ376">
        <v>31.334800000000001</v>
      </c>
      <c r="CA376">
        <v>500.21300000000002</v>
      </c>
      <c r="CB376">
        <v>99.348299999999995</v>
      </c>
      <c r="CC376">
        <v>0.100202</v>
      </c>
      <c r="CD376">
        <v>36.017400000000002</v>
      </c>
      <c r="CE376">
        <v>34.463999999999999</v>
      </c>
      <c r="CF376">
        <v>999.9</v>
      </c>
      <c r="CG376">
        <v>0</v>
      </c>
      <c r="CH376">
        <v>0</v>
      </c>
      <c r="CI376">
        <v>9989.3799999999992</v>
      </c>
      <c r="CJ376">
        <v>0</v>
      </c>
      <c r="CK376">
        <v>331.959</v>
      </c>
      <c r="CL376">
        <v>310.06299999999999</v>
      </c>
      <c r="CM376">
        <v>0.90002700000000002</v>
      </c>
      <c r="CN376">
        <v>9.9972699999999998E-2</v>
      </c>
      <c r="CO376">
        <v>0</v>
      </c>
      <c r="CP376">
        <v>3.2322000000000002</v>
      </c>
      <c r="CQ376">
        <v>0</v>
      </c>
      <c r="CR376">
        <v>3131.81</v>
      </c>
      <c r="CS376">
        <v>2658.75</v>
      </c>
      <c r="CT376">
        <v>35.561999999999998</v>
      </c>
      <c r="CU376">
        <v>38.436999999999998</v>
      </c>
      <c r="CV376">
        <v>36.686999999999998</v>
      </c>
      <c r="CW376">
        <v>37.75</v>
      </c>
      <c r="CX376">
        <v>36.5</v>
      </c>
      <c r="CY376">
        <v>279.07</v>
      </c>
      <c r="CZ376">
        <v>31</v>
      </c>
      <c r="DA376">
        <v>0</v>
      </c>
      <c r="DB376">
        <v>1665431726</v>
      </c>
      <c r="DC376">
        <v>0</v>
      </c>
      <c r="DD376">
        <v>3.2675960000000002</v>
      </c>
      <c r="DE376">
        <v>6.8615384977846083E-2</v>
      </c>
      <c r="DF376">
        <v>0.86384615827923827</v>
      </c>
      <c r="DG376">
        <v>3130.9632000000001</v>
      </c>
      <c r="DH376">
        <v>15</v>
      </c>
      <c r="DI376">
        <v>1665431721.5</v>
      </c>
      <c r="DJ376" t="s">
        <v>1415</v>
      </c>
      <c r="DK376">
        <v>1665431705.5999999</v>
      </c>
      <c r="DL376">
        <v>1665431721.5</v>
      </c>
      <c r="DM376">
        <v>179</v>
      </c>
      <c r="DN376">
        <v>1.7999999999999999E-2</v>
      </c>
      <c r="DO376">
        <v>1E-3</v>
      </c>
      <c r="DP376">
        <v>2.1059999999999999</v>
      </c>
      <c r="DQ376">
        <v>0.17899999999999999</v>
      </c>
      <c r="DR376">
        <v>475</v>
      </c>
      <c r="DS376">
        <v>24</v>
      </c>
      <c r="DT376">
        <v>0.13</v>
      </c>
      <c r="DU376">
        <v>0.01</v>
      </c>
      <c r="DV376">
        <v>100</v>
      </c>
      <c r="DW376">
        <v>100</v>
      </c>
      <c r="DX376">
        <v>2.1059999999999999</v>
      </c>
      <c r="DY376">
        <v>0.17899999999999999</v>
      </c>
      <c r="DZ376">
        <v>2.456760839928215</v>
      </c>
      <c r="EA376">
        <v>-6.7132856166521554E-4</v>
      </c>
      <c r="EB376">
        <v>-2.681329234238156E-7</v>
      </c>
      <c r="EC376">
        <v>8.1307759810197942E-11</v>
      </c>
      <c r="ED376">
        <v>0.20669498376887691</v>
      </c>
      <c r="EE376">
        <v>0</v>
      </c>
      <c r="EF376">
        <v>0</v>
      </c>
      <c r="EG376">
        <v>0</v>
      </c>
      <c r="EH376">
        <v>2</v>
      </c>
      <c r="EI376">
        <v>2028</v>
      </c>
      <c r="EJ376">
        <v>2</v>
      </c>
      <c r="EK376">
        <v>26</v>
      </c>
      <c r="EL376">
        <v>1.1000000000000001</v>
      </c>
      <c r="EM376">
        <v>1</v>
      </c>
      <c r="EN376">
        <v>1.24756</v>
      </c>
      <c r="EO376">
        <v>2.5390600000000001</v>
      </c>
      <c r="EP376">
        <v>1.39893</v>
      </c>
      <c r="EQ376">
        <v>2.32666</v>
      </c>
      <c r="ER376">
        <v>1.49902</v>
      </c>
      <c r="ES376">
        <v>2.34131</v>
      </c>
      <c r="ET376">
        <v>32.731299999999997</v>
      </c>
      <c r="EU376">
        <v>14.622400000000001</v>
      </c>
      <c r="EV376">
        <v>18</v>
      </c>
      <c r="EW376">
        <v>509.20800000000003</v>
      </c>
      <c r="EX376">
        <v>555.05499999999995</v>
      </c>
      <c r="EY376" s="2">
        <v>42.000399999999999</v>
      </c>
      <c r="EZ376">
        <v>31.8308</v>
      </c>
      <c r="FA376">
        <v>30.0002</v>
      </c>
      <c r="FB376">
        <v>31.599399999999999</v>
      </c>
      <c r="FC376">
        <v>31.549099999999999</v>
      </c>
      <c r="FD376">
        <v>24.9497</v>
      </c>
      <c r="FE376">
        <v>0</v>
      </c>
      <c r="FF376">
        <v>100</v>
      </c>
      <c r="FG376">
        <v>42</v>
      </c>
      <c r="FH376">
        <v>475</v>
      </c>
      <c r="FI376">
        <v>29.645900000000001</v>
      </c>
      <c r="FJ376">
        <v>99.852199999999996</v>
      </c>
      <c r="FK376">
        <v>101.881</v>
      </c>
      <c r="FL376" t="s">
        <v>1466</v>
      </c>
      <c r="FM376">
        <v>4</v>
      </c>
      <c r="FN376" t="s">
        <v>881</v>
      </c>
      <c r="FO376">
        <v>32</v>
      </c>
    </row>
    <row r="377" spans="1:171" x14ac:dyDescent="0.2">
      <c r="A377">
        <v>179</v>
      </c>
      <c r="B377">
        <v>1665431686.5999999</v>
      </c>
      <c r="C377">
        <v>16361.099999904631</v>
      </c>
      <c r="D377" t="s">
        <v>1413</v>
      </c>
      <c r="E377" t="s">
        <v>1414</v>
      </c>
      <c r="F377" t="s">
        <v>284</v>
      </c>
      <c r="G377">
        <v>1665431686.5999999</v>
      </c>
      <c r="H377">
        <v>6.2459941895231267E-3</v>
      </c>
      <c r="I377">
        <v>6.2459941895231266</v>
      </c>
      <c r="J377">
        <v>11.53988184411646</v>
      </c>
      <c r="K377">
        <v>457.7</v>
      </c>
      <c r="L377">
        <v>369.95716592016174</v>
      </c>
      <c r="M377">
        <v>36.791880552394808</v>
      </c>
      <c r="N377">
        <v>45.517820115600003</v>
      </c>
      <c r="O377">
        <v>0.2690955268999653</v>
      </c>
      <c r="P377">
        <v>2.9191877000206281</v>
      </c>
      <c r="Q377">
        <v>0.2565619177304731</v>
      </c>
      <c r="R377">
        <v>0.16142985877621899</v>
      </c>
      <c r="S377">
        <v>51.280806777759139</v>
      </c>
      <c r="T377">
        <v>34.740120779951475</v>
      </c>
      <c r="U377">
        <v>34.506799999999998</v>
      </c>
      <c r="V377">
        <v>5.4959231469980825</v>
      </c>
      <c r="W377">
        <v>52.442827504588251</v>
      </c>
      <c r="X377">
        <v>3.1444788163320001</v>
      </c>
      <c r="Y377">
        <v>5.99601311744087</v>
      </c>
      <c r="Z377">
        <v>2.3514443306660824</v>
      </c>
      <c r="AA377">
        <v>-279.67480399708387</v>
      </c>
      <c r="AB377">
        <v>248.02969371881517</v>
      </c>
      <c r="AC377">
        <v>19.90005607945686</v>
      </c>
      <c r="AD377">
        <v>39.535752578947296</v>
      </c>
      <c r="AE377">
        <v>0</v>
      </c>
      <c r="AF377">
        <v>0</v>
      </c>
      <c r="AG377">
        <v>1</v>
      </c>
      <c r="AH377">
        <v>0</v>
      </c>
      <c r="AI377">
        <v>51019.459316880129</v>
      </c>
      <c r="AJ377" t="s">
        <v>285</v>
      </c>
      <c r="AK377" t="s">
        <v>285</v>
      </c>
      <c r="AL377">
        <v>0</v>
      </c>
      <c r="AM377">
        <v>0</v>
      </c>
      <c r="AN377" t="e">
        <v>#DIV/0!</v>
      </c>
      <c r="AO377">
        <v>0</v>
      </c>
      <c r="AP377" t="s">
        <v>285</v>
      </c>
      <c r="AQ377" t="s">
        <v>285</v>
      </c>
      <c r="AR377">
        <v>0</v>
      </c>
      <c r="AS377">
        <v>0</v>
      </c>
      <c r="AT377" t="e">
        <v>#DIV/0!</v>
      </c>
      <c r="AU377">
        <v>0.5</v>
      </c>
      <c r="AV377">
        <v>261.38208599883893</v>
      </c>
      <c r="AW377">
        <v>11.53988184411646</v>
      </c>
      <c r="AX377" t="e">
        <v>#DIV/0!</v>
      </c>
      <c r="AY377">
        <v>4.4149474896178313E-2</v>
      </c>
      <c r="AZ377" t="e">
        <v>#DIV/0!</v>
      </c>
      <c r="BA377" t="e">
        <v>#DIV/0!</v>
      </c>
      <c r="BB377" t="s">
        <v>285</v>
      </c>
      <c r="BC377">
        <v>0</v>
      </c>
      <c r="BD377" t="e">
        <v>#DIV/0!</v>
      </c>
      <c r="BE377" t="e">
        <v>#DIV/0!</v>
      </c>
      <c r="BF377" t="e">
        <v>#DIV/0!</v>
      </c>
      <c r="BG377" t="e">
        <v>#DIV/0!</v>
      </c>
      <c r="BH377" t="e">
        <v>#DIV/0!</v>
      </c>
      <c r="BI377" t="e">
        <v>#DIV/0!</v>
      </c>
      <c r="BJ377" t="e">
        <v>#DIV/0!</v>
      </c>
      <c r="BK377" t="e">
        <v>#DIV/0!</v>
      </c>
      <c r="BL377">
        <v>310.06200000000001</v>
      </c>
      <c r="BM377">
        <v>261.38208599883893</v>
      </c>
      <c r="BN377">
        <v>0.84299941946719992</v>
      </c>
      <c r="BO377">
        <v>0.16538887957169579</v>
      </c>
      <c r="BP377">
        <v>6</v>
      </c>
      <c r="BQ377">
        <v>0.6</v>
      </c>
      <c r="BR377" t="s">
        <v>286</v>
      </c>
      <c r="BS377">
        <v>2</v>
      </c>
      <c r="BT377">
        <v>1665431782.5</v>
      </c>
      <c r="BU377">
        <v>457.7</v>
      </c>
      <c r="BV377">
        <v>475.02100000000002</v>
      </c>
      <c r="BW377">
        <v>31.619</v>
      </c>
      <c r="BX377">
        <v>24.253699999999998</v>
      </c>
      <c r="BY377">
        <v>455.58199999999999</v>
      </c>
      <c r="BZ377">
        <v>31.443000000000001</v>
      </c>
      <c r="CA377">
        <v>500.29</v>
      </c>
      <c r="CB377">
        <v>99.3489</v>
      </c>
      <c r="CC377">
        <v>0.10012799999999999</v>
      </c>
      <c r="CD377">
        <v>36.082799999999999</v>
      </c>
      <c r="CE377">
        <v>34.506799999999998</v>
      </c>
      <c r="CF377">
        <v>999.9</v>
      </c>
      <c r="CG377">
        <v>0</v>
      </c>
      <c r="CH377">
        <v>0</v>
      </c>
      <c r="CI377">
        <v>10006.200000000001</v>
      </c>
      <c r="CJ377">
        <v>0</v>
      </c>
      <c r="CK377">
        <v>331.94499999999999</v>
      </c>
      <c r="CL377">
        <v>310.06200000000001</v>
      </c>
      <c r="CM377">
        <v>0.90002700000000002</v>
      </c>
      <c r="CN377">
        <v>9.9972699999999998E-2</v>
      </c>
      <c r="CO377">
        <v>0</v>
      </c>
      <c r="CP377">
        <v>3.1541000000000001</v>
      </c>
      <c r="CQ377">
        <v>0</v>
      </c>
      <c r="CR377">
        <v>3133.54</v>
      </c>
      <c r="CS377">
        <v>2658.75</v>
      </c>
      <c r="CT377">
        <v>35.625</v>
      </c>
      <c r="CU377">
        <v>38.5</v>
      </c>
      <c r="CV377">
        <v>36.811999999999998</v>
      </c>
      <c r="CW377">
        <v>37.811999999999998</v>
      </c>
      <c r="CX377">
        <v>36.625</v>
      </c>
      <c r="CY377">
        <v>279.06</v>
      </c>
      <c r="CZ377">
        <v>31</v>
      </c>
      <c r="DA377">
        <v>0</v>
      </c>
      <c r="DB377">
        <v>1665431822</v>
      </c>
      <c r="DC377">
        <v>0</v>
      </c>
      <c r="DD377">
        <v>3.2910879999999998</v>
      </c>
      <c r="DE377">
        <v>-0.21510768215869641</v>
      </c>
      <c r="DF377">
        <v>-2.9238461105048912</v>
      </c>
      <c r="DG377">
        <v>3133.2476000000001</v>
      </c>
      <c r="DH377">
        <v>15</v>
      </c>
      <c r="DI377">
        <v>1665431811.5</v>
      </c>
      <c r="DJ377" t="s">
        <v>1418</v>
      </c>
      <c r="DK377">
        <v>1665431807</v>
      </c>
      <c r="DL377">
        <v>1665431811.5</v>
      </c>
      <c r="DM377">
        <v>180</v>
      </c>
      <c r="DN377">
        <v>1.0999999999999999E-2</v>
      </c>
      <c r="DO377">
        <v>-3.0000000000000001E-3</v>
      </c>
      <c r="DP377">
        <v>2.1179999999999999</v>
      </c>
      <c r="DQ377">
        <v>0.17599999999999999</v>
      </c>
      <c r="DR377">
        <v>475</v>
      </c>
      <c r="DS377">
        <v>24</v>
      </c>
      <c r="DT377">
        <v>0.12</v>
      </c>
      <c r="DU377">
        <v>0.01</v>
      </c>
      <c r="DV377">
        <v>100</v>
      </c>
      <c r="DW377">
        <v>100</v>
      </c>
      <c r="DX377">
        <v>2.1179999999999999</v>
      </c>
      <c r="DY377">
        <v>0.17599999999999999</v>
      </c>
      <c r="DZ377">
        <v>2.475050066150271</v>
      </c>
      <c r="EA377">
        <v>-6.7132856166521554E-4</v>
      </c>
      <c r="EB377">
        <v>-2.681329234238156E-7</v>
      </c>
      <c r="EC377">
        <v>8.1307759810197942E-11</v>
      </c>
      <c r="ED377">
        <v>0.2076333250000382</v>
      </c>
      <c r="EE377">
        <v>0</v>
      </c>
      <c r="EF377">
        <v>0</v>
      </c>
      <c r="EG377">
        <v>0</v>
      </c>
      <c r="EH377">
        <v>2</v>
      </c>
      <c r="EI377">
        <v>2028</v>
      </c>
      <c r="EJ377">
        <v>2</v>
      </c>
      <c r="EK377">
        <v>26</v>
      </c>
      <c r="EL377">
        <v>1.3</v>
      </c>
      <c r="EM377">
        <v>1</v>
      </c>
      <c r="EN377">
        <v>1.24756</v>
      </c>
      <c r="EO377">
        <v>2.5268600000000001</v>
      </c>
      <c r="EP377">
        <v>1.39893</v>
      </c>
      <c r="EQ377">
        <v>2.32666</v>
      </c>
      <c r="ER377">
        <v>1.49902</v>
      </c>
      <c r="ES377">
        <v>2.4694799999999999</v>
      </c>
      <c r="ET377">
        <v>32.731299999999997</v>
      </c>
      <c r="EU377">
        <v>14.604900000000001</v>
      </c>
      <c r="EV377">
        <v>18</v>
      </c>
      <c r="EW377">
        <v>509.36900000000003</v>
      </c>
      <c r="EX377">
        <v>555.048</v>
      </c>
      <c r="EY377" s="2">
        <v>42.000300000000003</v>
      </c>
      <c r="EZ377">
        <v>31.900099999999998</v>
      </c>
      <c r="FA377">
        <v>30.000299999999999</v>
      </c>
      <c r="FB377">
        <v>31.668099999999999</v>
      </c>
      <c r="FC377">
        <v>31.6172</v>
      </c>
      <c r="FD377">
        <v>24.9497</v>
      </c>
      <c r="FE377">
        <v>0</v>
      </c>
      <c r="FF377">
        <v>100</v>
      </c>
      <c r="FG377">
        <v>42</v>
      </c>
      <c r="FH377">
        <v>475</v>
      </c>
      <c r="FI377">
        <v>29.645900000000001</v>
      </c>
      <c r="FJ377">
        <v>99.844099999999997</v>
      </c>
      <c r="FK377">
        <v>101.873</v>
      </c>
      <c r="FL377" t="s">
        <v>1466</v>
      </c>
      <c r="FM377">
        <v>4</v>
      </c>
      <c r="FN377" t="s">
        <v>881</v>
      </c>
      <c r="FO377">
        <v>33</v>
      </c>
    </row>
    <row r="378" spans="1:171" x14ac:dyDescent="0.2">
      <c r="A378">
        <v>180</v>
      </c>
      <c r="B378">
        <v>1665431782.5</v>
      </c>
      <c r="C378">
        <v>16457</v>
      </c>
      <c r="D378" t="s">
        <v>1416</v>
      </c>
      <c r="E378" t="s">
        <v>1417</v>
      </c>
      <c r="F378" t="s">
        <v>284</v>
      </c>
      <c r="G378">
        <v>1665431782.5</v>
      </c>
      <c r="H378">
        <v>6.3418322901833074E-3</v>
      </c>
      <c r="I378">
        <v>6.3418322901833077</v>
      </c>
      <c r="J378">
        <v>11.566396528702739</v>
      </c>
      <c r="K378">
        <v>457.64600000000002</v>
      </c>
      <c r="L378">
        <v>370.94404351601565</v>
      </c>
      <c r="M378">
        <v>36.888561789316256</v>
      </c>
      <c r="N378">
        <v>45.510645186851605</v>
      </c>
      <c r="O378">
        <v>0.27387142688472343</v>
      </c>
      <c r="P378">
        <v>2.9217511324657641</v>
      </c>
      <c r="Q378">
        <v>0.26091102966546115</v>
      </c>
      <c r="R378">
        <v>0.1641839956368141</v>
      </c>
      <c r="S378">
        <v>51.27755688746975</v>
      </c>
      <c r="T378">
        <v>34.767327499790632</v>
      </c>
      <c r="U378">
        <v>34.532299999999999</v>
      </c>
      <c r="V378">
        <v>5.5037165829728592</v>
      </c>
      <c r="W378">
        <v>52.476176702506493</v>
      </c>
      <c r="X378">
        <v>3.1554621459172201</v>
      </c>
      <c r="Y378">
        <v>6.0131327093547595</v>
      </c>
      <c r="Z378">
        <v>2.3482544370556391</v>
      </c>
      <c r="AA378">
        <v>-284.06969587128282</v>
      </c>
      <c r="AB378">
        <v>252.40595715851973</v>
      </c>
      <c r="AC378">
        <v>20.241032312590452</v>
      </c>
      <c r="AD378">
        <v>39.854850487297114</v>
      </c>
      <c r="AE378">
        <v>0</v>
      </c>
      <c r="AF378">
        <v>0</v>
      </c>
      <c r="AG378">
        <v>1</v>
      </c>
      <c r="AH378">
        <v>0</v>
      </c>
      <c r="AI378">
        <v>51082.461492749026</v>
      </c>
      <c r="AJ378" t="s">
        <v>285</v>
      </c>
      <c r="AK378" t="s">
        <v>285</v>
      </c>
      <c r="AL378">
        <v>0</v>
      </c>
      <c r="AM378">
        <v>0</v>
      </c>
      <c r="AN378" t="e">
        <v>#DIV/0!</v>
      </c>
      <c r="AO378">
        <v>0</v>
      </c>
      <c r="AP378" t="s">
        <v>285</v>
      </c>
      <c r="AQ378" t="s">
        <v>285</v>
      </c>
      <c r="AR378">
        <v>0</v>
      </c>
      <c r="AS378">
        <v>0</v>
      </c>
      <c r="AT378" t="e">
        <v>#DIV/0!</v>
      </c>
      <c r="AU378">
        <v>0.5</v>
      </c>
      <c r="AV378">
        <v>261.36525600387029</v>
      </c>
      <c r="AW378">
        <v>11.566396528702739</v>
      </c>
      <c r="AX378" t="e">
        <v>#DIV/0!</v>
      </c>
      <c r="AY378">
        <v>4.4253764656965212E-2</v>
      </c>
      <c r="AZ378" t="e">
        <v>#DIV/0!</v>
      </c>
      <c r="BA378" t="e">
        <v>#DIV/0!</v>
      </c>
      <c r="BB378" t="s">
        <v>285</v>
      </c>
      <c r="BC378">
        <v>0</v>
      </c>
      <c r="BD378" t="e">
        <v>#DIV/0!</v>
      </c>
      <c r="BE378" t="e">
        <v>#DIV/0!</v>
      </c>
      <c r="BF378" t="e">
        <v>#DIV/0!</v>
      </c>
      <c r="BG378" t="e">
        <v>#DIV/0!</v>
      </c>
      <c r="BH378" t="e">
        <v>#DIV/0!</v>
      </c>
      <c r="BI378" t="e">
        <v>#DIV/0!</v>
      </c>
      <c r="BJ378" t="e">
        <v>#DIV/0!</v>
      </c>
      <c r="BK378" t="e">
        <v>#DIV/0!</v>
      </c>
      <c r="BL378">
        <v>310.04199999999997</v>
      </c>
      <c r="BM378">
        <v>261.36525600387029</v>
      </c>
      <c r="BN378">
        <v>0.84299951620706326</v>
      </c>
      <c r="BO378">
        <v>0.16538906627963229</v>
      </c>
      <c r="BP378">
        <v>6</v>
      </c>
      <c r="BQ378">
        <v>0.6</v>
      </c>
      <c r="BR378" t="s">
        <v>286</v>
      </c>
      <c r="BS378">
        <v>2</v>
      </c>
      <c r="BT378">
        <v>1665431872.5</v>
      </c>
      <c r="BU378">
        <v>457.64600000000002</v>
      </c>
      <c r="BV378">
        <v>475.05500000000001</v>
      </c>
      <c r="BW378">
        <v>31.730699999999999</v>
      </c>
      <c r="BX378">
        <v>24.249700000000001</v>
      </c>
      <c r="BY378">
        <v>455.53500000000003</v>
      </c>
      <c r="BZ378">
        <v>31.553699999999999</v>
      </c>
      <c r="CA378">
        <v>500.23500000000001</v>
      </c>
      <c r="CB378">
        <v>99.345500000000001</v>
      </c>
      <c r="CC378">
        <v>9.9584599999999995E-2</v>
      </c>
      <c r="CD378">
        <v>36.134700000000002</v>
      </c>
      <c r="CE378">
        <v>34.532299999999999</v>
      </c>
      <c r="CF378">
        <v>999.9</v>
      </c>
      <c r="CG378">
        <v>0</v>
      </c>
      <c r="CH378">
        <v>0</v>
      </c>
      <c r="CI378">
        <v>10021.200000000001</v>
      </c>
      <c r="CJ378">
        <v>0</v>
      </c>
      <c r="CK378">
        <v>331.93099999999998</v>
      </c>
      <c r="CL378">
        <v>310.04199999999997</v>
      </c>
      <c r="CM378">
        <v>0.90002700000000002</v>
      </c>
      <c r="CN378">
        <v>9.9972699999999998E-2</v>
      </c>
      <c r="CO378">
        <v>0</v>
      </c>
      <c r="CP378">
        <v>3.3083</v>
      </c>
      <c r="CQ378">
        <v>0</v>
      </c>
      <c r="CR378">
        <v>3135.14</v>
      </c>
      <c r="CS378">
        <v>2658.58</v>
      </c>
      <c r="CT378">
        <v>35.686999999999998</v>
      </c>
      <c r="CU378">
        <v>38.561999999999998</v>
      </c>
      <c r="CV378">
        <v>36.875</v>
      </c>
      <c r="CW378">
        <v>37.875</v>
      </c>
      <c r="CX378">
        <v>36.686999999999998</v>
      </c>
      <c r="CY378">
        <v>279.05</v>
      </c>
      <c r="CZ378">
        <v>31</v>
      </c>
      <c r="DA378">
        <v>0</v>
      </c>
      <c r="DB378">
        <v>1665431912</v>
      </c>
      <c r="DC378">
        <v>0</v>
      </c>
      <c r="DD378">
        <v>3.2726799999999998</v>
      </c>
      <c r="DE378">
        <v>-0.22013846609185031</v>
      </c>
      <c r="DF378">
        <v>1.9515383906365229</v>
      </c>
      <c r="DG378">
        <v>3134.7732000000001</v>
      </c>
      <c r="DH378">
        <v>15</v>
      </c>
      <c r="DI378">
        <v>1665431902.5</v>
      </c>
      <c r="DJ378" t="s">
        <v>1421</v>
      </c>
      <c r="DK378">
        <v>1665431896</v>
      </c>
      <c r="DL378">
        <v>1665431902.5</v>
      </c>
      <c r="DM378">
        <v>181</v>
      </c>
      <c r="DN378">
        <v>-7.0000000000000001E-3</v>
      </c>
      <c r="DO378">
        <v>1E-3</v>
      </c>
      <c r="DP378">
        <v>2.1110000000000002</v>
      </c>
      <c r="DQ378">
        <v>0.17699999999999999</v>
      </c>
      <c r="DR378">
        <v>475</v>
      </c>
      <c r="DS378">
        <v>24</v>
      </c>
      <c r="DT378">
        <v>0.12</v>
      </c>
      <c r="DU378">
        <v>0.01</v>
      </c>
      <c r="DV378">
        <v>100</v>
      </c>
      <c r="DW378">
        <v>100</v>
      </c>
      <c r="DX378">
        <v>2.1110000000000002</v>
      </c>
      <c r="DY378">
        <v>0.17699999999999999</v>
      </c>
      <c r="DZ378">
        <v>2.4864883439572929</v>
      </c>
      <c r="EA378">
        <v>-6.7132856166521554E-4</v>
      </c>
      <c r="EB378">
        <v>-2.681329234238156E-7</v>
      </c>
      <c r="EC378">
        <v>8.1307759810197942E-11</v>
      </c>
      <c r="ED378">
        <v>0.2045970208278533</v>
      </c>
      <c r="EE378">
        <v>0</v>
      </c>
      <c r="EF378">
        <v>0</v>
      </c>
      <c r="EG378">
        <v>0</v>
      </c>
      <c r="EH378">
        <v>2</v>
      </c>
      <c r="EI378">
        <v>2028</v>
      </c>
      <c r="EJ378">
        <v>2</v>
      </c>
      <c r="EK378">
        <v>26</v>
      </c>
      <c r="EL378">
        <v>1.1000000000000001</v>
      </c>
      <c r="EM378">
        <v>1</v>
      </c>
      <c r="EN378">
        <v>1.24756</v>
      </c>
      <c r="EO378">
        <v>2.5451700000000002</v>
      </c>
      <c r="EP378">
        <v>1.39893</v>
      </c>
      <c r="EQ378">
        <v>2.32666</v>
      </c>
      <c r="ER378">
        <v>1.49902</v>
      </c>
      <c r="ES378">
        <v>2.2705099999999998</v>
      </c>
      <c r="ET378">
        <v>32.753500000000003</v>
      </c>
      <c r="EU378">
        <v>14.5786</v>
      </c>
      <c r="EV378">
        <v>18</v>
      </c>
      <c r="EW378">
        <v>509.524</v>
      </c>
      <c r="EX378">
        <v>555.09400000000005</v>
      </c>
      <c r="EY378" s="2">
        <v>42.0002</v>
      </c>
      <c r="EZ378">
        <v>31.954999999999998</v>
      </c>
      <c r="FA378">
        <v>30.000499999999999</v>
      </c>
      <c r="FB378">
        <v>31.726099999999999</v>
      </c>
      <c r="FC378">
        <v>31.6751</v>
      </c>
      <c r="FD378">
        <v>24.950800000000001</v>
      </c>
      <c r="FE378">
        <v>0</v>
      </c>
      <c r="FF378">
        <v>100</v>
      </c>
      <c r="FG378">
        <v>42</v>
      </c>
      <c r="FH378">
        <v>475</v>
      </c>
      <c r="FI378">
        <v>29.645900000000001</v>
      </c>
      <c r="FJ378">
        <v>99.833699999999993</v>
      </c>
      <c r="FK378">
        <v>101.864</v>
      </c>
      <c r="FL378" t="s">
        <v>1466</v>
      </c>
      <c r="FM378">
        <v>4</v>
      </c>
      <c r="FN378" t="s">
        <v>881</v>
      </c>
      <c r="FO378">
        <v>34</v>
      </c>
    </row>
    <row r="379" spans="1:171" x14ac:dyDescent="0.2">
      <c r="A379">
        <v>181</v>
      </c>
      <c r="B379">
        <v>1665431872.5</v>
      </c>
      <c r="C379">
        <v>16547</v>
      </c>
      <c r="D379" t="s">
        <v>1419</v>
      </c>
      <c r="E379" t="s">
        <v>1420</v>
      </c>
      <c r="F379" t="s">
        <v>284</v>
      </c>
      <c r="G379">
        <v>1665431872.5</v>
      </c>
      <c r="H379">
        <v>6.4414897022966626E-3</v>
      </c>
      <c r="I379">
        <v>6.4414897022966624</v>
      </c>
      <c r="J379">
        <v>11.505989920642518</v>
      </c>
      <c r="K379">
        <v>457.58199999999999</v>
      </c>
      <c r="L379">
        <v>372.1176796169662</v>
      </c>
      <c r="M379">
        <v>37.003971755998002</v>
      </c>
      <c r="N379">
        <v>45.502679210195396</v>
      </c>
      <c r="O379">
        <v>0.27750198373468865</v>
      </c>
      <c r="P379">
        <v>2.9173174450595161</v>
      </c>
      <c r="Q379">
        <v>0.26418523964390139</v>
      </c>
      <c r="R379">
        <v>0.16626030113627627</v>
      </c>
      <c r="S379">
        <v>51.225798393364975</v>
      </c>
      <c r="T379">
        <v>34.777697352741505</v>
      </c>
      <c r="U379">
        <v>34.550800000000002</v>
      </c>
      <c r="V379">
        <v>5.5093766561762001</v>
      </c>
      <c r="W379">
        <v>52.517562700261323</v>
      </c>
      <c r="X379">
        <v>3.1635053015856895</v>
      </c>
      <c r="Y379">
        <v>6.023709286817204</v>
      </c>
      <c r="Z379">
        <v>2.3458713545905105</v>
      </c>
      <c r="AA379">
        <v>-287.37390190100609</v>
      </c>
      <c r="AB379">
        <v>254.14619580463625</v>
      </c>
      <c r="AC379">
        <v>20.41657757229375</v>
      </c>
      <c r="AD379">
        <v>38.4146698692889</v>
      </c>
      <c r="AE379">
        <v>0</v>
      </c>
      <c r="AF379">
        <v>0</v>
      </c>
      <c r="AG379">
        <v>1</v>
      </c>
      <c r="AH379">
        <v>0</v>
      </c>
      <c r="AI379">
        <v>50953.224086175913</v>
      </c>
      <c r="AJ379" t="s">
        <v>285</v>
      </c>
      <c r="AK379" t="s">
        <v>285</v>
      </c>
      <c r="AL379">
        <v>0</v>
      </c>
      <c r="AM379">
        <v>0</v>
      </c>
      <c r="AN379" t="e">
        <v>#DIV/0!</v>
      </c>
      <c r="AO379">
        <v>0</v>
      </c>
      <c r="AP379" t="s">
        <v>285</v>
      </c>
      <c r="AQ379" t="s">
        <v>285</v>
      </c>
      <c r="AR379">
        <v>0</v>
      </c>
      <c r="AS379">
        <v>0</v>
      </c>
      <c r="AT379" t="e">
        <v>#DIV/0!</v>
      </c>
      <c r="AU379">
        <v>0.5</v>
      </c>
      <c r="AV379">
        <v>261.09534300174352</v>
      </c>
      <c r="AW379">
        <v>11.505989920642518</v>
      </c>
      <c r="AX379" t="e">
        <v>#DIV/0!</v>
      </c>
      <c r="AY379">
        <v>4.406815452302297E-2</v>
      </c>
      <c r="AZ379" t="e">
        <v>#DIV/0!</v>
      </c>
      <c r="BA379" t="e">
        <v>#DIV/0!</v>
      </c>
      <c r="BB379" t="s">
        <v>285</v>
      </c>
      <c r="BC379">
        <v>0</v>
      </c>
      <c r="BD379" t="e">
        <v>#DIV/0!</v>
      </c>
      <c r="BE379" t="e">
        <v>#DIV/0!</v>
      </c>
      <c r="BF379" t="e">
        <v>#DIV/0!</v>
      </c>
      <c r="BG379" t="e">
        <v>#DIV/0!</v>
      </c>
      <c r="BH379" t="e">
        <v>#DIV/0!</v>
      </c>
      <c r="BI379" t="e">
        <v>#DIV/0!</v>
      </c>
      <c r="BJ379" t="e">
        <v>#DIV/0!</v>
      </c>
      <c r="BK379" t="e">
        <v>#DIV/0!</v>
      </c>
      <c r="BL379">
        <v>309.721</v>
      </c>
      <c r="BM379">
        <v>261.09534300174352</v>
      </c>
      <c r="BN379">
        <v>0.84300174351026735</v>
      </c>
      <c r="BO379">
        <v>0.16539336497481597</v>
      </c>
      <c r="BP379">
        <v>6</v>
      </c>
      <c r="BQ379">
        <v>0.6</v>
      </c>
      <c r="BR379" t="s">
        <v>286</v>
      </c>
      <c r="BS379">
        <v>2</v>
      </c>
      <c r="BT379">
        <v>1665431963.5</v>
      </c>
      <c r="BU379">
        <v>457.58199999999999</v>
      </c>
      <c r="BV379">
        <v>474.959</v>
      </c>
      <c r="BW379">
        <v>31.8127</v>
      </c>
      <c r="BX379">
        <v>24.2454</v>
      </c>
      <c r="BY379">
        <v>455.48500000000001</v>
      </c>
      <c r="BZ379">
        <v>31.637699999999999</v>
      </c>
      <c r="CA379">
        <v>500.24</v>
      </c>
      <c r="CB379">
        <v>99.3416</v>
      </c>
      <c r="CC379">
        <v>9.9984699999999996E-2</v>
      </c>
      <c r="CD379">
        <v>36.166699999999999</v>
      </c>
      <c r="CE379">
        <v>34.550800000000002</v>
      </c>
      <c r="CF379">
        <v>999.9</v>
      </c>
      <c r="CG379">
        <v>0</v>
      </c>
      <c r="CH379">
        <v>0</v>
      </c>
      <c r="CI379">
        <v>9996.25</v>
      </c>
      <c r="CJ379">
        <v>0</v>
      </c>
      <c r="CK379">
        <v>331.90800000000002</v>
      </c>
      <c r="CL379">
        <v>309.721</v>
      </c>
      <c r="CM379">
        <v>0.89992700000000003</v>
      </c>
      <c r="CN379">
        <v>0.100073</v>
      </c>
      <c r="CO379">
        <v>0</v>
      </c>
      <c r="CP379">
        <v>3.4741</v>
      </c>
      <c r="CQ379">
        <v>0</v>
      </c>
      <c r="CR379">
        <v>3133.58</v>
      </c>
      <c r="CS379">
        <v>2655.75</v>
      </c>
      <c r="CT379">
        <v>35.75</v>
      </c>
      <c r="CU379">
        <v>38.561999999999998</v>
      </c>
      <c r="CV379">
        <v>36.936999999999998</v>
      </c>
      <c r="CW379">
        <v>37.936999999999998</v>
      </c>
      <c r="CX379">
        <v>36.75</v>
      </c>
      <c r="CY379">
        <v>278.73</v>
      </c>
      <c r="CZ379">
        <v>30.99</v>
      </c>
      <c r="DA379">
        <v>0</v>
      </c>
      <c r="DB379">
        <v>1665432002.5999999</v>
      </c>
      <c r="DC379">
        <v>0</v>
      </c>
      <c r="DD379">
        <v>3.365219230769231</v>
      </c>
      <c r="DE379">
        <v>0.50577436889223426</v>
      </c>
      <c r="DF379">
        <v>-2.9705982409500051</v>
      </c>
      <c r="DG379">
        <v>3136.8280769230769</v>
      </c>
      <c r="DH379">
        <v>15</v>
      </c>
      <c r="DI379">
        <v>1665431994</v>
      </c>
      <c r="DJ379" t="s">
        <v>1424</v>
      </c>
      <c r="DK379">
        <v>1665431986</v>
      </c>
      <c r="DL379">
        <v>1665431994</v>
      </c>
      <c r="DM379">
        <v>182</v>
      </c>
      <c r="DN379">
        <v>-1.4E-2</v>
      </c>
      <c r="DO379">
        <v>-2E-3</v>
      </c>
      <c r="DP379">
        <v>2.097</v>
      </c>
      <c r="DQ379">
        <v>0.17499999999999999</v>
      </c>
      <c r="DR379">
        <v>475</v>
      </c>
      <c r="DS379">
        <v>24</v>
      </c>
      <c r="DT379">
        <v>0.21</v>
      </c>
      <c r="DU379">
        <v>0.01</v>
      </c>
      <c r="DV379">
        <v>100</v>
      </c>
      <c r="DW379">
        <v>100</v>
      </c>
      <c r="DX379">
        <v>2.097</v>
      </c>
      <c r="DY379">
        <v>0.17499999999999999</v>
      </c>
      <c r="DZ379">
        <v>2.4796254432482541</v>
      </c>
      <c r="EA379">
        <v>-6.7132856166521554E-4</v>
      </c>
      <c r="EB379">
        <v>-2.681329234238156E-7</v>
      </c>
      <c r="EC379">
        <v>8.1307759810197942E-11</v>
      </c>
      <c r="ED379">
        <v>0.20589086122410599</v>
      </c>
      <c r="EE379">
        <v>0</v>
      </c>
      <c r="EF379">
        <v>0</v>
      </c>
      <c r="EG379">
        <v>0</v>
      </c>
      <c r="EH379">
        <v>2</v>
      </c>
      <c r="EI379">
        <v>2028</v>
      </c>
      <c r="EJ379">
        <v>2</v>
      </c>
      <c r="EK379">
        <v>26</v>
      </c>
      <c r="EL379">
        <v>1.1000000000000001</v>
      </c>
      <c r="EM379">
        <v>1</v>
      </c>
      <c r="EN379">
        <v>1.24634</v>
      </c>
      <c r="EO379">
        <v>2.5488300000000002</v>
      </c>
      <c r="EP379">
        <v>1.39893</v>
      </c>
      <c r="EQ379">
        <v>2.32666</v>
      </c>
      <c r="ER379">
        <v>1.49902</v>
      </c>
      <c r="ES379">
        <v>2.2338900000000002</v>
      </c>
      <c r="ET379">
        <v>32.753500000000003</v>
      </c>
      <c r="EU379">
        <v>14.569800000000001</v>
      </c>
      <c r="EV379">
        <v>18</v>
      </c>
      <c r="EW379">
        <v>509.72</v>
      </c>
      <c r="EX379">
        <v>555.06399999999996</v>
      </c>
      <c r="EY379" s="2">
        <v>42.000100000000003</v>
      </c>
      <c r="EZ379">
        <v>32.004300000000001</v>
      </c>
      <c r="FA379">
        <v>30.0001</v>
      </c>
      <c r="FB379">
        <v>31.779199999999999</v>
      </c>
      <c r="FC379">
        <v>31.7288</v>
      </c>
      <c r="FD379">
        <v>24.9514</v>
      </c>
      <c r="FE379">
        <v>0</v>
      </c>
      <c r="FF379">
        <v>100</v>
      </c>
      <c r="FG379">
        <v>42</v>
      </c>
      <c r="FH379">
        <v>475</v>
      </c>
      <c r="FI379">
        <v>29.645900000000001</v>
      </c>
      <c r="FJ379">
        <v>99.828699999999998</v>
      </c>
      <c r="FK379">
        <v>101.855</v>
      </c>
      <c r="FL379" t="s">
        <v>1466</v>
      </c>
      <c r="FM379">
        <v>4</v>
      </c>
      <c r="FN379" t="s">
        <v>881</v>
      </c>
      <c r="FO379">
        <v>35</v>
      </c>
    </row>
    <row r="380" spans="1:171" x14ac:dyDescent="0.2">
      <c r="A380">
        <v>182</v>
      </c>
      <c r="B380">
        <v>1665431963.5</v>
      </c>
      <c r="C380">
        <v>16638</v>
      </c>
      <c r="D380" t="s">
        <v>1422</v>
      </c>
      <c r="E380" t="s">
        <v>1423</v>
      </c>
      <c r="F380" t="s">
        <v>284</v>
      </c>
      <c r="G380">
        <v>1665431963.5</v>
      </c>
      <c r="H380">
        <v>6.5164150090931093E-3</v>
      </c>
      <c r="I380">
        <v>6.5164150090931097</v>
      </c>
      <c r="J380">
        <v>11.540794019310859</v>
      </c>
      <c r="K380">
        <v>457.54199999999997</v>
      </c>
      <c r="L380">
        <v>373.019047514482</v>
      </c>
      <c r="M380">
        <v>37.092594811430679</v>
      </c>
      <c r="N380">
        <v>45.497462202792001</v>
      </c>
      <c r="O380">
        <v>0.28218977601472667</v>
      </c>
      <c r="P380">
        <v>2.9135412212464824</v>
      </c>
      <c r="Q380">
        <v>0.26841408277267209</v>
      </c>
      <c r="R380">
        <v>0.16894184199028112</v>
      </c>
      <c r="S380">
        <v>51.274009163276567</v>
      </c>
      <c r="T380">
        <v>34.769687428376926</v>
      </c>
      <c r="U380">
        <v>34.547800000000002</v>
      </c>
      <c r="V380">
        <v>5.5084584628509434</v>
      </c>
      <c r="W380">
        <v>52.618173207863684</v>
      </c>
      <c r="X380">
        <v>3.1719509860859998</v>
      </c>
      <c r="Y380">
        <v>6.0282423214418204</v>
      </c>
      <c r="Z380">
        <v>2.3365074767649436</v>
      </c>
      <c r="AA380">
        <v>-290.82826579940217</v>
      </c>
      <c r="AB380">
        <v>256.44037451057085</v>
      </c>
      <c r="AC380">
        <v>20.628655392801203</v>
      </c>
      <c r="AD380">
        <v>37.514773267246426</v>
      </c>
      <c r="AE380">
        <v>0</v>
      </c>
      <c r="AF380">
        <v>0</v>
      </c>
      <c r="AG380">
        <v>1</v>
      </c>
      <c r="AH380">
        <v>0</v>
      </c>
      <c r="AI380">
        <v>50845.504336927421</v>
      </c>
      <c r="AJ380" t="s">
        <v>285</v>
      </c>
      <c r="AK380" t="s">
        <v>285</v>
      </c>
      <c r="AL380">
        <v>0</v>
      </c>
      <c r="AM380">
        <v>0</v>
      </c>
      <c r="AN380" t="e">
        <v>#DIV/0!</v>
      </c>
      <c r="AO380">
        <v>0</v>
      </c>
      <c r="AP380" t="s">
        <v>285</v>
      </c>
      <c r="AQ380" t="s">
        <v>285</v>
      </c>
      <c r="AR380">
        <v>0</v>
      </c>
      <c r="AS380">
        <v>0</v>
      </c>
      <c r="AT380" t="e">
        <v>#DIV/0!</v>
      </c>
      <c r="AU380">
        <v>0.5</v>
      </c>
      <c r="AV380">
        <v>261.34902899651638</v>
      </c>
      <c r="AW380">
        <v>11.540794019310859</v>
      </c>
      <c r="AX380" t="e">
        <v>#DIV/0!</v>
      </c>
      <c r="AY380">
        <v>4.4158549444867808E-2</v>
      </c>
      <c r="AZ380" t="e">
        <v>#DIV/0!</v>
      </c>
      <c r="BA380" t="e">
        <v>#DIV/0!</v>
      </c>
      <c r="BB380" t="s">
        <v>285</v>
      </c>
      <c r="BC380">
        <v>0</v>
      </c>
      <c r="BD380" t="e">
        <v>#DIV/0!</v>
      </c>
      <c r="BE380" t="e">
        <v>#DIV/0!</v>
      </c>
      <c r="BF380" t="e">
        <v>#DIV/0!</v>
      </c>
      <c r="BG380" t="e">
        <v>#DIV/0!</v>
      </c>
      <c r="BH380" t="e">
        <v>#DIV/0!</v>
      </c>
      <c r="BI380" t="e">
        <v>#DIV/0!</v>
      </c>
      <c r="BJ380" t="e">
        <v>#DIV/0!</v>
      </c>
      <c r="BK380" t="e">
        <v>#DIV/0!</v>
      </c>
      <c r="BL380">
        <v>310.02300000000002</v>
      </c>
      <c r="BM380">
        <v>261.34902899651638</v>
      </c>
      <c r="BN380">
        <v>0.84299883878459447</v>
      </c>
      <c r="BO380">
        <v>0.16538775885426746</v>
      </c>
      <c r="BP380">
        <v>6</v>
      </c>
      <c r="BQ380">
        <v>0.6</v>
      </c>
      <c r="BR380" t="s">
        <v>286</v>
      </c>
      <c r="BS380">
        <v>2</v>
      </c>
      <c r="BT380">
        <v>1665432055</v>
      </c>
      <c r="BU380">
        <v>457.54199999999997</v>
      </c>
      <c r="BV380">
        <v>475.00299999999999</v>
      </c>
      <c r="BW380">
        <v>31.898499999999999</v>
      </c>
      <c r="BX380">
        <v>24.241099999999999</v>
      </c>
      <c r="BY380">
        <v>455.43299999999999</v>
      </c>
      <c r="BZ380">
        <v>31.7255</v>
      </c>
      <c r="CA380">
        <v>500.25200000000001</v>
      </c>
      <c r="CB380">
        <v>99.3386</v>
      </c>
      <c r="CC380">
        <v>0.100276</v>
      </c>
      <c r="CD380">
        <v>36.180399999999999</v>
      </c>
      <c r="CE380">
        <v>34.547800000000002</v>
      </c>
      <c r="CF380">
        <v>999.9</v>
      </c>
      <c r="CG380">
        <v>0</v>
      </c>
      <c r="CH380">
        <v>0</v>
      </c>
      <c r="CI380">
        <v>9975</v>
      </c>
      <c r="CJ380">
        <v>0</v>
      </c>
      <c r="CK380">
        <v>331.91500000000002</v>
      </c>
      <c r="CL380">
        <v>310.02300000000002</v>
      </c>
      <c r="CM380">
        <v>0.90002700000000002</v>
      </c>
      <c r="CN380">
        <v>9.9972699999999998E-2</v>
      </c>
      <c r="CO380">
        <v>0</v>
      </c>
      <c r="CP380">
        <v>3.1131000000000002</v>
      </c>
      <c r="CQ380">
        <v>0</v>
      </c>
      <c r="CR380">
        <v>3138.86</v>
      </c>
      <c r="CS380">
        <v>2658.42</v>
      </c>
      <c r="CT380">
        <v>35.811999999999998</v>
      </c>
      <c r="CU380">
        <v>38.625</v>
      </c>
      <c r="CV380">
        <v>37</v>
      </c>
      <c r="CW380">
        <v>38</v>
      </c>
      <c r="CX380">
        <v>36.75</v>
      </c>
      <c r="CY380">
        <v>279.02999999999997</v>
      </c>
      <c r="CZ380">
        <v>30.99</v>
      </c>
      <c r="DA380">
        <v>0</v>
      </c>
      <c r="DB380">
        <v>1665432094.4000001</v>
      </c>
      <c r="DC380">
        <v>0</v>
      </c>
      <c r="DD380">
        <v>3.3529800000000001</v>
      </c>
      <c r="DE380">
        <v>-0.21117690378526299</v>
      </c>
      <c r="DF380">
        <v>1.1861537867166321</v>
      </c>
      <c r="DG380">
        <v>3138.7564000000002</v>
      </c>
      <c r="DH380">
        <v>15</v>
      </c>
      <c r="DI380">
        <v>1665432082</v>
      </c>
      <c r="DJ380" t="s">
        <v>1427</v>
      </c>
      <c r="DK380">
        <v>1665432073</v>
      </c>
      <c r="DL380">
        <v>1665432082</v>
      </c>
      <c r="DM380">
        <v>183</v>
      </c>
      <c r="DN380">
        <v>1.2E-2</v>
      </c>
      <c r="DO380">
        <v>-2E-3</v>
      </c>
      <c r="DP380">
        <v>2.109</v>
      </c>
      <c r="DQ380">
        <v>0.17299999999999999</v>
      </c>
      <c r="DR380">
        <v>475</v>
      </c>
      <c r="DS380">
        <v>24</v>
      </c>
      <c r="DT380">
        <v>0.08</v>
      </c>
      <c r="DU380">
        <v>0.01</v>
      </c>
      <c r="DV380">
        <v>100</v>
      </c>
      <c r="DW380">
        <v>100</v>
      </c>
      <c r="DX380">
        <v>2.109</v>
      </c>
      <c r="DY380">
        <v>0.17299999999999999</v>
      </c>
      <c r="DZ380">
        <v>2.4661318450603922</v>
      </c>
      <c r="EA380">
        <v>-6.7132856166521554E-4</v>
      </c>
      <c r="EB380">
        <v>-2.681329234238156E-7</v>
      </c>
      <c r="EC380">
        <v>8.1307759810197942E-11</v>
      </c>
      <c r="ED380">
        <v>0.20400756356353711</v>
      </c>
      <c r="EE380">
        <v>0</v>
      </c>
      <c r="EF380">
        <v>0</v>
      </c>
      <c r="EG380">
        <v>0</v>
      </c>
      <c r="EH380">
        <v>2</v>
      </c>
      <c r="EI380">
        <v>2028</v>
      </c>
      <c r="EJ380">
        <v>2</v>
      </c>
      <c r="EK380">
        <v>26</v>
      </c>
      <c r="EL380">
        <v>1.1000000000000001</v>
      </c>
      <c r="EM380">
        <v>1</v>
      </c>
      <c r="EN380">
        <v>1.24756</v>
      </c>
      <c r="EO380">
        <v>2.5378400000000001</v>
      </c>
      <c r="EP380">
        <v>1.39893</v>
      </c>
      <c r="EQ380">
        <v>2.32666</v>
      </c>
      <c r="ER380">
        <v>1.49902</v>
      </c>
      <c r="ES380">
        <v>2.4462899999999999</v>
      </c>
      <c r="ET380">
        <v>32.753500000000003</v>
      </c>
      <c r="EU380">
        <v>14.5611</v>
      </c>
      <c r="EV380">
        <v>18</v>
      </c>
      <c r="EW380">
        <v>509.90300000000002</v>
      </c>
      <c r="EX380">
        <v>555.01599999999996</v>
      </c>
      <c r="EY380" s="2">
        <v>41.999899999999997</v>
      </c>
      <c r="EZ380">
        <v>32.049500000000002</v>
      </c>
      <c r="FA380">
        <v>30.0001</v>
      </c>
      <c r="FB380">
        <v>31.826699999999999</v>
      </c>
      <c r="FC380">
        <v>31.776599999999998</v>
      </c>
      <c r="FD380">
        <v>24.950500000000002</v>
      </c>
      <c r="FE380">
        <v>0</v>
      </c>
      <c r="FF380">
        <v>100</v>
      </c>
      <c r="FG380">
        <v>42</v>
      </c>
      <c r="FH380">
        <v>475</v>
      </c>
      <c r="FI380">
        <v>29.645900000000001</v>
      </c>
      <c r="FJ380">
        <v>99.823999999999998</v>
      </c>
      <c r="FK380">
        <v>101.848</v>
      </c>
      <c r="FL380" t="s">
        <v>1466</v>
      </c>
      <c r="FM380">
        <v>4</v>
      </c>
      <c r="FN380" t="s">
        <v>881</v>
      </c>
      <c r="FO380">
        <v>36</v>
      </c>
    </row>
    <row r="381" spans="1:171" x14ac:dyDescent="0.2">
      <c r="A381">
        <v>183</v>
      </c>
      <c r="B381">
        <v>1665432055</v>
      </c>
      <c r="C381">
        <v>16729.5</v>
      </c>
      <c r="D381" t="s">
        <v>1425</v>
      </c>
      <c r="E381" t="s">
        <v>1426</v>
      </c>
      <c r="F381" t="s">
        <v>284</v>
      </c>
      <c r="G381">
        <v>1665432055</v>
      </c>
      <c r="H381">
        <v>6.5947452562222716E-3</v>
      </c>
      <c r="I381">
        <v>6.5947452562222715</v>
      </c>
      <c r="J381">
        <v>11.623878606926329</v>
      </c>
      <c r="K381">
        <v>457.35</v>
      </c>
      <c r="L381">
        <v>373.59787206347551</v>
      </c>
      <c r="M381">
        <v>37.149267794222752</v>
      </c>
      <c r="N381">
        <v>45.477286933799995</v>
      </c>
      <c r="O381">
        <v>0.28736147445129268</v>
      </c>
      <c r="P381">
        <v>2.9196374971213519</v>
      </c>
      <c r="Q381">
        <v>0.27311784960366869</v>
      </c>
      <c r="R381">
        <v>0.17192101099309801</v>
      </c>
      <c r="S381">
        <v>51.272413163836639</v>
      </c>
      <c r="T381">
        <v>34.764527821052937</v>
      </c>
      <c r="U381">
        <v>34.5398</v>
      </c>
      <c r="V381">
        <v>5.5060105976679523</v>
      </c>
      <c r="W381">
        <v>52.721497204723576</v>
      </c>
      <c r="X381">
        <v>3.1806059758403999</v>
      </c>
      <c r="Y381">
        <v>6.0328445595726254</v>
      </c>
      <c r="Z381">
        <v>2.3254046218275524</v>
      </c>
      <c r="AA381">
        <v>-294.53556579653781</v>
      </c>
      <c r="AB381">
        <v>260.42408536428189</v>
      </c>
      <c r="AC381">
        <v>20.905975952769278</v>
      </c>
      <c r="AD381">
        <v>38.066908684349983</v>
      </c>
      <c r="AE381">
        <v>0</v>
      </c>
      <c r="AF381">
        <v>0</v>
      </c>
      <c r="AG381">
        <v>1</v>
      </c>
      <c r="AH381">
        <v>0</v>
      </c>
      <c r="AI381">
        <v>51013.36859902156</v>
      </c>
      <c r="AJ381" t="s">
        <v>285</v>
      </c>
      <c r="AK381" t="s">
        <v>285</v>
      </c>
      <c r="AL381">
        <v>0</v>
      </c>
      <c r="AM381">
        <v>0</v>
      </c>
      <c r="AN381" t="e">
        <v>#DIV/0!</v>
      </c>
      <c r="AO381">
        <v>0</v>
      </c>
      <c r="AP381" t="s">
        <v>285</v>
      </c>
      <c r="AQ381" t="s">
        <v>285</v>
      </c>
      <c r="AR381">
        <v>0</v>
      </c>
      <c r="AS381">
        <v>0</v>
      </c>
      <c r="AT381" t="e">
        <v>#DIV/0!</v>
      </c>
      <c r="AU381">
        <v>0.5</v>
      </c>
      <c r="AV381">
        <v>261.34062899680652</v>
      </c>
      <c r="AW381">
        <v>11.623878606926329</v>
      </c>
      <c r="AX381" t="e">
        <v>#DIV/0!</v>
      </c>
      <c r="AY381">
        <v>4.4477885629747867E-2</v>
      </c>
      <c r="AZ381" t="e">
        <v>#DIV/0!</v>
      </c>
      <c r="BA381" t="e">
        <v>#DIV/0!</v>
      </c>
      <c r="BB381" t="s">
        <v>285</v>
      </c>
      <c r="BC381">
        <v>0</v>
      </c>
      <c r="BD381" t="e">
        <v>#DIV/0!</v>
      </c>
      <c r="BE381" t="e">
        <v>#DIV/0!</v>
      </c>
      <c r="BF381" t="e">
        <v>#DIV/0!</v>
      </c>
      <c r="BG381" t="e">
        <v>#DIV/0!</v>
      </c>
      <c r="BH381" t="e">
        <v>#DIV/0!</v>
      </c>
      <c r="BI381" t="e">
        <v>#DIV/0!</v>
      </c>
      <c r="BJ381" t="e">
        <v>#DIV/0!</v>
      </c>
      <c r="BK381" t="e">
        <v>#DIV/0!</v>
      </c>
      <c r="BL381">
        <v>310.01299999999998</v>
      </c>
      <c r="BM381">
        <v>261.34062899680652</v>
      </c>
      <c r="BN381">
        <v>0.84299893551820904</v>
      </c>
      <c r="BO381">
        <v>0.16538794555014352</v>
      </c>
      <c r="BP381">
        <v>6</v>
      </c>
      <c r="BQ381">
        <v>0.6</v>
      </c>
      <c r="BR381" t="s">
        <v>286</v>
      </c>
      <c r="BS381">
        <v>2</v>
      </c>
      <c r="BT381">
        <v>1665432143</v>
      </c>
      <c r="BU381">
        <v>457.35</v>
      </c>
      <c r="BV381">
        <v>474.95499999999998</v>
      </c>
      <c r="BW381">
        <v>31.9863</v>
      </c>
      <c r="BX381">
        <v>24.232099999999999</v>
      </c>
      <c r="BY381">
        <v>455.33499999999998</v>
      </c>
      <c r="BZ381">
        <v>31.814299999999999</v>
      </c>
      <c r="CA381">
        <v>500.25900000000001</v>
      </c>
      <c r="CB381">
        <v>99.336699999999993</v>
      </c>
      <c r="CC381">
        <v>9.9807999999999994E-2</v>
      </c>
      <c r="CD381">
        <v>36.194299999999998</v>
      </c>
      <c r="CE381">
        <v>34.5398</v>
      </c>
      <c r="CF381">
        <v>999.9</v>
      </c>
      <c r="CG381">
        <v>0</v>
      </c>
      <c r="CH381">
        <v>0</v>
      </c>
      <c r="CI381">
        <v>10010</v>
      </c>
      <c r="CJ381">
        <v>0</v>
      </c>
      <c r="CK381">
        <v>331.87599999999998</v>
      </c>
      <c r="CL381">
        <v>310.01299999999998</v>
      </c>
      <c r="CM381">
        <v>0.90002700000000002</v>
      </c>
      <c r="CN381">
        <v>9.9972699999999998E-2</v>
      </c>
      <c r="CO381">
        <v>0</v>
      </c>
      <c r="CP381">
        <v>3.2143999999999999</v>
      </c>
      <c r="CQ381">
        <v>0</v>
      </c>
      <c r="CR381">
        <v>3139.84</v>
      </c>
      <c r="CS381">
        <v>2658.33</v>
      </c>
      <c r="CT381">
        <v>35.875</v>
      </c>
      <c r="CU381">
        <v>38.686999999999998</v>
      </c>
      <c r="CV381">
        <v>37</v>
      </c>
      <c r="CW381">
        <v>38.061999999999998</v>
      </c>
      <c r="CX381">
        <v>36.811999999999998</v>
      </c>
      <c r="CY381">
        <v>279.02</v>
      </c>
      <c r="CZ381">
        <v>30.99</v>
      </c>
      <c r="DA381">
        <v>0</v>
      </c>
      <c r="DB381">
        <v>1665432182</v>
      </c>
      <c r="DC381">
        <v>0</v>
      </c>
      <c r="DD381">
        <v>3.3548800000000001</v>
      </c>
      <c r="DE381">
        <v>-0.47698462253051038</v>
      </c>
      <c r="DF381">
        <v>0.73923077294575967</v>
      </c>
      <c r="DG381">
        <v>3139.81</v>
      </c>
      <c r="DH381">
        <v>15</v>
      </c>
      <c r="DI381">
        <v>1665432170.5</v>
      </c>
      <c r="DJ381" t="s">
        <v>1430</v>
      </c>
      <c r="DK381">
        <v>1665432167</v>
      </c>
      <c r="DL381">
        <v>1665432170.5</v>
      </c>
      <c r="DM381">
        <v>184</v>
      </c>
      <c r="DN381">
        <v>-9.4E-2</v>
      </c>
      <c r="DO381">
        <v>-1E-3</v>
      </c>
      <c r="DP381">
        <v>2.0150000000000001</v>
      </c>
      <c r="DQ381">
        <v>0.17199999999999999</v>
      </c>
      <c r="DR381">
        <v>475</v>
      </c>
      <c r="DS381">
        <v>24</v>
      </c>
      <c r="DT381">
        <v>0.12</v>
      </c>
      <c r="DU381">
        <v>0.02</v>
      </c>
      <c r="DV381">
        <v>100</v>
      </c>
      <c r="DW381">
        <v>100</v>
      </c>
      <c r="DX381">
        <v>2.0150000000000001</v>
      </c>
      <c r="DY381">
        <v>0.17199999999999999</v>
      </c>
      <c r="DZ381">
        <v>2.4778091584437658</v>
      </c>
      <c r="EA381">
        <v>-6.7132856166521554E-4</v>
      </c>
      <c r="EB381">
        <v>-2.681329234238156E-7</v>
      </c>
      <c r="EC381">
        <v>8.1307759810197942E-11</v>
      </c>
      <c r="ED381">
        <v>0.20213255913798819</v>
      </c>
      <c r="EE381">
        <v>0</v>
      </c>
      <c r="EF381">
        <v>0</v>
      </c>
      <c r="EG381">
        <v>0</v>
      </c>
      <c r="EH381">
        <v>2</v>
      </c>
      <c r="EI381">
        <v>2028</v>
      </c>
      <c r="EJ381">
        <v>2</v>
      </c>
      <c r="EK381">
        <v>26</v>
      </c>
      <c r="EL381">
        <v>1.2</v>
      </c>
      <c r="EM381">
        <v>1</v>
      </c>
      <c r="EN381">
        <v>1.24756</v>
      </c>
      <c r="EO381">
        <v>2.51953</v>
      </c>
      <c r="EP381">
        <v>1.39893</v>
      </c>
      <c r="EQ381">
        <v>2.32666</v>
      </c>
      <c r="ER381">
        <v>1.49902</v>
      </c>
      <c r="ES381">
        <v>2.4890099999999999</v>
      </c>
      <c r="ET381">
        <v>32.731299999999997</v>
      </c>
      <c r="EU381">
        <v>14.5436</v>
      </c>
      <c r="EV381">
        <v>18</v>
      </c>
      <c r="EW381">
        <v>509.82</v>
      </c>
      <c r="EX381">
        <v>555.04999999999995</v>
      </c>
      <c r="EY381" s="2">
        <v>42</v>
      </c>
      <c r="EZ381">
        <v>32.088700000000003</v>
      </c>
      <c r="FA381">
        <v>30.000299999999999</v>
      </c>
      <c r="FB381">
        <v>31.868600000000001</v>
      </c>
      <c r="FC381">
        <v>31.818999999999999</v>
      </c>
      <c r="FD381">
        <v>24.951499999999999</v>
      </c>
      <c r="FE381">
        <v>0</v>
      </c>
      <c r="FF381">
        <v>100</v>
      </c>
      <c r="FG381">
        <v>42</v>
      </c>
      <c r="FH381">
        <v>475</v>
      </c>
      <c r="FI381">
        <v>29.645900000000001</v>
      </c>
      <c r="FJ381">
        <v>99.819000000000003</v>
      </c>
      <c r="FK381">
        <v>101.84099999999999</v>
      </c>
      <c r="FL381" t="s">
        <v>1466</v>
      </c>
      <c r="FM381">
        <v>4</v>
      </c>
      <c r="FN381" t="s">
        <v>881</v>
      </c>
      <c r="FO381">
        <v>37</v>
      </c>
    </row>
    <row r="382" spans="1:171" x14ac:dyDescent="0.2">
      <c r="A382">
        <v>184</v>
      </c>
      <c r="B382">
        <v>1665432143</v>
      </c>
      <c r="C382">
        <v>16817.5</v>
      </c>
      <c r="D382" t="s">
        <v>1428</v>
      </c>
      <c r="E382" t="s">
        <v>1429</v>
      </c>
      <c r="F382" t="s">
        <v>284</v>
      </c>
      <c r="G382">
        <v>1665432143</v>
      </c>
      <c r="H382">
        <v>6.6788110157945087E-3</v>
      </c>
      <c r="I382">
        <v>6.6788110157945084</v>
      </c>
      <c r="J382">
        <v>11.647429067025588</v>
      </c>
      <c r="K382">
        <v>457.31900000000002</v>
      </c>
      <c r="L382">
        <v>374.30988151299709</v>
      </c>
      <c r="M382">
        <v>37.221482493760284</v>
      </c>
      <c r="N382">
        <v>45.475933159335803</v>
      </c>
      <c r="O382">
        <v>0.29106709068564279</v>
      </c>
      <c r="P382">
        <v>2.9190361321368092</v>
      </c>
      <c r="Q382">
        <v>0.27646067396265345</v>
      </c>
      <c r="R382">
        <v>0.17404067731808465</v>
      </c>
      <c r="S382">
        <v>51.27324010356439</v>
      </c>
      <c r="T382">
        <v>34.755307244220674</v>
      </c>
      <c r="U382">
        <v>34.528199999999998</v>
      </c>
      <c r="V382">
        <v>5.5024628729106428</v>
      </c>
      <c r="W382">
        <v>52.806254898269891</v>
      </c>
      <c r="X382">
        <v>3.1865938674554597</v>
      </c>
      <c r="Y382">
        <v>6.0345007870646468</v>
      </c>
      <c r="Z382">
        <v>2.3158690054551831</v>
      </c>
      <c r="AA382">
        <v>-296.90997566724974</v>
      </c>
      <c r="AB382">
        <v>262.98280502967037</v>
      </c>
      <c r="AC382">
        <v>21.115055845910014</v>
      </c>
      <c r="AD382">
        <v>38.461125311895046</v>
      </c>
      <c r="AE382">
        <v>0</v>
      </c>
      <c r="AF382">
        <v>0</v>
      </c>
      <c r="AG382">
        <v>1</v>
      </c>
      <c r="AH382">
        <v>0</v>
      </c>
      <c r="AI382">
        <v>50995.821458672057</v>
      </c>
      <c r="AJ382" t="s">
        <v>285</v>
      </c>
      <c r="AK382" t="s">
        <v>285</v>
      </c>
      <c r="AL382">
        <v>0</v>
      </c>
      <c r="AM382">
        <v>0</v>
      </c>
      <c r="AN382" t="e">
        <v>#DIV/0!</v>
      </c>
      <c r="AO382">
        <v>0</v>
      </c>
      <c r="AP382" t="s">
        <v>285</v>
      </c>
      <c r="AQ382" t="s">
        <v>285</v>
      </c>
      <c r="AR382">
        <v>0</v>
      </c>
      <c r="AS382">
        <v>0</v>
      </c>
      <c r="AT382" t="e">
        <v>#DIV/0!</v>
      </c>
      <c r="AU382">
        <v>0.5</v>
      </c>
      <c r="AV382">
        <v>261.34484399148408</v>
      </c>
      <c r="AW382">
        <v>11.647429067025588</v>
      </c>
      <c r="AX382" t="e">
        <v>#DIV/0!</v>
      </c>
      <c r="AY382">
        <v>4.4567280873561516E-2</v>
      </c>
      <c r="AZ382" t="e">
        <v>#DIV/0!</v>
      </c>
      <c r="BA382" t="e">
        <v>#DIV/0!</v>
      </c>
      <c r="BB382" t="s">
        <v>285</v>
      </c>
      <c r="BC382">
        <v>0</v>
      </c>
      <c r="BD382" t="e">
        <v>#DIV/0!</v>
      </c>
      <c r="BE382" t="e">
        <v>#DIV/0!</v>
      </c>
      <c r="BF382" t="e">
        <v>#DIV/0!</v>
      </c>
      <c r="BG382" t="e">
        <v>#DIV/0!</v>
      </c>
      <c r="BH382" t="e">
        <v>#DIV/0!</v>
      </c>
      <c r="BI382" t="e">
        <v>#DIV/0!</v>
      </c>
      <c r="BJ382" t="e">
        <v>#DIV/0!</v>
      </c>
      <c r="BK382" t="e">
        <v>#DIV/0!</v>
      </c>
      <c r="BL382">
        <v>310.01799999999997</v>
      </c>
      <c r="BM382">
        <v>261.34484399148408</v>
      </c>
      <c r="BN382">
        <v>0.84299893551820904</v>
      </c>
      <c r="BO382">
        <v>0.16538794555014352</v>
      </c>
      <c r="BP382">
        <v>6</v>
      </c>
      <c r="BQ382">
        <v>0.6</v>
      </c>
      <c r="BR382" t="s">
        <v>286</v>
      </c>
      <c r="BS382">
        <v>2</v>
      </c>
      <c r="BT382">
        <v>1665432231.5</v>
      </c>
      <c r="BU382">
        <v>457.31900000000002</v>
      </c>
      <c r="BV382">
        <v>474.98099999999999</v>
      </c>
      <c r="BW382">
        <v>32.045299999999997</v>
      </c>
      <c r="BX382">
        <v>24.229299999999999</v>
      </c>
      <c r="BY382">
        <v>455.25700000000001</v>
      </c>
      <c r="BZ382">
        <v>31.871300000000002</v>
      </c>
      <c r="CA382">
        <v>500.274</v>
      </c>
      <c r="CB382">
        <v>99.340299999999999</v>
      </c>
      <c r="CC382">
        <v>9.9988199999999999E-2</v>
      </c>
      <c r="CD382">
        <v>36.199300000000001</v>
      </c>
      <c r="CE382">
        <v>34.528199999999998</v>
      </c>
      <c r="CF382">
        <v>999.9</v>
      </c>
      <c r="CG382">
        <v>0</v>
      </c>
      <c r="CH382">
        <v>0</v>
      </c>
      <c r="CI382">
        <v>10006.200000000001</v>
      </c>
      <c r="CJ382">
        <v>0</v>
      </c>
      <c r="CK382">
        <v>331.904</v>
      </c>
      <c r="CL382">
        <v>310.01799999999997</v>
      </c>
      <c r="CM382">
        <v>0.90002700000000002</v>
      </c>
      <c r="CN382">
        <v>9.9972699999999998E-2</v>
      </c>
      <c r="CO382">
        <v>0</v>
      </c>
      <c r="CP382">
        <v>3.4178000000000002</v>
      </c>
      <c r="CQ382">
        <v>0</v>
      </c>
      <c r="CR382">
        <v>3141.76</v>
      </c>
      <c r="CS382">
        <v>2658.37</v>
      </c>
      <c r="CT382">
        <v>35.875</v>
      </c>
      <c r="CU382">
        <v>38.686999999999998</v>
      </c>
      <c r="CV382">
        <v>37</v>
      </c>
      <c r="CW382">
        <v>38.061999999999998</v>
      </c>
      <c r="CX382">
        <v>36.811999999999998</v>
      </c>
      <c r="CY382">
        <v>279.02</v>
      </c>
      <c r="CZ382">
        <v>30.99</v>
      </c>
      <c r="DA382">
        <v>0</v>
      </c>
      <c r="DB382">
        <v>1665432270.8</v>
      </c>
      <c r="DC382">
        <v>0</v>
      </c>
      <c r="DD382">
        <v>3.2728320000000002</v>
      </c>
      <c r="DE382">
        <v>0.72642309116468817</v>
      </c>
      <c r="DF382">
        <v>-1.069999969096427</v>
      </c>
      <c r="DG382">
        <v>3141.277599999999</v>
      </c>
      <c r="DH382">
        <v>15</v>
      </c>
      <c r="DI382">
        <v>1665432263</v>
      </c>
      <c r="DJ382" t="s">
        <v>787</v>
      </c>
      <c r="DK382">
        <v>1665432253.5</v>
      </c>
      <c r="DL382">
        <v>1665432263</v>
      </c>
      <c r="DM382">
        <v>185</v>
      </c>
      <c r="DN382">
        <v>4.7E-2</v>
      </c>
      <c r="DO382">
        <v>3.0000000000000001E-3</v>
      </c>
      <c r="DP382">
        <v>2.0619999999999998</v>
      </c>
      <c r="DQ382">
        <v>0.17399999999999999</v>
      </c>
      <c r="DR382">
        <v>475</v>
      </c>
      <c r="DS382">
        <v>24</v>
      </c>
      <c r="DT382">
        <v>0.1</v>
      </c>
      <c r="DU382">
        <v>0.02</v>
      </c>
      <c r="DV382">
        <v>100</v>
      </c>
      <c r="DW382">
        <v>100</v>
      </c>
      <c r="DX382">
        <v>2.0619999999999998</v>
      </c>
      <c r="DY382">
        <v>0.17399999999999999</v>
      </c>
      <c r="DZ382">
        <v>2.3834621253001411</v>
      </c>
      <c r="EA382">
        <v>-6.7132856166521554E-4</v>
      </c>
      <c r="EB382">
        <v>-2.681329234238156E-7</v>
      </c>
      <c r="EC382">
        <v>8.1307759810197942E-11</v>
      </c>
      <c r="ED382">
        <v>0.20083249698849129</v>
      </c>
      <c r="EE382">
        <v>0</v>
      </c>
      <c r="EF382">
        <v>0</v>
      </c>
      <c r="EG382">
        <v>0</v>
      </c>
      <c r="EH382">
        <v>2</v>
      </c>
      <c r="EI382">
        <v>2028</v>
      </c>
      <c r="EJ382">
        <v>2</v>
      </c>
      <c r="EK382">
        <v>26</v>
      </c>
      <c r="EL382">
        <v>1.1000000000000001</v>
      </c>
      <c r="EM382">
        <v>1</v>
      </c>
      <c r="EN382">
        <v>1.24756</v>
      </c>
      <c r="EO382">
        <v>2.5488300000000002</v>
      </c>
      <c r="EP382">
        <v>1.39893</v>
      </c>
      <c r="EQ382">
        <v>2.32666</v>
      </c>
      <c r="ER382">
        <v>1.49902</v>
      </c>
      <c r="ES382">
        <v>2.2290000000000001</v>
      </c>
      <c r="ET382">
        <v>32.753500000000003</v>
      </c>
      <c r="EU382">
        <v>14.517300000000001</v>
      </c>
      <c r="EV382">
        <v>18</v>
      </c>
      <c r="EW382">
        <v>510.07400000000001</v>
      </c>
      <c r="EX382">
        <v>555.07299999999998</v>
      </c>
      <c r="EY382" s="2">
        <v>42.000100000000003</v>
      </c>
      <c r="EZ382">
        <v>32.121600000000001</v>
      </c>
      <c r="FA382">
        <v>30.000299999999999</v>
      </c>
      <c r="FB382">
        <v>31.904900000000001</v>
      </c>
      <c r="FC382">
        <v>31.856200000000001</v>
      </c>
      <c r="FD382">
        <v>24.950600000000001</v>
      </c>
      <c r="FE382">
        <v>0</v>
      </c>
      <c r="FF382">
        <v>100</v>
      </c>
      <c r="FG382">
        <v>42</v>
      </c>
      <c r="FH382">
        <v>475</v>
      </c>
      <c r="FI382">
        <v>29.645900000000001</v>
      </c>
      <c r="FJ382">
        <v>99.815799999999996</v>
      </c>
      <c r="FK382">
        <v>101.837</v>
      </c>
      <c r="FL382" t="s">
        <v>1466</v>
      </c>
      <c r="FM382">
        <v>4</v>
      </c>
      <c r="FN382" t="s">
        <v>881</v>
      </c>
      <c r="FO382">
        <v>38</v>
      </c>
    </row>
    <row r="383" spans="1:171" x14ac:dyDescent="0.2">
      <c r="A383">
        <v>185</v>
      </c>
      <c r="B383">
        <v>1665432231.5</v>
      </c>
      <c r="C383">
        <v>16906</v>
      </c>
      <c r="D383" t="s">
        <v>1431</v>
      </c>
      <c r="E383" t="s">
        <v>1432</v>
      </c>
      <c r="F383" t="s">
        <v>284</v>
      </c>
      <c r="G383">
        <v>1665432231.5</v>
      </c>
      <c r="H383">
        <v>6.7326525094614448E-3</v>
      </c>
      <c r="I383">
        <v>6.7326525094614444</v>
      </c>
      <c r="J383">
        <v>11.620225766319173</v>
      </c>
      <c r="K383">
        <v>457.34399999999999</v>
      </c>
      <c r="L383">
        <v>375.34840121382177</v>
      </c>
      <c r="M383">
        <v>37.323148502626793</v>
      </c>
      <c r="N383">
        <v>45.476463929471997</v>
      </c>
      <c r="O383">
        <v>0.29490241487790303</v>
      </c>
      <c r="P383">
        <v>2.9191860375008876</v>
      </c>
      <c r="Q383">
        <v>0.27991963902181694</v>
      </c>
      <c r="R383">
        <v>0.17623404803786047</v>
      </c>
      <c r="S383">
        <v>51.270320999999996</v>
      </c>
      <c r="T383">
        <v>34.745707653881347</v>
      </c>
      <c r="U383">
        <v>34.529200000000003</v>
      </c>
      <c r="V383">
        <v>5.5027686329576131</v>
      </c>
      <c r="W383">
        <v>52.901711628856226</v>
      </c>
      <c r="X383">
        <v>3.1936162603248994</v>
      </c>
      <c r="Y383">
        <v>6.0368864484582794</v>
      </c>
      <c r="Z383">
        <v>2.3091523726327137</v>
      </c>
      <c r="AA383">
        <v>-299.77793036056948</v>
      </c>
      <c r="AB383">
        <v>263.97206113263053</v>
      </c>
      <c r="AC383">
        <v>21.19424199537103</v>
      </c>
      <c r="AD383">
        <v>36.658693767432055</v>
      </c>
      <c r="AE383">
        <v>0</v>
      </c>
      <c r="AF383">
        <v>0</v>
      </c>
      <c r="AG383">
        <v>1</v>
      </c>
      <c r="AH383">
        <v>0</v>
      </c>
      <c r="AI383">
        <v>50998.728350259349</v>
      </c>
      <c r="AJ383" t="s">
        <v>285</v>
      </c>
      <c r="AK383" t="s">
        <v>285</v>
      </c>
      <c r="AL383">
        <v>0</v>
      </c>
      <c r="AM383">
        <v>0</v>
      </c>
      <c r="AN383" t="e">
        <v>#DIV/0!</v>
      </c>
      <c r="AO383">
        <v>0</v>
      </c>
      <c r="AP383" t="s">
        <v>285</v>
      </c>
      <c r="AQ383" t="s">
        <v>285</v>
      </c>
      <c r="AR383">
        <v>0</v>
      </c>
      <c r="AS383">
        <v>0</v>
      </c>
      <c r="AT383" t="e">
        <v>#DIV/0!</v>
      </c>
      <c r="AU383">
        <v>0.5</v>
      </c>
      <c r="AV383">
        <v>261.3297</v>
      </c>
      <c r="AW383">
        <v>11.620225766319173</v>
      </c>
      <c r="AX383" t="e">
        <v>#DIV/0!</v>
      </c>
      <c r="AY383">
        <v>4.4465767826309725E-2</v>
      </c>
      <c r="AZ383" t="e">
        <v>#DIV/0!</v>
      </c>
      <c r="BA383" t="e">
        <v>#DIV/0!</v>
      </c>
      <c r="BB383" t="s">
        <v>285</v>
      </c>
      <c r="BC383">
        <v>0</v>
      </c>
      <c r="BD383" t="e">
        <v>#DIV/0!</v>
      </c>
      <c r="BE383" t="e">
        <v>#DIV/0!</v>
      </c>
      <c r="BF383" t="e">
        <v>#DIV/0!</v>
      </c>
      <c r="BG383" t="e">
        <v>#DIV/0!</v>
      </c>
      <c r="BH383" t="e">
        <v>#DIV/0!</v>
      </c>
      <c r="BI383" t="e">
        <v>#DIV/0!</v>
      </c>
      <c r="BJ383" t="e">
        <v>#DIV/0!</v>
      </c>
      <c r="BK383" t="e">
        <v>#DIV/0!</v>
      </c>
      <c r="BL383">
        <v>310</v>
      </c>
      <c r="BM383">
        <v>261.3297</v>
      </c>
      <c r="BN383">
        <v>0.8429990322580645</v>
      </c>
      <c r="BO383">
        <v>0.16538813225806451</v>
      </c>
      <c r="BP383">
        <v>6</v>
      </c>
      <c r="BQ383">
        <v>0.6</v>
      </c>
      <c r="BR383" t="s">
        <v>286</v>
      </c>
      <c r="BS383">
        <v>2</v>
      </c>
      <c r="BT383">
        <v>1665432324</v>
      </c>
      <c r="BU383">
        <v>457.34399999999999</v>
      </c>
      <c r="BV383">
        <v>475.00900000000001</v>
      </c>
      <c r="BW383">
        <v>32.1173</v>
      </c>
      <c r="BX383">
        <v>24.226500000000001</v>
      </c>
      <c r="BY383">
        <v>455.28300000000002</v>
      </c>
      <c r="BZ383">
        <v>31.9453</v>
      </c>
      <c r="CA383">
        <v>500.28100000000001</v>
      </c>
      <c r="CB383">
        <v>99.335899999999995</v>
      </c>
      <c r="CC383">
        <v>0.10011299999999999</v>
      </c>
      <c r="CD383">
        <v>36.206499999999998</v>
      </c>
      <c r="CE383">
        <v>34.529200000000003</v>
      </c>
      <c r="CF383">
        <v>999.9</v>
      </c>
      <c r="CG383">
        <v>0</v>
      </c>
      <c r="CH383">
        <v>0</v>
      </c>
      <c r="CI383">
        <v>10007.5</v>
      </c>
      <c r="CJ383">
        <v>0</v>
      </c>
      <c r="CK383">
        <v>331.87299999999999</v>
      </c>
      <c r="CL383">
        <v>310</v>
      </c>
      <c r="CM383">
        <v>0.90002700000000002</v>
      </c>
      <c r="CN383">
        <v>9.9972699999999998E-2</v>
      </c>
      <c r="CO383">
        <v>0</v>
      </c>
      <c r="CP383">
        <v>3.4464999999999999</v>
      </c>
      <c r="CQ383">
        <v>0</v>
      </c>
      <c r="CR383">
        <v>3142.71</v>
      </c>
      <c r="CS383">
        <v>2658.21</v>
      </c>
      <c r="CT383">
        <v>35.936999999999998</v>
      </c>
      <c r="CU383">
        <v>38.75</v>
      </c>
      <c r="CV383">
        <v>37.061999999999998</v>
      </c>
      <c r="CW383">
        <v>38.061999999999998</v>
      </c>
      <c r="CX383">
        <v>36.875</v>
      </c>
      <c r="CY383">
        <v>279.01</v>
      </c>
      <c r="CZ383">
        <v>30.99</v>
      </c>
      <c r="DA383">
        <v>0</v>
      </c>
      <c r="DB383">
        <v>1665432363.2</v>
      </c>
      <c r="DC383">
        <v>0</v>
      </c>
      <c r="DD383">
        <v>3.3535720000000002</v>
      </c>
      <c r="DE383">
        <v>-0.72971538956959237</v>
      </c>
      <c r="DF383">
        <v>1.8069230862215311</v>
      </c>
      <c r="DG383">
        <v>3142.4928</v>
      </c>
      <c r="DH383">
        <v>15</v>
      </c>
      <c r="DI383">
        <v>1665432353</v>
      </c>
      <c r="DJ383" t="s">
        <v>1435</v>
      </c>
      <c r="DK383">
        <v>1665432345</v>
      </c>
      <c r="DL383">
        <v>1665432353</v>
      </c>
      <c r="DM383">
        <v>186</v>
      </c>
      <c r="DN383">
        <v>-1E-3</v>
      </c>
      <c r="DO383">
        <v>-2E-3</v>
      </c>
      <c r="DP383">
        <v>2.0609999999999999</v>
      </c>
      <c r="DQ383">
        <v>0.17199999999999999</v>
      </c>
      <c r="DR383">
        <v>475</v>
      </c>
      <c r="DS383">
        <v>24</v>
      </c>
      <c r="DT383">
        <v>0.12</v>
      </c>
      <c r="DU383">
        <v>0.01</v>
      </c>
      <c r="DV383">
        <v>100</v>
      </c>
      <c r="DW383">
        <v>100</v>
      </c>
      <c r="DX383">
        <v>2.0609999999999999</v>
      </c>
      <c r="DY383">
        <v>0.17199999999999999</v>
      </c>
      <c r="DZ383">
        <v>2.4304629086651368</v>
      </c>
      <c r="EA383">
        <v>-6.7132856166521554E-4</v>
      </c>
      <c r="EB383">
        <v>-2.681329234238156E-7</v>
      </c>
      <c r="EC383">
        <v>8.1307759810197942E-11</v>
      </c>
      <c r="ED383">
        <v>0.20341548197375439</v>
      </c>
      <c r="EE383">
        <v>0</v>
      </c>
      <c r="EF383">
        <v>0</v>
      </c>
      <c r="EG383">
        <v>0</v>
      </c>
      <c r="EH383">
        <v>2</v>
      </c>
      <c r="EI383">
        <v>2028</v>
      </c>
      <c r="EJ383">
        <v>2</v>
      </c>
      <c r="EK383">
        <v>26</v>
      </c>
      <c r="EL383">
        <v>1.2</v>
      </c>
      <c r="EM383">
        <v>1</v>
      </c>
      <c r="EN383">
        <v>1.24756</v>
      </c>
      <c r="EO383">
        <v>2.5476100000000002</v>
      </c>
      <c r="EP383">
        <v>1.39893</v>
      </c>
      <c r="EQ383">
        <v>2.32666</v>
      </c>
      <c r="ER383">
        <v>1.49902</v>
      </c>
      <c r="ES383">
        <v>2.2473100000000001</v>
      </c>
      <c r="ET383">
        <v>32.753500000000003</v>
      </c>
      <c r="EU383">
        <v>14.491</v>
      </c>
      <c r="EV383">
        <v>18</v>
      </c>
      <c r="EW383">
        <v>510.11500000000001</v>
      </c>
      <c r="EX383">
        <v>554.97199999999998</v>
      </c>
      <c r="EY383" s="2">
        <v>42</v>
      </c>
      <c r="EZ383">
        <v>32.151400000000002</v>
      </c>
      <c r="FA383">
        <v>30.000299999999999</v>
      </c>
      <c r="FB383">
        <v>31.938500000000001</v>
      </c>
      <c r="FC383">
        <v>31.89</v>
      </c>
      <c r="FD383">
        <v>24.9511</v>
      </c>
      <c r="FE383">
        <v>0</v>
      </c>
      <c r="FF383">
        <v>100</v>
      </c>
      <c r="FG383">
        <v>42</v>
      </c>
      <c r="FH383">
        <v>475</v>
      </c>
      <c r="FI383">
        <v>29.645900000000001</v>
      </c>
      <c r="FJ383">
        <v>99.8095</v>
      </c>
      <c r="FK383">
        <v>101.833</v>
      </c>
      <c r="FL383" t="s">
        <v>1466</v>
      </c>
      <c r="FM383">
        <v>4</v>
      </c>
      <c r="FN383" t="s">
        <v>881</v>
      </c>
      <c r="FO383">
        <v>39</v>
      </c>
    </row>
    <row r="384" spans="1:171" x14ac:dyDescent="0.2">
      <c r="A384">
        <v>186</v>
      </c>
      <c r="B384">
        <v>1665432324</v>
      </c>
      <c r="C384">
        <v>16998.5</v>
      </c>
      <c r="D384" t="s">
        <v>1433</v>
      </c>
      <c r="E384" t="s">
        <v>1434</v>
      </c>
      <c r="F384" t="s">
        <v>284</v>
      </c>
      <c r="G384">
        <v>1665432324</v>
      </c>
      <c r="H384">
        <v>6.7976854957045229E-3</v>
      </c>
      <c r="I384">
        <v>6.7976854957045232</v>
      </c>
      <c r="J384">
        <v>11.67141067502048</v>
      </c>
      <c r="K384">
        <v>457.26400000000001</v>
      </c>
      <c r="L384">
        <v>375.91938750928864</v>
      </c>
      <c r="M384">
        <v>37.379057105459907</v>
      </c>
      <c r="N384">
        <v>45.467453225856005</v>
      </c>
      <c r="O384">
        <v>0.29915675666517871</v>
      </c>
      <c r="P384">
        <v>2.9162991361019932</v>
      </c>
      <c r="Q384">
        <v>0.28373597268555234</v>
      </c>
      <c r="R384">
        <v>0.17865586853504925</v>
      </c>
      <c r="S384">
        <v>51.270651776264515</v>
      </c>
      <c r="T384">
        <v>34.730751622223941</v>
      </c>
      <c r="U384">
        <v>34.5289</v>
      </c>
      <c r="V384">
        <v>5.5026769033926355</v>
      </c>
      <c r="W384">
        <v>53.011325186342162</v>
      </c>
      <c r="X384">
        <v>3.201059289501599</v>
      </c>
      <c r="Y384">
        <v>6.0384441970643659</v>
      </c>
      <c r="Z384">
        <v>2.3016176138910365</v>
      </c>
      <c r="AA384">
        <v>-302.89255823025007</v>
      </c>
      <c r="AB384">
        <v>264.4971260566499</v>
      </c>
      <c r="AC384">
        <v>21.257877547846313</v>
      </c>
      <c r="AD384">
        <v>34.13309715051065</v>
      </c>
      <c r="AE384">
        <v>0</v>
      </c>
      <c r="AF384">
        <v>0</v>
      </c>
      <c r="AG384">
        <v>1</v>
      </c>
      <c r="AH384">
        <v>0</v>
      </c>
      <c r="AI384">
        <v>50917.294152743161</v>
      </c>
      <c r="AJ384" t="s">
        <v>285</v>
      </c>
      <c r="AK384" t="s">
        <v>285</v>
      </c>
      <c r="AL384">
        <v>0</v>
      </c>
      <c r="AM384">
        <v>0</v>
      </c>
      <c r="AN384" t="e">
        <v>#DIV/0!</v>
      </c>
      <c r="AO384">
        <v>0</v>
      </c>
      <c r="AP384" t="s">
        <v>285</v>
      </c>
      <c r="AQ384" t="s">
        <v>285</v>
      </c>
      <c r="AR384">
        <v>0</v>
      </c>
      <c r="AS384">
        <v>0</v>
      </c>
      <c r="AT384" t="e">
        <v>#DIV/0!</v>
      </c>
      <c r="AU384">
        <v>0.5</v>
      </c>
      <c r="AV384">
        <v>261.33138599806449</v>
      </c>
      <c r="AW384">
        <v>11.67141067502048</v>
      </c>
      <c r="AX384" t="e">
        <v>#DIV/0!</v>
      </c>
      <c r="AY384">
        <v>4.4661343031743315E-2</v>
      </c>
      <c r="AZ384" t="e">
        <v>#DIV/0!</v>
      </c>
      <c r="BA384" t="e">
        <v>#DIV/0!</v>
      </c>
      <c r="BB384" t="s">
        <v>285</v>
      </c>
      <c r="BC384">
        <v>0</v>
      </c>
      <c r="BD384" t="e">
        <v>#DIV/0!</v>
      </c>
      <c r="BE384" t="e">
        <v>#DIV/0!</v>
      </c>
      <c r="BF384" t="e">
        <v>#DIV/0!</v>
      </c>
      <c r="BG384" t="e">
        <v>#DIV/0!</v>
      </c>
      <c r="BH384" t="e">
        <v>#DIV/0!</v>
      </c>
      <c r="BI384" t="e">
        <v>#DIV/0!</v>
      </c>
      <c r="BJ384" t="e">
        <v>#DIV/0!</v>
      </c>
      <c r="BK384" t="e">
        <v>#DIV/0!</v>
      </c>
      <c r="BL384">
        <v>310.00200000000001</v>
      </c>
      <c r="BM384">
        <v>261.33138599806449</v>
      </c>
      <c r="BN384">
        <v>0.8429990322580645</v>
      </c>
      <c r="BO384">
        <v>0.16538813225806451</v>
      </c>
      <c r="BP384">
        <v>6</v>
      </c>
      <c r="BQ384">
        <v>0.6</v>
      </c>
      <c r="BR384" t="s">
        <v>286</v>
      </c>
      <c r="BS384">
        <v>2</v>
      </c>
      <c r="BT384">
        <v>1665432414</v>
      </c>
      <c r="BU384">
        <v>457.26400000000001</v>
      </c>
      <c r="BV384">
        <v>475.029</v>
      </c>
      <c r="BW384">
        <v>32.192899999999987</v>
      </c>
      <c r="BX384">
        <v>24.220500000000001</v>
      </c>
      <c r="BY384">
        <v>455.10899999999998</v>
      </c>
      <c r="BZ384">
        <v>32.020899999999997</v>
      </c>
      <c r="CA384">
        <v>500.26600000000002</v>
      </c>
      <c r="CB384">
        <v>99.333500000000001</v>
      </c>
      <c r="CC384">
        <v>0.100204</v>
      </c>
      <c r="CD384">
        <v>36.211199999999998</v>
      </c>
      <c r="CE384">
        <v>34.5289</v>
      </c>
      <c r="CF384">
        <v>999.9</v>
      </c>
      <c r="CG384">
        <v>0</v>
      </c>
      <c r="CH384">
        <v>0</v>
      </c>
      <c r="CI384">
        <v>9991.25</v>
      </c>
      <c r="CJ384">
        <v>0</v>
      </c>
      <c r="CK384">
        <v>331.86200000000002</v>
      </c>
      <c r="CL384">
        <v>310.00200000000001</v>
      </c>
      <c r="CM384">
        <v>0.90002700000000002</v>
      </c>
      <c r="CN384">
        <v>9.9972699999999998E-2</v>
      </c>
      <c r="CO384">
        <v>0</v>
      </c>
      <c r="CP384">
        <v>3.3107000000000002</v>
      </c>
      <c r="CQ384">
        <v>0</v>
      </c>
      <c r="CR384">
        <v>3143.99</v>
      </c>
      <c r="CS384">
        <v>2658.23</v>
      </c>
      <c r="CT384">
        <v>35.936999999999998</v>
      </c>
      <c r="CU384">
        <v>38.75</v>
      </c>
      <c r="CV384">
        <v>37.125</v>
      </c>
      <c r="CW384">
        <v>38.125</v>
      </c>
      <c r="CX384">
        <v>36.875</v>
      </c>
      <c r="CY384">
        <v>279.01</v>
      </c>
      <c r="CZ384">
        <v>30.99</v>
      </c>
      <c r="DA384">
        <v>0</v>
      </c>
      <c r="DB384">
        <v>1665432453.2</v>
      </c>
      <c r="DC384">
        <v>0</v>
      </c>
      <c r="DD384">
        <v>3.2555480000000001</v>
      </c>
      <c r="DE384">
        <v>-0.64735384999482926</v>
      </c>
      <c r="DF384">
        <v>-1.307692710468737E-2</v>
      </c>
      <c r="DG384">
        <v>3143.786000000001</v>
      </c>
      <c r="DH384">
        <v>15</v>
      </c>
      <c r="DI384">
        <v>1665432440</v>
      </c>
      <c r="DJ384" t="s">
        <v>1438</v>
      </c>
      <c r="DK384">
        <v>1665432433.5</v>
      </c>
      <c r="DL384">
        <v>1665432440</v>
      </c>
      <c r="DM384">
        <v>187</v>
      </c>
      <c r="DN384">
        <v>9.5000000000000001E-2</v>
      </c>
      <c r="DO384">
        <v>0</v>
      </c>
      <c r="DP384">
        <v>2.1549999999999998</v>
      </c>
      <c r="DQ384">
        <v>0.17199999999999999</v>
      </c>
      <c r="DR384">
        <v>475</v>
      </c>
      <c r="DS384">
        <v>24</v>
      </c>
      <c r="DT384">
        <v>0.14000000000000001</v>
      </c>
      <c r="DU384">
        <v>0.01</v>
      </c>
      <c r="DV384">
        <v>100</v>
      </c>
      <c r="DW384">
        <v>100</v>
      </c>
      <c r="DX384">
        <v>2.1549999999999998</v>
      </c>
      <c r="DY384">
        <v>0.17199999999999999</v>
      </c>
      <c r="DZ384">
        <v>2.4296518980543071</v>
      </c>
      <c r="EA384">
        <v>-6.7132856166521554E-4</v>
      </c>
      <c r="EB384">
        <v>-2.681329234238156E-7</v>
      </c>
      <c r="EC384">
        <v>8.1307759810197942E-11</v>
      </c>
      <c r="ED384">
        <v>0.2013880993196446</v>
      </c>
      <c r="EE384">
        <v>0</v>
      </c>
      <c r="EF384">
        <v>0</v>
      </c>
      <c r="EG384">
        <v>0</v>
      </c>
      <c r="EH384">
        <v>2</v>
      </c>
      <c r="EI384">
        <v>2028</v>
      </c>
      <c r="EJ384">
        <v>2</v>
      </c>
      <c r="EK384">
        <v>26</v>
      </c>
      <c r="EL384">
        <v>1.1000000000000001</v>
      </c>
      <c r="EM384">
        <v>1</v>
      </c>
      <c r="EN384">
        <v>1.24756</v>
      </c>
      <c r="EO384">
        <v>2.5427200000000001</v>
      </c>
      <c r="EP384">
        <v>1.39893</v>
      </c>
      <c r="EQ384">
        <v>2.32666</v>
      </c>
      <c r="ER384">
        <v>1.49902</v>
      </c>
      <c r="ES384">
        <v>2.4047900000000002</v>
      </c>
      <c r="ET384">
        <v>32.753500000000003</v>
      </c>
      <c r="EU384">
        <v>14.4823</v>
      </c>
      <c r="EV384">
        <v>18</v>
      </c>
      <c r="EW384">
        <v>510.24599999999998</v>
      </c>
      <c r="EX384">
        <v>555.19600000000003</v>
      </c>
      <c r="EY384" s="2">
        <v>42</v>
      </c>
      <c r="EZ384">
        <v>32.177900000000001</v>
      </c>
      <c r="FA384">
        <v>30.0001</v>
      </c>
      <c r="FB384">
        <v>31.9694</v>
      </c>
      <c r="FC384">
        <v>31.9206</v>
      </c>
      <c r="FD384">
        <v>24.949000000000002</v>
      </c>
      <c r="FE384">
        <v>0</v>
      </c>
      <c r="FF384">
        <v>100</v>
      </c>
      <c r="FG384">
        <v>42</v>
      </c>
      <c r="FH384">
        <v>475</v>
      </c>
      <c r="FI384">
        <v>29.645900000000001</v>
      </c>
      <c r="FJ384">
        <v>99.806100000000001</v>
      </c>
      <c r="FK384">
        <v>101.82899999999999</v>
      </c>
      <c r="FL384" t="s">
        <v>1466</v>
      </c>
      <c r="FM384">
        <v>4</v>
      </c>
      <c r="FN384" t="s">
        <v>881</v>
      </c>
      <c r="FO384">
        <v>40</v>
      </c>
    </row>
    <row r="385" spans="1:171" x14ac:dyDescent="0.2">
      <c r="A385">
        <v>187</v>
      </c>
      <c r="B385">
        <v>1665432414</v>
      </c>
      <c r="C385">
        <v>17088.5</v>
      </c>
      <c r="D385" t="s">
        <v>1436</v>
      </c>
      <c r="E385" t="s">
        <v>1437</v>
      </c>
      <c r="F385" t="s">
        <v>284</v>
      </c>
      <c r="G385">
        <v>1665432414</v>
      </c>
      <c r="H385">
        <v>6.868311978010206E-3</v>
      </c>
      <c r="I385">
        <v>6.8683119780102064</v>
      </c>
      <c r="J385">
        <v>11.730010300249944</v>
      </c>
      <c r="K385">
        <v>457.10399999999998</v>
      </c>
      <c r="L385">
        <v>376.39344243711474</v>
      </c>
      <c r="M385">
        <v>37.423782514768718</v>
      </c>
      <c r="N385">
        <v>45.448615076467199</v>
      </c>
      <c r="O385">
        <v>0.30350539924782882</v>
      </c>
      <c r="P385">
        <v>2.9181595380075693</v>
      </c>
      <c r="Q385">
        <v>0.28765503967625627</v>
      </c>
      <c r="R385">
        <v>0.18114120628563107</v>
      </c>
      <c r="S385">
        <v>51.271147940661287</v>
      </c>
      <c r="T385">
        <v>34.727545123894139</v>
      </c>
      <c r="U385">
        <v>34.5214</v>
      </c>
      <c r="V385">
        <v>5.5003840962603014</v>
      </c>
      <c r="W385">
        <v>53.095020381026814</v>
      </c>
      <c r="X385">
        <v>3.2084194404391995</v>
      </c>
      <c r="Y385">
        <v>6.0427878498106935</v>
      </c>
      <c r="Z385">
        <v>2.291964655821102</v>
      </c>
      <c r="AA385">
        <v>-305.8171059692724</v>
      </c>
      <c r="AB385">
        <v>267.9067279915468</v>
      </c>
      <c r="AC385">
        <v>21.518773349654563</v>
      </c>
      <c r="AD385">
        <v>34.879543312590243</v>
      </c>
      <c r="AE385">
        <v>0</v>
      </c>
      <c r="AF385">
        <v>0</v>
      </c>
      <c r="AG385">
        <v>1</v>
      </c>
      <c r="AH385">
        <v>0</v>
      </c>
      <c r="AI385">
        <v>50966.94526393641</v>
      </c>
      <c r="AJ385" t="s">
        <v>285</v>
      </c>
      <c r="AK385" t="s">
        <v>285</v>
      </c>
      <c r="AL385">
        <v>0</v>
      </c>
      <c r="AM385">
        <v>0</v>
      </c>
      <c r="AN385" t="e">
        <v>#DIV/0!</v>
      </c>
      <c r="AO385">
        <v>0</v>
      </c>
      <c r="AP385" t="s">
        <v>285</v>
      </c>
      <c r="AQ385" t="s">
        <v>285</v>
      </c>
      <c r="AR385">
        <v>0</v>
      </c>
      <c r="AS385">
        <v>0</v>
      </c>
      <c r="AT385" t="e">
        <v>#DIV/0!</v>
      </c>
      <c r="AU385">
        <v>0.5</v>
      </c>
      <c r="AV385">
        <v>261.33391499516131</v>
      </c>
      <c r="AW385">
        <v>11.730010300249944</v>
      </c>
      <c r="AX385" t="e">
        <v>#DIV/0!</v>
      </c>
      <c r="AY385">
        <v>4.4885143592890073E-2</v>
      </c>
      <c r="AZ385" t="e">
        <v>#DIV/0!</v>
      </c>
      <c r="BA385" t="e">
        <v>#DIV/0!</v>
      </c>
      <c r="BB385" t="s">
        <v>285</v>
      </c>
      <c r="BC385">
        <v>0</v>
      </c>
      <c r="BD385" t="e">
        <v>#DIV/0!</v>
      </c>
      <c r="BE385" t="e">
        <v>#DIV/0!</v>
      </c>
      <c r="BF385" t="e">
        <v>#DIV/0!</v>
      </c>
      <c r="BG385" t="e">
        <v>#DIV/0!</v>
      </c>
      <c r="BH385" t="e">
        <v>#DIV/0!</v>
      </c>
      <c r="BI385" t="e">
        <v>#DIV/0!</v>
      </c>
      <c r="BJ385" t="e">
        <v>#DIV/0!</v>
      </c>
      <c r="BK385" t="e">
        <v>#DIV/0!</v>
      </c>
      <c r="BL385">
        <v>310.005</v>
      </c>
      <c r="BM385">
        <v>261.33391499516131</v>
      </c>
      <c r="BN385">
        <v>0.8429990322580645</v>
      </c>
      <c r="BO385">
        <v>0.16538813225806451</v>
      </c>
      <c r="BP385">
        <v>6</v>
      </c>
      <c r="BQ385">
        <v>0.6</v>
      </c>
      <c r="BR385" t="s">
        <v>286</v>
      </c>
      <c r="BS385">
        <v>2</v>
      </c>
      <c r="BT385">
        <v>1665432501</v>
      </c>
      <c r="BU385">
        <v>457.10399999999998</v>
      </c>
      <c r="BV385">
        <v>474.976</v>
      </c>
      <c r="BW385">
        <v>32.268999999999998</v>
      </c>
      <c r="BX385">
        <v>24.2195</v>
      </c>
      <c r="BY385">
        <v>455.06</v>
      </c>
      <c r="BZ385">
        <v>32.095999999999997</v>
      </c>
      <c r="CA385">
        <v>500.21899999999999</v>
      </c>
      <c r="CB385">
        <v>99.327299999999994</v>
      </c>
      <c r="CC385">
        <v>9.9996799999999997E-2</v>
      </c>
      <c r="CD385">
        <v>36.224299999999999</v>
      </c>
      <c r="CE385">
        <v>34.5214</v>
      </c>
      <c r="CF385">
        <v>999.9</v>
      </c>
      <c r="CG385">
        <v>0</v>
      </c>
      <c r="CH385">
        <v>0</v>
      </c>
      <c r="CI385">
        <v>10002.5</v>
      </c>
      <c r="CJ385">
        <v>0</v>
      </c>
      <c r="CK385">
        <v>331.78</v>
      </c>
      <c r="CL385">
        <v>310.005</v>
      </c>
      <c r="CM385">
        <v>0.90002700000000002</v>
      </c>
      <c r="CN385">
        <v>9.9972699999999998E-2</v>
      </c>
      <c r="CO385">
        <v>0</v>
      </c>
      <c r="CP385">
        <v>3.3656000000000001</v>
      </c>
      <c r="CQ385">
        <v>0</v>
      </c>
      <c r="CR385">
        <v>3143.51</v>
      </c>
      <c r="CS385">
        <v>2658.26</v>
      </c>
      <c r="CT385">
        <v>36</v>
      </c>
      <c r="CU385">
        <v>38.75</v>
      </c>
      <c r="CV385">
        <v>37.125</v>
      </c>
      <c r="CW385">
        <v>38.125</v>
      </c>
      <c r="CX385">
        <v>36.936999999999998</v>
      </c>
      <c r="CY385">
        <v>279.01</v>
      </c>
      <c r="CZ385">
        <v>30.99</v>
      </c>
      <c r="DA385">
        <v>0</v>
      </c>
      <c r="DB385">
        <v>1665432540.2</v>
      </c>
      <c r="DC385">
        <v>0</v>
      </c>
      <c r="DD385">
        <v>3.2349538461538461</v>
      </c>
      <c r="DE385">
        <v>0.42196922932235431</v>
      </c>
      <c r="DF385">
        <v>-0.59282050534488029</v>
      </c>
      <c r="DG385">
        <v>3144.1053846153841</v>
      </c>
      <c r="DH385">
        <v>15</v>
      </c>
      <c r="DI385">
        <v>1665432528</v>
      </c>
      <c r="DJ385" t="s">
        <v>1441</v>
      </c>
      <c r="DK385">
        <v>1665432528</v>
      </c>
      <c r="DL385">
        <v>1665432528</v>
      </c>
      <c r="DM385">
        <v>188</v>
      </c>
      <c r="DN385">
        <v>-0.111</v>
      </c>
      <c r="DO385">
        <v>1E-3</v>
      </c>
      <c r="DP385">
        <v>2.044</v>
      </c>
      <c r="DQ385">
        <v>0.17299999999999999</v>
      </c>
      <c r="DR385">
        <v>475</v>
      </c>
      <c r="DS385">
        <v>24</v>
      </c>
      <c r="DT385">
        <v>0.14000000000000001</v>
      </c>
      <c r="DU385">
        <v>0.01</v>
      </c>
      <c r="DV385">
        <v>100</v>
      </c>
      <c r="DW385">
        <v>100</v>
      </c>
      <c r="DX385">
        <v>2.044</v>
      </c>
      <c r="DY385">
        <v>0.17299999999999999</v>
      </c>
      <c r="DZ385">
        <v>2.524276318628309</v>
      </c>
      <c r="EA385">
        <v>-6.7132856166521554E-4</v>
      </c>
      <c r="EB385">
        <v>-2.681329234238156E-7</v>
      </c>
      <c r="EC385">
        <v>8.1307759810197942E-11</v>
      </c>
      <c r="ED385">
        <v>0.20147966264288711</v>
      </c>
      <c r="EE385">
        <v>0</v>
      </c>
      <c r="EF385">
        <v>0</v>
      </c>
      <c r="EG385">
        <v>0</v>
      </c>
      <c r="EH385">
        <v>2</v>
      </c>
      <c r="EI385">
        <v>2028</v>
      </c>
      <c r="EJ385">
        <v>2</v>
      </c>
      <c r="EK385">
        <v>26</v>
      </c>
      <c r="EL385">
        <v>1.1000000000000001</v>
      </c>
      <c r="EM385">
        <v>1</v>
      </c>
      <c r="EN385">
        <v>1.24756</v>
      </c>
      <c r="EO385">
        <v>2.5488300000000002</v>
      </c>
      <c r="EP385">
        <v>1.39893</v>
      </c>
      <c r="EQ385">
        <v>2.32666</v>
      </c>
      <c r="ER385">
        <v>1.49902</v>
      </c>
      <c r="ES385">
        <v>2.2509800000000002</v>
      </c>
      <c r="ET385">
        <v>32.753500000000003</v>
      </c>
      <c r="EU385">
        <v>14.456</v>
      </c>
      <c r="EV385">
        <v>18</v>
      </c>
      <c r="EW385">
        <v>510.46100000000001</v>
      </c>
      <c r="EX385">
        <v>555.25900000000001</v>
      </c>
      <c r="EY385" s="2">
        <v>42.000300000000003</v>
      </c>
      <c r="EZ385">
        <v>32.200699999999998</v>
      </c>
      <c r="FA385">
        <v>30.0001</v>
      </c>
      <c r="FB385">
        <v>31.994599999999998</v>
      </c>
      <c r="FC385">
        <v>31.945900000000002</v>
      </c>
      <c r="FD385">
        <v>24.9495</v>
      </c>
      <c r="FE385">
        <v>0</v>
      </c>
      <c r="FF385">
        <v>100</v>
      </c>
      <c r="FG385">
        <v>42</v>
      </c>
      <c r="FH385">
        <v>475</v>
      </c>
      <c r="FI385">
        <v>29.645900000000001</v>
      </c>
      <c r="FJ385">
        <v>99.802199999999999</v>
      </c>
      <c r="FK385">
        <v>101.822</v>
      </c>
      <c r="FL385" t="s">
        <v>1466</v>
      </c>
      <c r="FM385">
        <v>4</v>
      </c>
      <c r="FN385" t="s">
        <v>881</v>
      </c>
      <c r="FO385">
        <v>41</v>
      </c>
    </row>
    <row r="386" spans="1:171" x14ac:dyDescent="0.2">
      <c r="A386">
        <v>188</v>
      </c>
      <c r="B386">
        <v>1665432501</v>
      </c>
      <c r="C386">
        <v>17175.5</v>
      </c>
      <c r="D386" t="s">
        <v>1439</v>
      </c>
      <c r="E386" t="s">
        <v>1440</v>
      </c>
      <c r="F386" t="s">
        <v>284</v>
      </c>
      <c r="G386">
        <v>1665432501</v>
      </c>
      <c r="H386">
        <v>6.9346282532714828E-3</v>
      </c>
      <c r="I386">
        <v>6.9346282532714829</v>
      </c>
      <c r="J386">
        <v>11.642424475178721</v>
      </c>
      <c r="K386">
        <v>457.2</v>
      </c>
      <c r="L386">
        <v>377.70130204589924</v>
      </c>
      <c r="M386">
        <v>37.551779419991455</v>
      </c>
      <c r="N386">
        <v>45.455690668320003</v>
      </c>
      <c r="O386">
        <v>0.3070584148808731</v>
      </c>
      <c r="P386">
        <v>2.9220008430359194</v>
      </c>
      <c r="Q386">
        <v>0.29086529477601325</v>
      </c>
      <c r="R386">
        <v>0.18317628014223644</v>
      </c>
      <c r="S386">
        <v>51.269551941594884</v>
      </c>
      <c r="T386">
        <v>34.712852995955984</v>
      </c>
      <c r="U386">
        <v>34.523200000000003</v>
      </c>
      <c r="V386">
        <v>5.5009342942134491</v>
      </c>
      <c r="W386">
        <v>53.205455924021841</v>
      </c>
      <c r="X386">
        <v>3.2149163583111586</v>
      </c>
      <c r="Y386">
        <v>6.0424561776185248</v>
      </c>
      <c r="Z386">
        <v>2.2860179359022905</v>
      </c>
      <c r="AA386">
        <v>-308.4566802583517</v>
      </c>
      <c r="AB386">
        <v>267.81829915552407</v>
      </c>
      <c r="AC386">
        <v>21.483474084074651</v>
      </c>
      <c r="AD386">
        <v>32.114644922841904</v>
      </c>
      <c r="AE386">
        <v>0</v>
      </c>
      <c r="AF386">
        <v>0</v>
      </c>
      <c r="AG386">
        <v>1</v>
      </c>
      <c r="AH386">
        <v>0</v>
      </c>
      <c r="AI386">
        <v>51074.303061447143</v>
      </c>
      <c r="AJ386" t="s">
        <v>285</v>
      </c>
      <c r="AK386" t="s">
        <v>285</v>
      </c>
      <c r="AL386">
        <v>0</v>
      </c>
      <c r="AM386">
        <v>0</v>
      </c>
      <c r="AN386" t="e">
        <v>#DIV/0!</v>
      </c>
      <c r="AO386">
        <v>0</v>
      </c>
      <c r="AP386" t="s">
        <v>285</v>
      </c>
      <c r="AQ386" t="s">
        <v>285</v>
      </c>
      <c r="AR386">
        <v>0</v>
      </c>
      <c r="AS386">
        <v>0</v>
      </c>
      <c r="AT386" t="e">
        <v>#DIV/0!</v>
      </c>
      <c r="AU386">
        <v>0.5</v>
      </c>
      <c r="AV386">
        <v>261.32551499564499</v>
      </c>
      <c r="AW386">
        <v>11.642424475178721</v>
      </c>
      <c r="AX386" t="e">
        <v>#DIV/0!</v>
      </c>
      <c r="AY386">
        <v>4.4551426504881253E-2</v>
      </c>
      <c r="AZ386" t="e">
        <v>#DIV/0!</v>
      </c>
      <c r="BA386" t="e">
        <v>#DIV/0!</v>
      </c>
      <c r="BB386" t="s">
        <v>285</v>
      </c>
      <c r="BC386">
        <v>0</v>
      </c>
      <c r="BD386" t="e">
        <v>#DIV/0!</v>
      </c>
      <c r="BE386" t="e">
        <v>#DIV/0!</v>
      </c>
      <c r="BF386" t="e">
        <v>#DIV/0!</v>
      </c>
      <c r="BG386" t="e">
        <v>#DIV/0!</v>
      </c>
      <c r="BH386" t="e">
        <v>#DIV/0!</v>
      </c>
      <c r="BI386" t="e">
        <v>#DIV/0!</v>
      </c>
      <c r="BJ386" t="e">
        <v>#DIV/0!</v>
      </c>
      <c r="BK386" t="e">
        <v>#DIV/0!</v>
      </c>
      <c r="BL386">
        <v>309.995</v>
      </c>
      <c r="BM386">
        <v>261.32551499564499</v>
      </c>
      <c r="BN386">
        <v>0.8429991290041613</v>
      </c>
      <c r="BO386">
        <v>0.16538831897803152</v>
      </c>
      <c r="BP386">
        <v>6</v>
      </c>
      <c r="BQ386">
        <v>0.6</v>
      </c>
      <c r="BR386" t="s">
        <v>286</v>
      </c>
      <c r="BS386">
        <v>2</v>
      </c>
      <c r="BT386">
        <v>1665432589</v>
      </c>
      <c r="BU386">
        <v>457.2</v>
      </c>
      <c r="BV386">
        <v>474.99900000000002</v>
      </c>
      <c r="BW386">
        <v>32.336099999999988</v>
      </c>
      <c r="BX386">
        <v>24.218399999999999</v>
      </c>
      <c r="BY386">
        <v>455.08600000000001</v>
      </c>
      <c r="BZ386">
        <v>32.161099999999998</v>
      </c>
      <c r="CA386">
        <v>500.26299999999998</v>
      </c>
      <c r="CB386">
        <v>99.322000000000003</v>
      </c>
      <c r="CC386">
        <v>9.9895600000000001E-2</v>
      </c>
      <c r="CD386">
        <v>36.223300000000002</v>
      </c>
      <c r="CE386">
        <v>34.523200000000003</v>
      </c>
      <c r="CF386">
        <v>999.9</v>
      </c>
      <c r="CG386">
        <v>0</v>
      </c>
      <c r="CH386">
        <v>0</v>
      </c>
      <c r="CI386">
        <v>10025</v>
      </c>
      <c r="CJ386">
        <v>0</v>
      </c>
      <c r="CK386">
        <v>331.791</v>
      </c>
      <c r="CL386">
        <v>309.995</v>
      </c>
      <c r="CM386">
        <v>0.90002700000000002</v>
      </c>
      <c r="CN386">
        <v>9.9972699999999998E-2</v>
      </c>
      <c r="CO386">
        <v>0</v>
      </c>
      <c r="CP386">
        <v>3.4083000000000001</v>
      </c>
      <c r="CQ386">
        <v>0</v>
      </c>
      <c r="CR386">
        <v>3144.37</v>
      </c>
      <c r="CS386">
        <v>2658.18</v>
      </c>
      <c r="CT386">
        <v>36</v>
      </c>
      <c r="CU386">
        <v>38.811999999999998</v>
      </c>
      <c r="CV386">
        <v>37.125</v>
      </c>
      <c r="CW386">
        <v>38.186999999999998</v>
      </c>
      <c r="CX386">
        <v>36.936999999999998</v>
      </c>
      <c r="CY386">
        <v>279</v>
      </c>
      <c r="CZ386">
        <v>30.99</v>
      </c>
      <c r="DA386">
        <v>0</v>
      </c>
      <c r="DB386">
        <v>1665432628.4000001</v>
      </c>
      <c r="DC386">
        <v>0</v>
      </c>
      <c r="DD386">
        <v>3.2623880000000001</v>
      </c>
      <c r="DE386">
        <v>-2.5907703750219339E-2</v>
      </c>
      <c r="DF386">
        <v>0.24461538203164221</v>
      </c>
      <c r="DG386">
        <v>3144.5544</v>
      </c>
      <c r="DH386">
        <v>15</v>
      </c>
      <c r="DI386">
        <v>1665432622</v>
      </c>
      <c r="DJ386" t="s">
        <v>1444</v>
      </c>
      <c r="DK386">
        <v>1665432606</v>
      </c>
      <c r="DL386">
        <v>1665432622</v>
      </c>
      <c r="DM386">
        <v>189</v>
      </c>
      <c r="DN386">
        <v>7.0000000000000007E-2</v>
      </c>
      <c r="DO386">
        <v>2E-3</v>
      </c>
      <c r="DP386">
        <v>2.1139999999999999</v>
      </c>
      <c r="DQ386">
        <v>0.17499999999999999</v>
      </c>
      <c r="DR386">
        <v>475</v>
      </c>
      <c r="DS386">
        <v>24</v>
      </c>
      <c r="DT386">
        <v>0.11</v>
      </c>
      <c r="DU386">
        <v>0.01</v>
      </c>
      <c r="DV386">
        <v>100</v>
      </c>
      <c r="DW386">
        <v>100</v>
      </c>
      <c r="DX386">
        <v>2.1139999999999999</v>
      </c>
      <c r="DY386">
        <v>0.17499999999999999</v>
      </c>
      <c r="DZ386">
        <v>2.4132162597305298</v>
      </c>
      <c r="EA386">
        <v>-6.7132856166521554E-4</v>
      </c>
      <c r="EB386">
        <v>-2.681329234238156E-7</v>
      </c>
      <c r="EC386">
        <v>8.1307759810197942E-11</v>
      </c>
      <c r="ED386">
        <v>0.20248216080059231</v>
      </c>
      <c r="EE386">
        <v>0</v>
      </c>
      <c r="EF386">
        <v>0</v>
      </c>
      <c r="EG386">
        <v>0</v>
      </c>
      <c r="EH386">
        <v>2</v>
      </c>
      <c r="EI386">
        <v>2028</v>
      </c>
      <c r="EJ386">
        <v>2</v>
      </c>
      <c r="EK386">
        <v>26</v>
      </c>
      <c r="EL386">
        <v>1</v>
      </c>
      <c r="EM386">
        <v>1</v>
      </c>
      <c r="EN386">
        <v>1.24756</v>
      </c>
      <c r="EO386">
        <v>2.5451700000000002</v>
      </c>
      <c r="EP386">
        <v>1.39893</v>
      </c>
      <c r="EQ386">
        <v>2.32666</v>
      </c>
      <c r="ER386">
        <v>1.49902</v>
      </c>
      <c r="ES386">
        <v>2.4499499999999999</v>
      </c>
      <c r="ET386">
        <v>32.775799999999997</v>
      </c>
      <c r="EU386">
        <v>14.456</v>
      </c>
      <c r="EV386">
        <v>18</v>
      </c>
      <c r="EW386">
        <v>510.41399999999999</v>
      </c>
      <c r="EX386">
        <v>555.01400000000001</v>
      </c>
      <c r="EY386" s="2">
        <v>42</v>
      </c>
      <c r="EZ386">
        <v>32.2224</v>
      </c>
      <c r="FA386">
        <v>30.0002</v>
      </c>
      <c r="FB386">
        <v>32.017099999999999</v>
      </c>
      <c r="FC386">
        <v>31.9682</v>
      </c>
      <c r="FD386">
        <v>24.947900000000001</v>
      </c>
      <c r="FE386">
        <v>0</v>
      </c>
      <c r="FF386">
        <v>100</v>
      </c>
      <c r="FG386">
        <v>42</v>
      </c>
      <c r="FH386">
        <v>475</v>
      </c>
      <c r="FI386">
        <v>29.645900000000001</v>
      </c>
      <c r="FJ386">
        <v>99.800399999999996</v>
      </c>
      <c r="FK386">
        <v>101.82599999999999</v>
      </c>
      <c r="FL386" t="s">
        <v>1466</v>
      </c>
      <c r="FM386">
        <v>4</v>
      </c>
      <c r="FN386" t="s">
        <v>881</v>
      </c>
      <c r="FO386">
        <v>42</v>
      </c>
    </row>
    <row r="387" spans="1:171" x14ac:dyDescent="0.2">
      <c r="A387">
        <v>189</v>
      </c>
      <c r="B387">
        <v>1665432589</v>
      </c>
      <c r="C387">
        <v>17263.5</v>
      </c>
      <c r="D387" t="s">
        <v>1442</v>
      </c>
      <c r="E387" t="s">
        <v>1443</v>
      </c>
      <c r="F387" t="s">
        <v>284</v>
      </c>
      <c r="G387">
        <v>1665432589</v>
      </c>
      <c r="H387">
        <v>6.9944825455408545E-3</v>
      </c>
      <c r="I387">
        <v>6.9944825455408548</v>
      </c>
      <c r="J387">
        <v>11.70501726645527</v>
      </c>
      <c r="K387">
        <v>457.07299999999998</v>
      </c>
      <c r="L387">
        <v>378.01657850393468</v>
      </c>
      <c r="M387">
        <v>37.58248157007742</v>
      </c>
      <c r="N387">
        <v>45.442286332162006</v>
      </c>
      <c r="O387">
        <v>0.31073933317977093</v>
      </c>
      <c r="P387">
        <v>2.9126648599383897</v>
      </c>
      <c r="Q387">
        <v>0.29411647917492356</v>
      </c>
      <c r="R387">
        <v>0.18524400992436993</v>
      </c>
      <c r="S387">
        <v>51.273984787097191</v>
      </c>
      <c r="T387">
        <v>34.690448604747012</v>
      </c>
      <c r="U387">
        <v>34.504899999999999</v>
      </c>
      <c r="V387">
        <v>5.4953428438634724</v>
      </c>
      <c r="W387">
        <v>53.303213639206049</v>
      </c>
      <c r="X387">
        <v>3.2197627507676003</v>
      </c>
      <c r="Y387">
        <v>6.0404664764890876</v>
      </c>
      <c r="Z387">
        <v>2.2755800930958721</v>
      </c>
      <c r="AA387">
        <v>-310.48469524741557</v>
      </c>
      <c r="AB387">
        <v>268.8940415696174</v>
      </c>
      <c r="AC387">
        <v>21.636348957967567</v>
      </c>
      <c r="AD387">
        <v>31.319680067266574</v>
      </c>
      <c r="AE387">
        <v>0</v>
      </c>
      <c r="AF387">
        <v>0</v>
      </c>
      <c r="AG387">
        <v>1</v>
      </c>
      <c r="AH387">
        <v>0</v>
      </c>
      <c r="AI387">
        <v>50814.607366404576</v>
      </c>
      <c r="AJ387" t="s">
        <v>285</v>
      </c>
      <c r="AK387" t="s">
        <v>285</v>
      </c>
      <c r="AL387">
        <v>0</v>
      </c>
      <c r="AM387">
        <v>0</v>
      </c>
      <c r="AN387" t="e">
        <v>#DIV/0!</v>
      </c>
      <c r="AO387">
        <v>0</v>
      </c>
      <c r="AP387" t="s">
        <v>285</v>
      </c>
      <c r="AQ387" t="s">
        <v>285</v>
      </c>
      <c r="AR387">
        <v>0</v>
      </c>
      <c r="AS387">
        <v>0</v>
      </c>
      <c r="AT387" t="e">
        <v>#DIV/0!</v>
      </c>
      <c r="AU387">
        <v>0.5</v>
      </c>
      <c r="AV387">
        <v>261.34068600367732</v>
      </c>
      <c r="AW387">
        <v>11.70501726645527</v>
      </c>
      <c r="AX387" t="e">
        <v>#DIV/0!</v>
      </c>
      <c r="AY387">
        <v>4.4788346757039466E-2</v>
      </c>
      <c r="AZ387" t="e">
        <v>#DIV/0!</v>
      </c>
      <c r="BA387" t="e">
        <v>#DIV/0!</v>
      </c>
      <c r="BB387" t="s">
        <v>285</v>
      </c>
      <c r="BC387">
        <v>0</v>
      </c>
      <c r="BD387" t="e">
        <v>#DIV/0!</v>
      </c>
      <c r="BE387" t="e">
        <v>#DIV/0!</v>
      </c>
      <c r="BF387" t="e">
        <v>#DIV/0!</v>
      </c>
      <c r="BG387" t="e">
        <v>#DIV/0!</v>
      </c>
      <c r="BH387" t="e">
        <v>#DIV/0!</v>
      </c>
      <c r="BI387" t="e">
        <v>#DIV/0!</v>
      </c>
      <c r="BJ387" t="e">
        <v>#DIV/0!</v>
      </c>
      <c r="BK387" t="e">
        <v>#DIV/0!</v>
      </c>
      <c r="BL387">
        <v>310.012</v>
      </c>
      <c r="BM387">
        <v>261.34068600367732</v>
      </c>
      <c r="BN387">
        <v>0.84300183865036615</v>
      </c>
      <c r="BO387">
        <v>0.16539354859520661</v>
      </c>
      <c r="BP387">
        <v>6</v>
      </c>
      <c r="BQ387">
        <v>0.6</v>
      </c>
      <c r="BR387" t="s">
        <v>286</v>
      </c>
      <c r="BS387">
        <v>2</v>
      </c>
      <c r="BT387">
        <v>1665432683</v>
      </c>
      <c r="BU387">
        <v>457.07299999999998</v>
      </c>
      <c r="BV387">
        <v>474.97</v>
      </c>
      <c r="BW387">
        <v>32.385399999999997</v>
      </c>
      <c r="BX387">
        <v>24.215299999999999</v>
      </c>
      <c r="BY387">
        <v>454.95400000000001</v>
      </c>
      <c r="BZ387">
        <v>32.2134</v>
      </c>
      <c r="CA387">
        <v>500.29700000000003</v>
      </c>
      <c r="CB387">
        <v>99.319900000000004</v>
      </c>
      <c r="CC387">
        <v>0.10029399999999999</v>
      </c>
      <c r="CD387">
        <v>36.217300000000002</v>
      </c>
      <c r="CE387">
        <v>34.504899999999999</v>
      </c>
      <c r="CF387">
        <v>999.9</v>
      </c>
      <c r="CG387">
        <v>0</v>
      </c>
      <c r="CH387">
        <v>0</v>
      </c>
      <c r="CI387">
        <v>9971.8799999999992</v>
      </c>
      <c r="CJ387">
        <v>0</v>
      </c>
      <c r="CK387">
        <v>331.78</v>
      </c>
      <c r="CL387">
        <v>310.012</v>
      </c>
      <c r="CM387">
        <v>0.89993699999999999</v>
      </c>
      <c r="CN387">
        <v>0.100063</v>
      </c>
      <c r="CO387">
        <v>0</v>
      </c>
      <c r="CP387">
        <v>3.4754</v>
      </c>
      <c r="CQ387">
        <v>0</v>
      </c>
      <c r="CR387">
        <v>3145.81</v>
      </c>
      <c r="CS387">
        <v>2658.25</v>
      </c>
      <c r="CT387">
        <v>36</v>
      </c>
      <c r="CU387">
        <v>38.811999999999998</v>
      </c>
      <c r="CV387">
        <v>37.125</v>
      </c>
      <c r="CW387">
        <v>38.186999999999998</v>
      </c>
      <c r="CX387">
        <v>36.936999999999998</v>
      </c>
      <c r="CY387">
        <v>278.99</v>
      </c>
      <c r="CZ387">
        <v>31.02</v>
      </c>
      <c r="DA387">
        <v>0</v>
      </c>
      <c r="DB387">
        <v>1665432722</v>
      </c>
      <c r="DC387">
        <v>0</v>
      </c>
      <c r="DD387">
        <v>3.267431999999999</v>
      </c>
      <c r="DE387">
        <v>-0.23109230647182799</v>
      </c>
      <c r="DF387">
        <v>0.9061538521710697</v>
      </c>
      <c r="DG387">
        <v>3145.7359999999999</v>
      </c>
      <c r="DH387">
        <v>15</v>
      </c>
      <c r="DI387">
        <v>1665432712</v>
      </c>
      <c r="DJ387" t="s">
        <v>1447</v>
      </c>
      <c r="DK387">
        <v>1665432701</v>
      </c>
      <c r="DL387">
        <v>1665432712</v>
      </c>
      <c r="DM387">
        <v>190</v>
      </c>
      <c r="DN387">
        <v>5.0000000000000001E-3</v>
      </c>
      <c r="DO387">
        <v>-3.0000000000000001E-3</v>
      </c>
      <c r="DP387">
        <v>2.1190000000000002</v>
      </c>
      <c r="DQ387">
        <v>0.17199999999999999</v>
      </c>
      <c r="DR387">
        <v>475</v>
      </c>
      <c r="DS387">
        <v>24</v>
      </c>
      <c r="DT387">
        <v>0.15</v>
      </c>
      <c r="DU387">
        <v>0.01</v>
      </c>
      <c r="DV387">
        <v>100</v>
      </c>
      <c r="DW387">
        <v>100</v>
      </c>
      <c r="DX387">
        <v>2.1190000000000002</v>
      </c>
      <c r="DY387">
        <v>0.17199999999999999</v>
      </c>
      <c r="DZ387">
        <v>2.4827626399243781</v>
      </c>
      <c r="EA387">
        <v>-6.7132856166521554E-4</v>
      </c>
      <c r="EB387">
        <v>-2.681329234238156E-7</v>
      </c>
      <c r="EC387">
        <v>8.1307759810197942E-11</v>
      </c>
      <c r="ED387">
        <v>0.20475379457001311</v>
      </c>
      <c r="EE387">
        <v>0</v>
      </c>
      <c r="EF387">
        <v>0</v>
      </c>
      <c r="EG387">
        <v>0</v>
      </c>
      <c r="EH387">
        <v>2</v>
      </c>
      <c r="EI387">
        <v>2028</v>
      </c>
      <c r="EJ387">
        <v>2</v>
      </c>
      <c r="EK387">
        <v>26</v>
      </c>
      <c r="EL387">
        <v>1.3</v>
      </c>
      <c r="EM387">
        <v>1</v>
      </c>
      <c r="EN387">
        <v>1.24756</v>
      </c>
      <c r="EO387">
        <v>2.5451700000000002</v>
      </c>
      <c r="EP387">
        <v>1.39893</v>
      </c>
      <c r="EQ387">
        <v>2.32666</v>
      </c>
      <c r="ER387">
        <v>1.49902</v>
      </c>
      <c r="ES387">
        <v>2.47437</v>
      </c>
      <c r="ET387">
        <v>32.753500000000003</v>
      </c>
      <c r="EU387">
        <v>14.438499999999999</v>
      </c>
      <c r="EV387">
        <v>18</v>
      </c>
      <c r="EW387">
        <v>510.63299999999998</v>
      </c>
      <c r="EX387">
        <v>554.93799999999999</v>
      </c>
      <c r="EY387" s="2">
        <v>41.999899999999997</v>
      </c>
      <c r="EZ387">
        <v>32.2395</v>
      </c>
      <c r="FA387">
        <v>30.0001</v>
      </c>
      <c r="FB387">
        <v>32.036799999999999</v>
      </c>
      <c r="FC387">
        <v>31.9907</v>
      </c>
      <c r="FD387">
        <v>24.949400000000001</v>
      </c>
      <c r="FE387">
        <v>0</v>
      </c>
      <c r="FF387">
        <v>100</v>
      </c>
      <c r="FG387">
        <v>42</v>
      </c>
      <c r="FH387">
        <v>475</v>
      </c>
      <c r="FI387">
        <v>29.645900000000001</v>
      </c>
      <c r="FJ387">
        <v>99.798500000000004</v>
      </c>
      <c r="FK387">
        <v>101.822</v>
      </c>
      <c r="FL387" t="s">
        <v>1466</v>
      </c>
      <c r="FM387">
        <v>4</v>
      </c>
      <c r="FN387" t="s">
        <v>881</v>
      </c>
      <c r="FO387">
        <v>43</v>
      </c>
    </row>
    <row r="388" spans="1:171" x14ac:dyDescent="0.2">
      <c r="A388">
        <v>190</v>
      </c>
      <c r="B388">
        <v>1665432683</v>
      </c>
      <c r="C388">
        <v>17357.5</v>
      </c>
      <c r="D388" t="s">
        <v>1445</v>
      </c>
      <c r="E388" t="s">
        <v>1446</v>
      </c>
      <c r="F388" t="s">
        <v>284</v>
      </c>
      <c r="G388">
        <v>1665432683</v>
      </c>
      <c r="H388">
        <v>7.0404692799867479E-3</v>
      </c>
      <c r="I388">
        <v>7.0404692799867483</v>
      </c>
      <c r="J388">
        <v>11.705234394791562</v>
      </c>
      <c r="K388">
        <v>457.04899999999998</v>
      </c>
      <c r="L388">
        <v>378.74285579014088</v>
      </c>
      <c r="M388">
        <v>37.652492626434814</v>
      </c>
      <c r="N388">
        <v>45.437250734452995</v>
      </c>
      <c r="O388">
        <v>0.31441585120033694</v>
      </c>
      <c r="P388">
        <v>2.9255792089172248</v>
      </c>
      <c r="Q388">
        <v>0.29747943626529794</v>
      </c>
      <c r="R388">
        <v>0.18737215308729024</v>
      </c>
      <c r="S388">
        <v>51.272388787470973</v>
      </c>
      <c r="T388">
        <v>34.694230005257104</v>
      </c>
      <c r="U388">
        <v>34.503</v>
      </c>
      <c r="V388">
        <v>5.4947625939981668</v>
      </c>
      <c r="W388">
        <v>53.36865887817428</v>
      </c>
      <c r="X388">
        <v>3.2260170655294003</v>
      </c>
      <c r="Y388">
        <v>6.0447782150447047</v>
      </c>
      <c r="Z388">
        <v>2.2687455284687665</v>
      </c>
      <c r="AA388">
        <v>-313.12006297288275</v>
      </c>
      <c r="AB388">
        <v>272.43636518724139</v>
      </c>
      <c r="AC388">
        <v>21.825793359286155</v>
      </c>
      <c r="AD388">
        <v>32.414484361115768</v>
      </c>
      <c r="AE388">
        <v>0</v>
      </c>
      <c r="AF388">
        <v>0</v>
      </c>
      <c r="AG388">
        <v>1</v>
      </c>
      <c r="AH388">
        <v>0</v>
      </c>
      <c r="AI388">
        <v>51173.033752720323</v>
      </c>
      <c r="AJ388" t="s">
        <v>285</v>
      </c>
      <c r="AK388" t="s">
        <v>285</v>
      </c>
      <c r="AL388">
        <v>0</v>
      </c>
      <c r="AM388">
        <v>0</v>
      </c>
      <c r="AN388" t="e">
        <v>#DIV/0!</v>
      </c>
      <c r="AO388">
        <v>0</v>
      </c>
      <c r="AP388" t="s">
        <v>285</v>
      </c>
      <c r="AQ388" t="s">
        <v>285</v>
      </c>
      <c r="AR388">
        <v>0</v>
      </c>
      <c r="AS388">
        <v>0</v>
      </c>
      <c r="AT388" t="e">
        <v>#DIV/0!</v>
      </c>
      <c r="AU388">
        <v>0.5</v>
      </c>
      <c r="AV388">
        <v>261.33228600387093</v>
      </c>
      <c r="AW388">
        <v>11.705234394791562</v>
      </c>
      <c r="AX388" t="e">
        <v>#DIV/0!</v>
      </c>
      <c r="AY388">
        <v>4.4790617239762638E-2</v>
      </c>
      <c r="AZ388" t="e">
        <v>#DIV/0!</v>
      </c>
      <c r="BA388" t="e">
        <v>#DIV/0!</v>
      </c>
      <c r="BB388" t="s">
        <v>285</v>
      </c>
      <c r="BC388">
        <v>0</v>
      </c>
      <c r="BD388" t="e">
        <v>#DIV/0!</v>
      </c>
      <c r="BE388" t="e">
        <v>#DIV/0!</v>
      </c>
      <c r="BF388" t="e">
        <v>#DIV/0!</v>
      </c>
      <c r="BG388" t="e">
        <v>#DIV/0!</v>
      </c>
      <c r="BH388" t="e">
        <v>#DIV/0!</v>
      </c>
      <c r="BI388" t="e">
        <v>#DIV/0!</v>
      </c>
      <c r="BJ388" t="e">
        <v>#DIV/0!</v>
      </c>
      <c r="BK388" t="e">
        <v>#DIV/0!</v>
      </c>
      <c r="BL388">
        <v>310.00200000000001</v>
      </c>
      <c r="BM388">
        <v>261.33228600387093</v>
      </c>
      <c r="BN388">
        <v>0.84300193548387092</v>
      </c>
      <c r="BO388">
        <v>0.16539373548387099</v>
      </c>
      <c r="BP388">
        <v>6</v>
      </c>
      <c r="BQ388">
        <v>0.6</v>
      </c>
      <c r="BR388" t="s">
        <v>286</v>
      </c>
      <c r="BS388">
        <v>2</v>
      </c>
      <c r="BT388">
        <v>1665432773</v>
      </c>
      <c r="BU388">
        <v>457.04899999999998</v>
      </c>
      <c r="BV388">
        <v>474.98099999999999</v>
      </c>
      <c r="BW388">
        <v>32.450200000000002</v>
      </c>
      <c r="BX388">
        <v>24.2103</v>
      </c>
      <c r="BY388">
        <v>454.98099999999999</v>
      </c>
      <c r="BZ388">
        <v>32.275199999999998</v>
      </c>
      <c r="CA388">
        <v>500.23599999999999</v>
      </c>
      <c r="CB388">
        <v>99.314999999999998</v>
      </c>
      <c r="CC388">
        <v>9.9396999999999999E-2</v>
      </c>
      <c r="CD388">
        <v>36.2303</v>
      </c>
      <c r="CE388">
        <v>34.503</v>
      </c>
      <c r="CF388">
        <v>999.9</v>
      </c>
      <c r="CG388">
        <v>0</v>
      </c>
      <c r="CH388">
        <v>0</v>
      </c>
      <c r="CI388">
        <v>10046.200000000001</v>
      </c>
      <c r="CJ388">
        <v>0</v>
      </c>
      <c r="CK388">
        <v>331.75299999999999</v>
      </c>
      <c r="CL388">
        <v>310.00200000000001</v>
      </c>
      <c r="CM388">
        <v>0.89993699999999999</v>
      </c>
      <c r="CN388">
        <v>0.100063</v>
      </c>
      <c r="CO388">
        <v>0</v>
      </c>
      <c r="CP388">
        <v>3.4754</v>
      </c>
      <c r="CQ388">
        <v>0</v>
      </c>
      <c r="CR388">
        <v>3145.22</v>
      </c>
      <c r="CS388">
        <v>2658.17</v>
      </c>
      <c r="CT388">
        <v>36.061999999999998</v>
      </c>
      <c r="CU388">
        <v>38.811999999999998</v>
      </c>
      <c r="CV388">
        <v>37.186999999999998</v>
      </c>
      <c r="CW388">
        <v>38.186999999999998</v>
      </c>
      <c r="CX388">
        <v>36.936999999999998</v>
      </c>
      <c r="CY388">
        <v>278.98</v>
      </c>
      <c r="CZ388">
        <v>31.02</v>
      </c>
      <c r="DA388">
        <v>0</v>
      </c>
      <c r="DB388">
        <v>1665432812</v>
      </c>
      <c r="DC388">
        <v>0</v>
      </c>
      <c r="DD388">
        <v>3.2232639999999999</v>
      </c>
      <c r="DE388">
        <v>0.38253076426878913</v>
      </c>
      <c r="DF388">
        <v>-1.2030769122620879</v>
      </c>
      <c r="DG388">
        <v>3145.3703999999998</v>
      </c>
      <c r="DH388">
        <v>15</v>
      </c>
      <c r="DI388">
        <v>1665432807</v>
      </c>
      <c r="DJ388" t="s">
        <v>1450</v>
      </c>
      <c r="DK388">
        <v>1665432794.5</v>
      </c>
      <c r="DL388">
        <v>1665432807</v>
      </c>
      <c r="DM388">
        <v>191</v>
      </c>
      <c r="DN388">
        <v>-0.05</v>
      </c>
      <c r="DO388">
        <v>3.0000000000000001E-3</v>
      </c>
      <c r="DP388">
        <v>2.0680000000000001</v>
      </c>
      <c r="DQ388">
        <v>0.17499999999999999</v>
      </c>
      <c r="DR388">
        <v>475</v>
      </c>
      <c r="DS388">
        <v>24</v>
      </c>
      <c r="DT388">
        <v>0.1</v>
      </c>
      <c r="DU388">
        <v>0.01</v>
      </c>
      <c r="DV388">
        <v>100</v>
      </c>
      <c r="DW388">
        <v>100</v>
      </c>
      <c r="DX388">
        <v>2.0680000000000001</v>
      </c>
      <c r="DY388">
        <v>0.17499999999999999</v>
      </c>
      <c r="DZ388">
        <v>2.4876525943759722</v>
      </c>
      <c r="EA388">
        <v>-6.7132856166521554E-4</v>
      </c>
      <c r="EB388">
        <v>-2.681329234238156E-7</v>
      </c>
      <c r="EC388">
        <v>8.1307759810197942E-11</v>
      </c>
      <c r="ED388">
        <v>0.20186105264209361</v>
      </c>
      <c r="EE388">
        <v>0</v>
      </c>
      <c r="EF388">
        <v>0</v>
      </c>
      <c r="EG388">
        <v>0</v>
      </c>
      <c r="EH388">
        <v>2</v>
      </c>
      <c r="EI388">
        <v>2028</v>
      </c>
      <c r="EJ388">
        <v>2</v>
      </c>
      <c r="EK388">
        <v>26</v>
      </c>
      <c r="EL388">
        <v>1.2</v>
      </c>
      <c r="EM388">
        <v>1</v>
      </c>
      <c r="EN388">
        <v>1.24756</v>
      </c>
      <c r="EO388">
        <v>2.5268600000000001</v>
      </c>
      <c r="EP388">
        <v>1.39893</v>
      </c>
      <c r="EQ388">
        <v>2.32666</v>
      </c>
      <c r="ER388">
        <v>1.49902</v>
      </c>
      <c r="ES388">
        <v>2.4719199999999999</v>
      </c>
      <c r="ET388">
        <v>32.775799999999997</v>
      </c>
      <c r="EU388">
        <v>14.4122</v>
      </c>
      <c r="EV388">
        <v>18</v>
      </c>
      <c r="EW388">
        <v>510.64400000000001</v>
      </c>
      <c r="EX388">
        <v>555.09100000000001</v>
      </c>
      <c r="EY388" s="2">
        <v>42</v>
      </c>
      <c r="EZ388">
        <v>32.256599999999999</v>
      </c>
      <c r="FA388">
        <v>30.0001</v>
      </c>
      <c r="FB388">
        <v>32.0565</v>
      </c>
      <c r="FC388">
        <v>32.009500000000003</v>
      </c>
      <c r="FD388">
        <v>24.947399999999998</v>
      </c>
      <c r="FE388">
        <v>0</v>
      </c>
      <c r="FF388">
        <v>100</v>
      </c>
      <c r="FG388">
        <v>42</v>
      </c>
      <c r="FH388">
        <v>475</v>
      </c>
      <c r="FI388">
        <v>29.645900000000001</v>
      </c>
      <c r="FJ388">
        <v>99.796499999999995</v>
      </c>
      <c r="FK388">
        <v>101.81699999999999</v>
      </c>
      <c r="FL388" t="s">
        <v>1466</v>
      </c>
      <c r="FM388">
        <v>4</v>
      </c>
      <c r="FN388" t="s">
        <v>881</v>
      </c>
      <c r="FO388">
        <v>44</v>
      </c>
    </row>
    <row r="389" spans="1:171" x14ac:dyDescent="0.2">
      <c r="A389">
        <v>191</v>
      </c>
      <c r="B389">
        <v>1665432773</v>
      </c>
      <c r="C389">
        <v>17447.5</v>
      </c>
      <c r="D389" t="s">
        <v>1448</v>
      </c>
      <c r="E389" t="s">
        <v>1449</v>
      </c>
      <c r="F389" t="s">
        <v>284</v>
      </c>
      <c r="G389">
        <v>1665432773</v>
      </c>
      <c r="H389">
        <v>7.1002281853261391E-3</v>
      </c>
      <c r="I389">
        <v>7.1002281853261389</v>
      </c>
      <c r="J389">
        <v>11.769322926009322</v>
      </c>
      <c r="K389">
        <v>456.97699999999998</v>
      </c>
      <c r="L389">
        <v>378.91869454414456</v>
      </c>
      <c r="M389">
        <v>37.669677480957276</v>
      </c>
      <c r="N389">
        <v>45.429735861738898</v>
      </c>
      <c r="O389">
        <v>0.3173250819366551</v>
      </c>
      <c r="P389">
        <v>2.9179216015544265</v>
      </c>
      <c r="Q389">
        <v>0.30004013001516855</v>
      </c>
      <c r="R389">
        <v>0.18900152260800041</v>
      </c>
      <c r="S389">
        <v>51.272554181206452</v>
      </c>
      <c r="T389">
        <v>34.673886478687997</v>
      </c>
      <c r="U389">
        <v>34.4923</v>
      </c>
      <c r="V389">
        <v>5.491495865582479</v>
      </c>
      <c r="W389">
        <v>53.450129861405294</v>
      </c>
      <c r="X389">
        <v>3.2297893123078798</v>
      </c>
      <c r="Y389">
        <v>6.042622011738108</v>
      </c>
      <c r="Z389">
        <v>2.2617065532745992</v>
      </c>
      <c r="AA389">
        <v>-314.83897177098436</v>
      </c>
      <c r="AB389">
        <v>272.38397811666795</v>
      </c>
      <c r="AC389">
        <v>21.877034026277503</v>
      </c>
      <c r="AD389">
        <v>30.694594553167548</v>
      </c>
      <c r="AE389">
        <v>0</v>
      </c>
      <c r="AF389">
        <v>0</v>
      </c>
      <c r="AG389">
        <v>1</v>
      </c>
      <c r="AH389">
        <v>0</v>
      </c>
      <c r="AI389">
        <v>50960.100527375165</v>
      </c>
      <c r="AJ389" t="s">
        <v>285</v>
      </c>
      <c r="AK389" t="s">
        <v>285</v>
      </c>
      <c r="AL389">
        <v>0</v>
      </c>
      <c r="AM389">
        <v>0</v>
      </c>
      <c r="AN389" t="e">
        <v>#DIV/0!</v>
      </c>
      <c r="AO389">
        <v>0</v>
      </c>
      <c r="AP389" t="s">
        <v>285</v>
      </c>
      <c r="AQ389" t="s">
        <v>285</v>
      </c>
      <c r="AR389">
        <v>0</v>
      </c>
      <c r="AS389">
        <v>0</v>
      </c>
      <c r="AT389" t="e">
        <v>#DIV/0!</v>
      </c>
      <c r="AU389">
        <v>0.5</v>
      </c>
      <c r="AV389">
        <v>261.33312900580643</v>
      </c>
      <c r="AW389">
        <v>11.769322926009322</v>
      </c>
      <c r="AX389" t="e">
        <v>#DIV/0!</v>
      </c>
      <c r="AY389">
        <v>4.5035709673639672E-2</v>
      </c>
      <c r="AZ389" t="e">
        <v>#DIV/0!</v>
      </c>
      <c r="BA389" t="e">
        <v>#DIV/0!</v>
      </c>
      <c r="BB389" t="s">
        <v>285</v>
      </c>
      <c r="BC389">
        <v>0</v>
      </c>
      <c r="BD389" t="e">
        <v>#DIV/0!</v>
      </c>
      <c r="BE389" t="e">
        <v>#DIV/0!</v>
      </c>
      <c r="BF389" t="e">
        <v>#DIV/0!</v>
      </c>
      <c r="BG389" t="e">
        <v>#DIV/0!</v>
      </c>
      <c r="BH389" t="e">
        <v>#DIV/0!</v>
      </c>
      <c r="BI389" t="e">
        <v>#DIV/0!</v>
      </c>
      <c r="BJ389" t="e">
        <v>#DIV/0!</v>
      </c>
      <c r="BK389" t="e">
        <v>#DIV/0!</v>
      </c>
      <c r="BL389">
        <v>310.00299999999999</v>
      </c>
      <c r="BM389">
        <v>261.33312900580643</v>
      </c>
      <c r="BN389">
        <v>0.84300193548387092</v>
      </c>
      <c r="BO389">
        <v>0.16539373548387099</v>
      </c>
      <c r="BP389">
        <v>6</v>
      </c>
      <c r="BQ389">
        <v>0.6</v>
      </c>
      <c r="BR389" t="s">
        <v>286</v>
      </c>
      <c r="BS389">
        <v>2</v>
      </c>
      <c r="BT389">
        <v>1665432868</v>
      </c>
      <c r="BU389">
        <v>456.97699999999998</v>
      </c>
      <c r="BV389">
        <v>475.00900000000001</v>
      </c>
      <c r="BW389">
        <v>32.488399999999999</v>
      </c>
      <c r="BX389">
        <v>24.202500000000001</v>
      </c>
      <c r="BY389">
        <v>454.85199999999998</v>
      </c>
      <c r="BZ389">
        <v>32.315399999999997</v>
      </c>
      <c r="CA389">
        <v>500.17</v>
      </c>
      <c r="CB389">
        <v>99.313800000000001</v>
      </c>
      <c r="CC389">
        <v>9.9815699999999993E-2</v>
      </c>
      <c r="CD389">
        <v>36.223799999999997</v>
      </c>
      <c r="CE389">
        <v>34.4923</v>
      </c>
      <c r="CF389">
        <v>999.9</v>
      </c>
      <c r="CG389">
        <v>0</v>
      </c>
      <c r="CH389">
        <v>0</v>
      </c>
      <c r="CI389">
        <v>10002.5</v>
      </c>
      <c r="CJ389">
        <v>0</v>
      </c>
      <c r="CK389">
        <v>331.75200000000001</v>
      </c>
      <c r="CL389">
        <v>310.00299999999999</v>
      </c>
      <c r="CM389">
        <v>0.89993699999999999</v>
      </c>
      <c r="CN389">
        <v>0.100063</v>
      </c>
      <c r="CO389">
        <v>0</v>
      </c>
      <c r="CP389">
        <v>3.2393999999999998</v>
      </c>
      <c r="CQ389">
        <v>0</v>
      </c>
      <c r="CR389">
        <v>3146.31</v>
      </c>
      <c r="CS389">
        <v>2658.18</v>
      </c>
      <c r="CT389">
        <v>36.061999999999998</v>
      </c>
      <c r="CU389">
        <v>38.875</v>
      </c>
      <c r="CV389">
        <v>37.186999999999998</v>
      </c>
      <c r="CW389">
        <v>38.186999999999998</v>
      </c>
      <c r="CX389">
        <v>37</v>
      </c>
      <c r="CY389">
        <v>278.98</v>
      </c>
      <c r="CZ389">
        <v>31.02</v>
      </c>
      <c r="DA389">
        <v>0</v>
      </c>
      <c r="DB389">
        <v>1665432907.4000001</v>
      </c>
      <c r="DC389">
        <v>0</v>
      </c>
      <c r="DD389">
        <v>3.2497615384615388</v>
      </c>
      <c r="DE389">
        <v>-0.3666187961443752</v>
      </c>
      <c r="DF389">
        <v>-1.4283760577789431</v>
      </c>
      <c r="DG389">
        <v>3145.7653846153839</v>
      </c>
      <c r="DH389">
        <v>15</v>
      </c>
      <c r="DI389">
        <v>1665432896</v>
      </c>
      <c r="DJ389" t="s">
        <v>1453</v>
      </c>
      <c r="DK389">
        <v>1665432886</v>
      </c>
      <c r="DL389">
        <v>1665432896</v>
      </c>
      <c r="DM389">
        <v>192</v>
      </c>
      <c r="DN389">
        <v>5.7000000000000002E-2</v>
      </c>
      <c r="DO389">
        <v>-1E-3</v>
      </c>
      <c r="DP389">
        <v>2.125</v>
      </c>
      <c r="DQ389">
        <v>0.17299999999999999</v>
      </c>
      <c r="DR389">
        <v>475</v>
      </c>
      <c r="DS389">
        <v>24</v>
      </c>
      <c r="DT389">
        <v>0.12</v>
      </c>
      <c r="DU389">
        <v>0.02</v>
      </c>
      <c r="DV389">
        <v>100</v>
      </c>
      <c r="DW389">
        <v>100</v>
      </c>
      <c r="DX389">
        <v>2.125</v>
      </c>
      <c r="DY389">
        <v>0.17299999999999999</v>
      </c>
      <c r="DZ389">
        <v>2.4373974239668401</v>
      </c>
      <c r="EA389">
        <v>-6.7132856166521554E-4</v>
      </c>
      <c r="EB389">
        <v>-2.681329234238156E-7</v>
      </c>
      <c r="EC389">
        <v>8.1307759810197942E-11</v>
      </c>
      <c r="ED389">
        <v>0.20435733179453289</v>
      </c>
      <c r="EE389">
        <v>0</v>
      </c>
      <c r="EF389">
        <v>0</v>
      </c>
      <c r="EG389">
        <v>0</v>
      </c>
      <c r="EH389">
        <v>2</v>
      </c>
      <c r="EI389">
        <v>2028</v>
      </c>
      <c r="EJ389">
        <v>2</v>
      </c>
      <c r="EK389">
        <v>26</v>
      </c>
      <c r="EL389">
        <v>1.2</v>
      </c>
      <c r="EM389">
        <v>1</v>
      </c>
      <c r="EN389">
        <v>1.24756</v>
      </c>
      <c r="EO389">
        <v>2.5427200000000001</v>
      </c>
      <c r="EP389">
        <v>1.39893</v>
      </c>
      <c r="EQ389">
        <v>2.32666</v>
      </c>
      <c r="ER389">
        <v>1.49902</v>
      </c>
      <c r="ES389">
        <v>2.3327599999999999</v>
      </c>
      <c r="ET389">
        <v>32.775799999999997</v>
      </c>
      <c r="EU389">
        <v>14.385999999999999</v>
      </c>
      <c r="EV389">
        <v>18</v>
      </c>
      <c r="EW389">
        <v>510.45800000000003</v>
      </c>
      <c r="EX389">
        <v>555.096</v>
      </c>
      <c r="EY389" s="2">
        <v>42</v>
      </c>
      <c r="EZ389">
        <v>32.270899999999997</v>
      </c>
      <c r="FA389">
        <v>30.0001</v>
      </c>
      <c r="FB389">
        <v>32.073399999999999</v>
      </c>
      <c r="FC389">
        <v>32.024299999999997</v>
      </c>
      <c r="FD389">
        <v>24.945</v>
      </c>
      <c r="FE389">
        <v>0</v>
      </c>
      <c r="FF389">
        <v>100</v>
      </c>
      <c r="FG389">
        <v>42</v>
      </c>
      <c r="FH389">
        <v>475</v>
      </c>
      <c r="FI389">
        <v>29.645900000000001</v>
      </c>
      <c r="FJ389">
        <v>99.797399999999996</v>
      </c>
      <c r="FK389">
        <v>101.81699999999999</v>
      </c>
      <c r="FL389" t="s">
        <v>1466</v>
      </c>
      <c r="FM389">
        <v>4</v>
      </c>
      <c r="FN389" t="s">
        <v>881</v>
      </c>
      <c r="FO389">
        <v>45</v>
      </c>
    </row>
    <row r="390" spans="1:171" x14ac:dyDescent="0.2">
      <c r="A390">
        <v>192</v>
      </c>
      <c r="B390">
        <v>1665432868</v>
      </c>
      <c r="C390">
        <v>17542.5</v>
      </c>
      <c r="D390" t="s">
        <v>1451</v>
      </c>
      <c r="E390" t="s">
        <v>1452</v>
      </c>
      <c r="F390" t="s">
        <v>284</v>
      </c>
      <c r="G390">
        <v>1665432868</v>
      </c>
      <c r="H390">
        <v>7.1392057090926154E-3</v>
      </c>
      <c r="I390">
        <v>7.1392057090926153</v>
      </c>
      <c r="J390">
        <v>11.810668380642616</v>
      </c>
      <c r="K390">
        <v>456.935</v>
      </c>
      <c r="L390">
        <v>379.23699205743918</v>
      </c>
      <c r="M390">
        <v>37.700436965430725</v>
      </c>
      <c r="N390">
        <v>45.424495831329509</v>
      </c>
      <c r="O390">
        <v>0.32019978657649095</v>
      </c>
      <c r="P390">
        <v>2.9185249659208576</v>
      </c>
      <c r="Q390">
        <v>0.30261275882319039</v>
      </c>
      <c r="R390">
        <v>0.19063456623381009</v>
      </c>
      <c r="S390">
        <v>51.268063446724078</v>
      </c>
      <c r="T390">
        <v>34.66765542051359</v>
      </c>
      <c r="U390">
        <v>34.483199999999997</v>
      </c>
      <c r="V390">
        <v>5.4887189486425703</v>
      </c>
      <c r="W390">
        <v>53.508093448231129</v>
      </c>
      <c r="X390">
        <v>3.2339485351067001</v>
      </c>
      <c r="Y390">
        <v>6.0438493070875952</v>
      </c>
      <c r="Z390">
        <v>2.2547704135358702</v>
      </c>
      <c r="AA390">
        <v>-316.57473365503176</v>
      </c>
      <c r="AB390">
        <v>274.45429838238215</v>
      </c>
      <c r="AC390">
        <v>22.038182231438814</v>
      </c>
      <c r="AD390">
        <v>31.18581040551328</v>
      </c>
      <c r="AE390">
        <v>0</v>
      </c>
      <c r="AF390">
        <v>0</v>
      </c>
      <c r="AG390">
        <v>1</v>
      </c>
      <c r="AH390">
        <v>0</v>
      </c>
      <c r="AI390">
        <v>50976.285254913797</v>
      </c>
      <c r="AJ390" t="s">
        <v>285</v>
      </c>
      <c r="AK390" t="s">
        <v>285</v>
      </c>
      <c r="AL390">
        <v>0</v>
      </c>
      <c r="AM390">
        <v>0</v>
      </c>
      <c r="AN390" t="e">
        <v>#DIV/0!</v>
      </c>
      <c r="AO390">
        <v>0</v>
      </c>
      <c r="AP390" t="s">
        <v>285</v>
      </c>
      <c r="AQ390" t="s">
        <v>285</v>
      </c>
      <c r="AR390">
        <v>0</v>
      </c>
      <c r="AS390">
        <v>0</v>
      </c>
      <c r="AT390" t="e">
        <v>#DIV/0!</v>
      </c>
      <c r="AU390">
        <v>0.5</v>
      </c>
      <c r="AV390">
        <v>261.31792800348393</v>
      </c>
      <c r="AW390">
        <v>11.810668380642616</v>
      </c>
      <c r="AX390" t="e">
        <v>#DIV/0!</v>
      </c>
      <c r="AY390">
        <v>4.519654839940853E-2</v>
      </c>
      <c r="AZ390" t="e">
        <v>#DIV/0!</v>
      </c>
      <c r="BA390" t="e">
        <v>#DIV/0!</v>
      </c>
      <c r="BB390" t="s">
        <v>285</v>
      </c>
      <c r="BC390">
        <v>0</v>
      </c>
      <c r="BD390" t="e">
        <v>#DIV/0!</v>
      </c>
      <c r="BE390" t="e">
        <v>#DIV/0!</v>
      </c>
      <c r="BF390" t="e">
        <v>#DIV/0!</v>
      </c>
      <c r="BG390" t="e">
        <v>#DIV/0!</v>
      </c>
      <c r="BH390" t="e">
        <v>#DIV/0!</v>
      </c>
      <c r="BI390" t="e">
        <v>#DIV/0!</v>
      </c>
      <c r="BJ390" t="e">
        <v>#DIV/0!</v>
      </c>
      <c r="BK390" t="e">
        <v>#DIV/0!</v>
      </c>
      <c r="BL390">
        <v>309.98599999999999</v>
      </c>
      <c r="BM390">
        <v>261.31792800348393</v>
      </c>
      <c r="BN390">
        <v>0.8429991290041613</v>
      </c>
      <c r="BO390">
        <v>0.16538831897803152</v>
      </c>
      <c r="BP390">
        <v>6</v>
      </c>
      <c r="BQ390">
        <v>0.6</v>
      </c>
      <c r="BR390" t="s">
        <v>286</v>
      </c>
      <c r="BS390">
        <v>2</v>
      </c>
      <c r="BT390">
        <v>1665432957</v>
      </c>
      <c r="BU390">
        <v>456.935</v>
      </c>
      <c r="BV390">
        <v>475.03300000000002</v>
      </c>
      <c r="BW390">
        <v>32.530999999999999</v>
      </c>
      <c r="BX390">
        <v>24.202000000000002</v>
      </c>
      <c r="BY390">
        <v>454.85199999999998</v>
      </c>
      <c r="BZ390">
        <v>32.356000000000002</v>
      </c>
      <c r="CA390">
        <v>500.303</v>
      </c>
      <c r="CB390">
        <v>99.311300000000003</v>
      </c>
      <c r="CC390">
        <v>9.9985699999999997E-2</v>
      </c>
      <c r="CD390">
        <v>36.227499999999999</v>
      </c>
      <c r="CE390">
        <v>34.483199999999997</v>
      </c>
      <c r="CF390">
        <v>999.9</v>
      </c>
      <c r="CG390">
        <v>0</v>
      </c>
      <c r="CH390">
        <v>0</v>
      </c>
      <c r="CI390">
        <v>10006.200000000001</v>
      </c>
      <c r="CJ390">
        <v>0</v>
      </c>
      <c r="CK390">
        <v>331.75099999999998</v>
      </c>
      <c r="CL390">
        <v>309.98599999999999</v>
      </c>
      <c r="CM390">
        <v>0.90002599999999999</v>
      </c>
      <c r="CN390">
        <v>9.9973599999999996E-2</v>
      </c>
      <c r="CO390">
        <v>0</v>
      </c>
      <c r="CP390">
        <v>3.0524</v>
      </c>
      <c r="CQ390">
        <v>0</v>
      </c>
      <c r="CR390">
        <v>3146.21</v>
      </c>
      <c r="CS390">
        <v>2658.1</v>
      </c>
      <c r="CT390">
        <v>36.061999999999998</v>
      </c>
      <c r="CU390">
        <v>38.875</v>
      </c>
      <c r="CV390">
        <v>37.186999999999998</v>
      </c>
      <c r="CW390">
        <v>38.186999999999998</v>
      </c>
      <c r="CX390">
        <v>37</v>
      </c>
      <c r="CY390">
        <v>279</v>
      </c>
      <c r="CZ390">
        <v>30.99</v>
      </c>
      <c r="DA390">
        <v>0</v>
      </c>
      <c r="DB390">
        <v>1665432996.2</v>
      </c>
      <c r="DC390">
        <v>0</v>
      </c>
      <c r="DD390">
        <v>3.3221384615384619</v>
      </c>
      <c r="DE390">
        <v>-0.72084103000265121</v>
      </c>
      <c r="DF390">
        <v>2.3470085508469771</v>
      </c>
      <c r="DG390">
        <v>3146.0688461538471</v>
      </c>
      <c r="DH390">
        <v>15</v>
      </c>
      <c r="DI390">
        <v>1665432992</v>
      </c>
      <c r="DJ390" t="s">
        <v>1456</v>
      </c>
      <c r="DK390">
        <v>1665432981</v>
      </c>
      <c r="DL390">
        <v>1665432992</v>
      </c>
      <c r="DM390">
        <v>193</v>
      </c>
      <c r="DN390">
        <v>-4.2000000000000003E-2</v>
      </c>
      <c r="DO390">
        <v>1E-3</v>
      </c>
      <c r="DP390">
        <v>2.0830000000000002</v>
      </c>
      <c r="DQ390">
        <v>0.17499999999999999</v>
      </c>
      <c r="DR390">
        <v>475</v>
      </c>
      <c r="DS390">
        <v>24</v>
      </c>
      <c r="DT390">
        <v>0.18</v>
      </c>
      <c r="DU390">
        <v>0.01</v>
      </c>
      <c r="DV390">
        <v>100</v>
      </c>
      <c r="DW390">
        <v>100</v>
      </c>
      <c r="DX390">
        <v>2.0830000000000002</v>
      </c>
      <c r="DY390">
        <v>0.17499999999999999</v>
      </c>
      <c r="DZ390">
        <v>2.4940119001091769</v>
      </c>
      <c r="EA390">
        <v>-6.7132856166521554E-4</v>
      </c>
      <c r="EB390">
        <v>-2.681329234238156E-7</v>
      </c>
      <c r="EC390">
        <v>8.1307759810197942E-11</v>
      </c>
      <c r="ED390">
        <v>0.2029778581653077</v>
      </c>
      <c r="EE390">
        <v>0</v>
      </c>
      <c r="EF390">
        <v>0</v>
      </c>
      <c r="EG390">
        <v>0</v>
      </c>
      <c r="EH390">
        <v>2</v>
      </c>
      <c r="EI390">
        <v>2028</v>
      </c>
      <c r="EJ390">
        <v>2</v>
      </c>
      <c r="EK390">
        <v>26</v>
      </c>
      <c r="EL390">
        <v>1.2</v>
      </c>
      <c r="EM390">
        <v>1</v>
      </c>
      <c r="EN390">
        <v>1.24634</v>
      </c>
      <c r="EO390">
        <v>2.52075</v>
      </c>
      <c r="EP390">
        <v>1.39893</v>
      </c>
      <c r="EQ390">
        <v>2.32666</v>
      </c>
      <c r="ER390">
        <v>1.49902</v>
      </c>
      <c r="ES390">
        <v>2.48047</v>
      </c>
      <c r="ET390">
        <v>32.775799999999997</v>
      </c>
      <c r="EU390">
        <v>14.3772</v>
      </c>
      <c r="EV390">
        <v>18</v>
      </c>
      <c r="EW390">
        <v>510.74900000000002</v>
      </c>
      <c r="EX390">
        <v>555.10500000000002</v>
      </c>
      <c r="EY390" s="2">
        <v>42</v>
      </c>
      <c r="EZ390">
        <v>32.279400000000003</v>
      </c>
      <c r="FA390">
        <v>30.0001</v>
      </c>
      <c r="FB390">
        <v>32.084099999999999</v>
      </c>
      <c r="FC390">
        <v>32.035499999999999</v>
      </c>
      <c r="FD390">
        <v>24.944800000000001</v>
      </c>
      <c r="FE390">
        <v>0</v>
      </c>
      <c r="FF390">
        <v>100</v>
      </c>
      <c r="FG390">
        <v>42</v>
      </c>
      <c r="FH390">
        <v>475</v>
      </c>
      <c r="FI390">
        <v>29.645900000000001</v>
      </c>
      <c r="FJ390">
        <v>99.79</v>
      </c>
      <c r="FK390">
        <v>101.815</v>
      </c>
      <c r="FL390" t="s">
        <v>1466</v>
      </c>
      <c r="FM390">
        <v>4</v>
      </c>
      <c r="FN390" t="s">
        <v>881</v>
      </c>
      <c r="FO390">
        <v>46</v>
      </c>
    </row>
    <row r="391" spans="1:171" x14ac:dyDescent="0.2">
      <c r="A391">
        <v>193</v>
      </c>
      <c r="B391">
        <v>1665432957</v>
      </c>
      <c r="C391">
        <v>17631.5</v>
      </c>
      <c r="D391" t="s">
        <v>1454</v>
      </c>
      <c r="E391" t="s">
        <v>1455</v>
      </c>
      <c r="F391" t="s">
        <v>284</v>
      </c>
      <c r="G391">
        <v>1665432957</v>
      </c>
      <c r="H391">
        <v>7.1785653890029874E-3</v>
      </c>
      <c r="I391">
        <v>7.178565389002987</v>
      </c>
      <c r="J391">
        <v>11.856930016723389</v>
      </c>
      <c r="K391">
        <v>456.85799999999989</v>
      </c>
      <c r="L391">
        <v>379.29598578223909</v>
      </c>
      <c r="M391">
        <v>37.705997146573523</v>
      </c>
      <c r="N391">
        <v>45.416474442413985</v>
      </c>
      <c r="O391">
        <v>0.32209720121256241</v>
      </c>
      <c r="P391">
        <v>2.9185073377054409</v>
      </c>
      <c r="Q391">
        <v>0.30430708650298766</v>
      </c>
      <c r="R391">
        <v>0.19171041513486139</v>
      </c>
      <c r="S391">
        <v>51.271065637587107</v>
      </c>
      <c r="T391">
        <v>34.65773881698712</v>
      </c>
      <c r="U391">
        <v>34.478700000000003</v>
      </c>
      <c r="V391">
        <v>5.4873461991240884</v>
      </c>
      <c r="W391">
        <v>53.562241459937113</v>
      </c>
      <c r="X391">
        <v>3.2367059159969997</v>
      </c>
      <c r="Y391">
        <v>6.0428873545517225</v>
      </c>
      <c r="Z391">
        <v>2.2506402831270886</v>
      </c>
      <c r="AA391">
        <v>-317.76910633392623</v>
      </c>
      <c r="AB391">
        <v>274.70438875603685</v>
      </c>
      <c r="AC391">
        <v>22.057603561921077</v>
      </c>
      <c r="AD391">
        <v>30.263951621618787</v>
      </c>
      <c r="AE391">
        <v>0</v>
      </c>
      <c r="AF391">
        <v>0</v>
      </c>
      <c r="AG391">
        <v>1</v>
      </c>
      <c r="AH391">
        <v>0</v>
      </c>
      <c r="AI391">
        <v>50976.250022884742</v>
      </c>
      <c r="AJ391" t="s">
        <v>285</v>
      </c>
      <c r="AK391" t="s">
        <v>285</v>
      </c>
      <c r="AL391">
        <v>0</v>
      </c>
      <c r="AM391">
        <v>0</v>
      </c>
      <c r="AN391" t="e">
        <v>#DIV/0!</v>
      </c>
      <c r="AO391">
        <v>0</v>
      </c>
      <c r="AP391" t="s">
        <v>285</v>
      </c>
      <c r="AQ391" t="s">
        <v>285</v>
      </c>
      <c r="AR391">
        <v>0</v>
      </c>
      <c r="AS391">
        <v>0</v>
      </c>
      <c r="AT391" t="e">
        <v>#DIV/0!</v>
      </c>
      <c r="AU391">
        <v>0.5</v>
      </c>
      <c r="AV391">
        <v>261.3255419883871</v>
      </c>
      <c r="AW391">
        <v>11.856930016723389</v>
      </c>
      <c r="AX391" t="e">
        <v>#DIV/0!</v>
      </c>
      <c r="AY391">
        <v>4.53722583965799E-2</v>
      </c>
      <c r="AZ391" t="e">
        <v>#DIV/0!</v>
      </c>
      <c r="BA391" t="e">
        <v>#DIV/0!</v>
      </c>
      <c r="BB391" t="s">
        <v>285</v>
      </c>
      <c r="BC391">
        <v>0</v>
      </c>
      <c r="BD391" t="e">
        <v>#DIV/0!</v>
      </c>
      <c r="BE391" t="e">
        <v>#DIV/0!</v>
      </c>
      <c r="BF391" t="e">
        <v>#DIV/0!</v>
      </c>
      <c r="BG391" t="e">
        <v>#DIV/0!</v>
      </c>
      <c r="BH391" t="e">
        <v>#DIV/0!</v>
      </c>
      <c r="BI391" t="e">
        <v>#DIV/0!</v>
      </c>
      <c r="BJ391" t="e">
        <v>#DIV/0!</v>
      </c>
      <c r="BK391" t="e">
        <v>#DIV/0!</v>
      </c>
      <c r="BL391">
        <v>309.99400000000003</v>
      </c>
      <c r="BM391">
        <v>261.3255419883871</v>
      </c>
      <c r="BN391">
        <v>0.84300193548387092</v>
      </c>
      <c r="BO391">
        <v>0.16539373548387099</v>
      </c>
      <c r="BP391">
        <v>6</v>
      </c>
      <c r="BQ391">
        <v>0.6</v>
      </c>
      <c r="BR391" t="s">
        <v>286</v>
      </c>
      <c r="BS391">
        <v>2</v>
      </c>
      <c r="BT391">
        <v>1665433053</v>
      </c>
      <c r="BU391">
        <v>456.85799999999989</v>
      </c>
      <c r="BV391">
        <v>475.02699999999999</v>
      </c>
      <c r="BW391">
        <v>32.558999999999997</v>
      </c>
      <c r="BX391">
        <v>24.1982</v>
      </c>
      <c r="BY391">
        <v>454.79199999999997</v>
      </c>
      <c r="BZ391">
        <v>32.384999999999998</v>
      </c>
      <c r="CA391">
        <v>500.26600000000002</v>
      </c>
      <c r="CB391">
        <v>99.310299999999998</v>
      </c>
      <c r="CC391">
        <v>0.10018299999999999</v>
      </c>
      <c r="CD391">
        <v>36.224600000000002</v>
      </c>
      <c r="CE391">
        <v>34.478700000000003</v>
      </c>
      <c r="CF391">
        <v>999.9</v>
      </c>
      <c r="CG391">
        <v>0</v>
      </c>
      <c r="CH391">
        <v>0</v>
      </c>
      <c r="CI391">
        <v>10006.200000000001</v>
      </c>
      <c r="CJ391">
        <v>0</v>
      </c>
      <c r="CK391">
        <v>331.738</v>
      </c>
      <c r="CL391">
        <v>309.99400000000003</v>
      </c>
      <c r="CM391">
        <v>0.89993699999999999</v>
      </c>
      <c r="CN391">
        <v>0.100063</v>
      </c>
      <c r="CO391">
        <v>0</v>
      </c>
      <c r="CP391">
        <v>3.0177999999999998</v>
      </c>
      <c r="CQ391">
        <v>0</v>
      </c>
      <c r="CR391">
        <v>3146.27</v>
      </c>
      <c r="CS391">
        <v>2658.1</v>
      </c>
      <c r="CT391">
        <v>36.061999999999998</v>
      </c>
      <c r="CU391">
        <v>38.875</v>
      </c>
      <c r="CV391">
        <v>37.186999999999998</v>
      </c>
      <c r="CW391">
        <v>38.186999999999998</v>
      </c>
      <c r="CX391">
        <v>37</v>
      </c>
      <c r="CY391">
        <v>278.98</v>
      </c>
      <c r="CZ391">
        <v>31.02</v>
      </c>
      <c r="DA391">
        <v>0</v>
      </c>
      <c r="DB391">
        <v>1665433092.2</v>
      </c>
      <c r="DC391">
        <v>0</v>
      </c>
      <c r="DD391">
        <v>3.2372923076923081</v>
      </c>
      <c r="DE391">
        <v>-5.8864954119236937E-2</v>
      </c>
      <c r="DF391">
        <v>-1.097094033493639</v>
      </c>
      <c r="DG391">
        <v>3146.4526923076919</v>
      </c>
      <c r="DH391">
        <v>15</v>
      </c>
      <c r="DI391">
        <v>1665433084</v>
      </c>
      <c r="DJ391" t="s">
        <v>1459</v>
      </c>
      <c r="DK391">
        <v>1665433084</v>
      </c>
      <c r="DL391">
        <v>1665433082</v>
      </c>
      <c r="DM391">
        <v>194</v>
      </c>
      <c r="DN391">
        <v>-1.7000000000000001E-2</v>
      </c>
      <c r="DO391">
        <v>-1E-3</v>
      </c>
      <c r="DP391">
        <v>2.0659999999999998</v>
      </c>
      <c r="DQ391">
        <v>0.17399999999999999</v>
      </c>
      <c r="DR391">
        <v>475</v>
      </c>
      <c r="DS391">
        <v>24</v>
      </c>
      <c r="DT391">
        <v>0.09</v>
      </c>
      <c r="DU391">
        <v>0.01</v>
      </c>
      <c r="DV391">
        <v>100</v>
      </c>
      <c r="DW391">
        <v>100</v>
      </c>
      <c r="DX391">
        <v>2.0659999999999998</v>
      </c>
      <c r="DY391">
        <v>0.17399999999999999</v>
      </c>
      <c r="DZ391">
        <v>2.4518392298941709</v>
      </c>
      <c r="EA391">
        <v>-6.7132856166521554E-4</v>
      </c>
      <c r="EB391">
        <v>-2.681329234238156E-7</v>
      </c>
      <c r="EC391">
        <v>8.1307759810197942E-11</v>
      </c>
      <c r="ED391">
        <v>0.20424679860162731</v>
      </c>
      <c r="EE391">
        <v>0</v>
      </c>
      <c r="EF391">
        <v>0</v>
      </c>
      <c r="EG391">
        <v>0</v>
      </c>
      <c r="EH391">
        <v>2</v>
      </c>
      <c r="EI391">
        <v>2028</v>
      </c>
      <c r="EJ391">
        <v>2</v>
      </c>
      <c r="EK391">
        <v>26</v>
      </c>
      <c r="EL391">
        <v>1.2</v>
      </c>
      <c r="EM391">
        <v>1</v>
      </c>
      <c r="EN391">
        <v>1.24756</v>
      </c>
      <c r="EO391">
        <v>2.5341800000000001</v>
      </c>
      <c r="EP391">
        <v>1.39893</v>
      </c>
      <c r="EQ391">
        <v>2.32666</v>
      </c>
      <c r="ER391">
        <v>1.49902</v>
      </c>
      <c r="ES391">
        <v>2.4719199999999999</v>
      </c>
      <c r="ET391">
        <v>32.775799999999997</v>
      </c>
      <c r="EU391">
        <v>14.3597</v>
      </c>
      <c r="EV391">
        <v>18</v>
      </c>
      <c r="EW391">
        <v>510.65499999999997</v>
      </c>
      <c r="EX391">
        <v>555.125</v>
      </c>
      <c r="EY391" s="2">
        <v>42</v>
      </c>
      <c r="EZ391">
        <v>32.285200000000003</v>
      </c>
      <c r="FA391">
        <v>30</v>
      </c>
      <c r="FB391">
        <v>32.090400000000002</v>
      </c>
      <c r="FC391">
        <v>32.043900000000001</v>
      </c>
      <c r="FD391">
        <v>24.943300000000001</v>
      </c>
      <c r="FE391">
        <v>0</v>
      </c>
      <c r="FF391">
        <v>100</v>
      </c>
      <c r="FG391">
        <v>42</v>
      </c>
      <c r="FH391">
        <v>475</v>
      </c>
      <c r="FI391">
        <v>29.645900000000001</v>
      </c>
      <c r="FJ391">
        <v>99.793599999999998</v>
      </c>
      <c r="FK391">
        <v>101.816</v>
      </c>
      <c r="FL391" t="s">
        <v>1466</v>
      </c>
      <c r="FM391">
        <v>4</v>
      </c>
      <c r="FN391" t="s">
        <v>881</v>
      </c>
      <c r="FO391">
        <v>47</v>
      </c>
    </row>
    <row r="392" spans="1:171" x14ac:dyDescent="0.2">
      <c r="A392">
        <v>194</v>
      </c>
      <c r="B392">
        <v>1665433053</v>
      </c>
      <c r="C392">
        <v>17727.5</v>
      </c>
      <c r="D392" t="s">
        <v>1457</v>
      </c>
      <c r="E392" t="s">
        <v>1458</v>
      </c>
      <c r="F392" t="s">
        <v>284</v>
      </c>
      <c r="G392">
        <v>1665433053</v>
      </c>
      <c r="H392">
        <v>7.2056486697035429E-3</v>
      </c>
      <c r="I392">
        <v>7.2056486697035425</v>
      </c>
      <c r="J392">
        <v>11.811668318330549</v>
      </c>
      <c r="K392">
        <v>456.86700000000002</v>
      </c>
      <c r="L392">
        <v>380.02678663263271</v>
      </c>
      <c r="M392">
        <v>37.777249813647082</v>
      </c>
      <c r="N392">
        <v>45.415690150536001</v>
      </c>
      <c r="O392">
        <v>0.32458828129643313</v>
      </c>
      <c r="P392">
        <v>2.9094636265457634</v>
      </c>
      <c r="Q392">
        <v>0.30647715266051967</v>
      </c>
      <c r="R392">
        <v>0.19309327163604528</v>
      </c>
      <c r="S392">
        <v>51.270131212155242</v>
      </c>
      <c r="T392">
        <v>34.644714975211208</v>
      </c>
      <c r="U392">
        <v>34.460500000000003</v>
      </c>
      <c r="V392">
        <v>5.4817972343186137</v>
      </c>
      <c r="W392">
        <v>53.612371605803474</v>
      </c>
      <c r="X392">
        <v>3.2393795929767997</v>
      </c>
      <c r="Y392">
        <v>6.0422240164920078</v>
      </c>
      <c r="Z392">
        <v>2.242417641341814</v>
      </c>
      <c r="AA392">
        <v>-318.87344027172884</v>
      </c>
      <c r="AB392">
        <v>276.39420084680154</v>
      </c>
      <c r="AC392">
        <v>22.26008928157723</v>
      </c>
      <c r="AD392">
        <v>31.050981068805186</v>
      </c>
      <c r="AE392">
        <v>0</v>
      </c>
      <c r="AF392">
        <v>0</v>
      </c>
      <c r="AG392">
        <v>1</v>
      </c>
      <c r="AH392">
        <v>0</v>
      </c>
      <c r="AI392">
        <v>50724.211265836479</v>
      </c>
      <c r="AJ392" t="s">
        <v>285</v>
      </c>
      <c r="AK392" t="s">
        <v>285</v>
      </c>
      <c r="AL392">
        <v>0</v>
      </c>
      <c r="AM392">
        <v>0</v>
      </c>
      <c r="AN392" t="e">
        <v>#DIV/0!</v>
      </c>
      <c r="AO392">
        <v>0</v>
      </c>
      <c r="AP392" t="s">
        <v>285</v>
      </c>
      <c r="AQ392" t="s">
        <v>285</v>
      </c>
      <c r="AR392">
        <v>0</v>
      </c>
      <c r="AS392">
        <v>0</v>
      </c>
      <c r="AT392" t="e">
        <v>#DIV/0!</v>
      </c>
      <c r="AU392">
        <v>0.5</v>
      </c>
      <c r="AV392">
        <v>261.32051399593536</v>
      </c>
      <c r="AW392">
        <v>11.811668318330549</v>
      </c>
      <c r="AX392" t="e">
        <v>#DIV/0!</v>
      </c>
      <c r="AY392">
        <v>4.5199927620356163E-2</v>
      </c>
      <c r="AZ392" t="e">
        <v>#DIV/0!</v>
      </c>
      <c r="BA392" t="e">
        <v>#DIV/0!</v>
      </c>
      <c r="BB392" t="s">
        <v>285</v>
      </c>
      <c r="BC392">
        <v>0</v>
      </c>
      <c r="BD392" t="e">
        <v>#DIV/0!</v>
      </c>
      <c r="BE392" t="e">
        <v>#DIV/0!</v>
      </c>
      <c r="BF392" t="e">
        <v>#DIV/0!</v>
      </c>
      <c r="BG392" t="e">
        <v>#DIV/0!</v>
      </c>
      <c r="BH392" t="e">
        <v>#DIV/0!</v>
      </c>
      <c r="BI392" t="e">
        <v>#DIV/0!</v>
      </c>
      <c r="BJ392" t="e">
        <v>#DIV/0!</v>
      </c>
      <c r="BK392" t="e">
        <v>#DIV/0!</v>
      </c>
      <c r="BL392">
        <v>309.988</v>
      </c>
      <c r="BM392">
        <v>261.32051399593536</v>
      </c>
      <c r="BN392">
        <v>0.84300203232362336</v>
      </c>
      <c r="BO392">
        <v>0.16539392238459308</v>
      </c>
      <c r="BP392">
        <v>6</v>
      </c>
      <c r="BQ392">
        <v>0.6</v>
      </c>
      <c r="BR392" t="s">
        <v>286</v>
      </c>
      <c r="BS392">
        <v>2</v>
      </c>
      <c r="BT392">
        <v>1665433145</v>
      </c>
      <c r="BU392">
        <v>456.86700000000002</v>
      </c>
      <c r="BV392">
        <v>474.99700000000001</v>
      </c>
      <c r="BW392">
        <v>32.5871</v>
      </c>
      <c r="BX392">
        <v>24.1968</v>
      </c>
      <c r="BY392">
        <v>454.78</v>
      </c>
      <c r="BZ392">
        <v>32.414099999999998</v>
      </c>
      <c r="CA392">
        <v>500.22500000000002</v>
      </c>
      <c r="CB392">
        <v>99.306299999999993</v>
      </c>
      <c r="CC392">
        <v>0.100508</v>
      </c>
      <c r="CD392">
        <v>36.2226</v>
      </c>
      <c r="CE392">
        <v>34.460500000000003</v>
      </c>
      <c r="CF392">
        <v>999.9</v>
      </c>
      <c r="CG392">
        <v>0</v>
      </c>
      <c r="CH392">
        <v>0</v>
      </c>
      <c r="CI392">
        <v>9955</v>
      </c>
      <c r="CJ392">
        <v>0</v>
      </c>
      <c r="CK392">
        <v>331.72399999999999</v>
      </c>
      <c r="CL392">
        <v>309.988</v>
      </c>
      <c r="CM392">
        <v>0.89993699999999999</v>
      </c>
      <c r="CN392">
        <v>0.100063</v>
      </c>
      <c r="CO392">
        <v>0</v>
      </c>
      <c r="CP392">
        <v>3.1095999999999999</v>
      </c>
      <c r="CQ392">
        <v>0</v>
      </c>
      <c r="CR392">
        <v>3147.22</v>
      </c>
      <c r="CS392">
        <v>2658.05</v>
      </c>
      <c r="CT392">
        <v>36.061999999999998</v>
      </c>
      <c r="CU392">
        <v>38.875</v>
      </c>
      <c r="CV392">
        <v>37.186999999999998</v>
      </c>
      <c r="CW392">
        <v>38.186999999999998</v>
      </c>
      <c r="CX392">
        <v>37</v>
      </c>
      <c r="CY392">
        <v>278.97000000000003</v>
      </c>
      <c r="CZ392">
        <v>31.02</v>
      </c>
      <c r="DA392">
        <v>0</v>
      </c>
      <c r="DB392">
        <v>1665433184</v>
      </c>
      <c r="DC392">
        <v>0</v>
      </c>
      <c r="DD392">
        <v>3.2833239999999999</v>
      </c>
      <c r="DE392">
        <v>-0.95660000126364042</v>
      </c>
      <c r="DF392">
        <v>4.220769177509232</v>
      </c>
      <c r="DG392">
        <v>3147.2123999999999</v>
      </c>
      <c r="DH392">
        <v>15</v>
      </c>
      <c r="DI392">
        <v>1665433176</v>
      </c>
      <c r="DJ392" t="s">
        <v>1462</v>
      </c>
      <c r="DK392">
        <v>1665433165</v>
      </c>
      <c r="DL392">
        <v>1665433176</v>
      </c>
      <c r="DM392">
        <v>195</v>
      </c>
      <c r="DN392">
        <v>2.1999999999999999E-2</v>
      </c>
      <c r="DO392">
        <v>0</v>
      </c>
      <c r="DP392">
        <v>2.0870000000000002</v>
      </c>
      <c r="DQ392">
        <v>0.17299999999999999</v>
      </c>
      <c r="DR392">
        <v>475</v>
      </c>
      <c r="DS392">
        <v>24</v>
      </c>
      <c r="DT392">
        <v>0.14000000000000001</v>
      </c>
      <c r="DU392">
        <v>0.01</v>
      </c>
      <c r="DV392">
        <v>100</v>
      </c>
      <c r="DW392">
        <v>100</v>
      </c>
      <c r="DX392">
        <v>2.0870000000000002</v>
      </c>
      <c r="DY392">
        <v>0.17299999999999999</v>
      </c>
      <c r="DZ392">
        <v>2.4343965410977768</v>
      </c>
      <c r="EA392">
        <v>-6.7132856166521554E-4</v>
      </c>
      <c r="EB392">
        <v>-2.681329234238156E-7</v>
      </c>
      <c r="EC392">
        <v>8.1307759810197942E-11</v>
      </c>
      <c r="ED392">
        <v>0.20334989730276709</v>
      </c>
      <c r="EE392">
        <v>0</v>
      </c>
      <c r="EF392">
        <v>0</v>
      </c>
      <c r="EG392">
        <v>0</v>
      </c>
      <c r="EH392">
        <v>2</v>
      </c>
      <c r="EI392">
        <v>2028</v>
      </c>
      <c r="EJ392">
        <v>2</v>
      </c>
      <c r="EK392">
        <v>26</v>
      </c>
      <c r="EL392">
        <v>1</v>
      </c>
      <c r="EM392">
        <v>1.1000000000000001</v>
      </c>
      <c r="EN392">
        <v>1.24756</v>
      </c>
      <c r="EO392">
        <v>2.5415000000000001</v>
      </c>
      <c r="EP392">
        <v>1.39893</v>
      </c>
      <c r="EQ392">
        <v>2.32666</v>
      </c>
      <c r="ER392">
        <v>1.49902</v>
      </c>
      <c r="ES392">
        <v>2.4487299999999999</v>
      </c>
      <c r="ET392">
        <v>32.775799999999997</v>
      </c>
      <c r="EU392">
        <v>14.333399999999999</v>
      </c>
      <c r="EV392">
        <v>18</v>
      </c>
      <c r="EW392">
        <v>510.57799999999997</v>
      </c>
      <c r="EX392">
        <v>555.03399999999999</v>
      </c>
      <c r="EY392" s="2">
        <v>42</v>
      </c>
      <c r="EZ392">
        <v>32.290900000000001</v>
      </c>
      <c r="FA392">
        <v>30.0001</v>
      </c>
      <c r="FB392">
        <v>32.098799999999997</v>
      </c>
      <c r="FC392">
        <v>32.052399999999999</v>
      </c>
      <c r="FD392">
        <v>24.945</v>
      </c>
      <c r="FE392">
        <v>0</v>
      </c>
      <c r="FF392">
        <v>100</v>
      </c>
      <c r="FG392">
        <v>42</v>
      </c>
      <c r="FH392">
        <v>475</v>
      </c>
      <c r="FI392">
        <v>29.645900000000001</v>
      </c>
      <c r="FJ392">
        <v>99.793800000000005</v>
      </c>
      <c r="FK392">
        <v>101.812</v>
      </c>
      <c r="FL392" t="s">
        <v>1466</v>
      </c>
      <c r="FM392">
        <v>4</v>
      </c>
      <c r="FN392" t="s">
        <v>881</v>
      </c>
      <c r="FO392">
        <v>48</v>
      </c>
    </row>
    <row r="393" spans="1:171" x14ac:dyDescent="0.2">
      <c r="A393">
        <v>195</v>
      </c>
      <c r="B393">
        <v>1665433145</v>
      </c>
      <c r="C393">
        <v>17819.5</v>
      </c>
      <c r="D393" t="s">
        <v>1460</v>
      </c>
      <c r="E393" t="s">
        <v>1461</v>
      </c>
      <c r="F393" t="s">
        <v>284</v>
      </c>
      <c r="G393">
        <v>1665433145</v>
      </c>
      <c r="H393">
        <v>7.2306902555947586E-3</v>
      </c>
      <c r="I393">
        <v>7.2306902555947588</v>
      </c>
      <c r="J393">
        <v>12.3983661924707</v>
      </c>
      <c r="K393">
        <v>456.90800000000002</v>
      </c>
      <c r="L393">
        <v>380.62902337191827</v>
      </c>
      <c r="M393">
        <v>37.836513367249673</v>
      </c>
      <c r="N393">
        <v>45.419042133082804</v>
      </c>
      <c r="O393">
        <v>0.32754445942939164</v>
      </c>
      <c r="P393">
        <v>2.9184262463739201</v>
      </c>
      <c r="Q393">
        <v>0.30916502547971569</v>
      </c>
      <c r="R393">
        <v>0.19479560782674721</v>
      </c>
      <c r="S393">
        <v>51.269031394109298</v>
      </c>
      <c r="T393">
        <v>32.783742406573218</v>
      </c>
      <c r="U393">
        <v>32.4452</v>
      </c>
      <c r="V393">
        <v>4.8967364253768375</v>
      </c>
      <c r="W393">
        <v>57.685210522937126</v>
      </c>
      <c r="X393">
        <v>3.0834506463578997</v>
      </c>
      <c r="Y393">
        <v>5.3453053536691879</v>
      </c>
      <c r="Z393">
        <v>1.8132857790189378</v>
      </c>
      <c r="AA393">
        <v>-259.10628898605842</v>
      </c>
      <c r="AB393">
        <v>245.84093092892311</v>
      </c>
      <c r="AC393">
        <v>19.335152556894016</v>
      </c>
      <c r="AD393">
        <v>57.338825893868005</v>
      </c>
      <c r="AE393">
        <v>0</v>
      </c>
      <c r="AF393">
        <v>0</v>
      </c>
      <c r="AG393">
        <v>1</v>
      </c>
      <c r="AH393">
        <v>0</v>
      </c>
      <c r="AI393">
        <v>51341.970849509031</v>
      </c>
      <c r="AJ393" t="s">
        <v>285</v>
      </c>
      <c r="AK393" t="s">
        <v>285</v>
      </c>
      <c r="AL393">
        <v>0</v>
      </c>
      <c r="AM393">
        <v>0</v>
      </c>
      <c r="AN393" t="e">
        <v>#DIV/0!</v>
      </c>
      <c r="AO393">
        <v>0</v>
      </c>
      <c r="AP393" t="s">
        <v>285</v>
      </c>
      <c r="AQ393" t="s">
        <v>285</v>
      </c>
      <c r="AR393">
        <v>0</v>
      </c>
      <c r="AS393">
        <v>0</v>
      </c>
      <c r="AT393" t="e">
        <v>#DIV/0!</v>
      </c>
      <c r="AU393">
        <v>0.5</v>
      </c>
      <c r="AV393">
        <v>261.31464300212917</v>
      </c>
      <c r="AW393">
        <v>12.3983661924707</v>
      </c>
      <c r="AX393" t="e">
        <v>#DIV/0!</v>
      </c>
      <c r="AY393">
        <v>4.7446121082352355E-2</v>
      </c>
      <c r="AZ393" t="e">
        <v>#DIV/0!</v>
      </c>
      <c r="BA393" t="e">
        <v>#DIV/0!</v>
      </c>
      <c r="BB393" t="s">
        <v>285</v>
      </c>
      <c r="BC393">
        <v>0</v>
      </c>
      <c r="BD393" t="e">
        <v>#DIV/0!</v>
      </c>
      <c r="BE393" t="e">
        <v>#DIV/0!</v>
      </c>
      <c r="BF393" t="e">
        <v>#DIV/0!</v>
      </c>
      <c r="BG393" t="e">
        <v>#DIV/0!</v>
      </c>
      <c r="BH393" t="e">
        <v>#DIV/0!</v>
      </c>
      <c r="BI393" t="e">
        <v>#DIV/0!</v>
      </c>
      <c r="BJ393" t="e">
        <v>#DIV/0!</v>
      </c>
      <c r="BK393" t="e">
        <v>#DIV/0!</v>
      </c>
      <c r="BL393">
        <v>309.98099999999999</v>
      </c>
      <c r="BM393">
        <v>261.31464300212917</v>
      </c>
      <c r="BN393">
        <v>0.8430021291696238</v>
      </c>
      <c r="BO393">
        <v>0.16539410929737403</v>
      </c>
      <c r="BP393">
        <v>6</v>
      </c>
      <c r="BQ393">
        <v>0.6</v>
      </c>
      <c r="BR393" t="s">
        <v>286</v>
      </c>
      <c r="BS393">
        <v>2</v>
      </c>
      <c r="BT393">
        <v>1665433237</v>
      </c>
      <c r="BU393">
        <v>456.90800000000002</v>
      </c>
      <c r="BV393">
        <v>475.00400000000002</v>
      </c>
      <c r="BW393">
        <v>31.018999999999998</v>
      </c>
      <c r="BX393">
        <v>24.188500000000001</v>
      </c>
      <c r="BY393">
        <v>454.73599999999999</v>
      </c>
      <c r="BZ393">
        <v>30.841999999999999</v>
      </c>
      <c r="CA393">
        <v>500.096</v>
      </c>
      <c r="CB393">
        <v>99.305700000000002</v>
      </c>
      <c r="CC393">
        <v>9.9524100000000004E-2</v>
      </c>
      <c r="CD393">
        <v>34.0077</v>
      </c>
      <c r="CE393">
        <v>32.4452</v>
      </c>
      <c r="CF393">
        <v>999.9</v>
      </c>
      <c r="CG393">
        <v>0</v>
      </c>
      <c r="CH393">
        <v>0</v>
      </c>
      <c r="CI393">
        <v>10006.200000000001</v>
      </c>
      <c r="CJ393">
        <v>0</v>
      </c>
      <c r="CK393">
        <v>331.738</v>
      </c>
      <c r="CL393">
        <v>309.98099999999999</v>
      </c>
      <c r="CM393">
        <v>0.89993699999999999</v>
      </c>
      <c r="CN393">
        <v>0.100063</v>
      </c>
      <c r="CO393">
        <v>0</v>
      </c>
      <c r="CP393">
        <v>3.2904</v>
      </c>
      <c r="CQ393">
        <v>0</v>
      </c>
      <c r="CR393">
        <v>3206.77</v>
      </c>
      <c r="CS393">
        <v>2657.99</v>
      </c>
      <c r="CT393">
        <v>36.061999999999998</v>
      </c>
      <c r="CU393">
        <v>38.875</v>
      </c>
      <c r="CV393">
        <v>37.25</v>
      </c>
      <c r="CW393">
        <v>38.25</v>
      </c>
      <c r="CX393">
        <v>37</v>
      </c>
      <c r="CY393">
        <v>278.95999999999998</v>
      </c>
      <c r="CZ393">
        <v>31.02</v>
      </c>
      <c r="DA393">
        <v>0</v>
      </c>
      <c r="DB393">
        <v>1665433276.4000001</v>
      </c>
      <c r="DC393">
        <v>0</v>
      </c>
      <c r="DD393">
        <v>3.2204280000000001</v>
      </c>
      <c r="DE393">
        <v>0.9327230823030207</v>
      </c>
      <c r="DF393">
        <v>58.760769165480603</v>
      </c>
      <c r="DG393">
        <v>3200.1172000000001</v>
      </c>
      <c r="DH393">
        <v>15</v>
      </c>
      <c r="DI393">
        <v>1665433274.5</v>
      </c>
      <c r="DJ393" t="s">
        <v>1465</v>
      </c>
      <c r="DK393">
        <v>1665433268</v>
      </c>
      <c r="DL393">
        <v>1665433274.5</v>
      </c>
      <c r="DM393">
        <v>196</v>
      </c>
      <c r="DN393">
        <v>8.4000000000000005E-2</v>
      </c>
      <c r="DO393">
        <v>4.0000000000000001E-3</v>
      </c>
      <c r="DP393">
        <v>2.1720000000000002</v>
      </c>
      <c r="DQ393">
        <v>0.17699999999999999</v>
      </c>
      <c r="DR393">
        <v>475</v>
      </c>
      <c r="DS393">
        <v>24</v>
      </c>
      <c r="DT393">
        <v>7.0000000000000007E-2</v>
      </c>
      <c r="DU393">
        <v>0.02</v>
      </c>
      <c r="DV393">
        <v>100</v>
      </c>
      <c r="DW393">
        <v>100</v>
      </c>
      <c r="DX393">
        <v>2.1720000000000002</v>
      </c>
      <c r="DY393">
        <v>0.17699999999999999</v>
      </c>
      <c r="DZ393">
        <v>2.4562571597892751</v>
      </c>
      <c r="EA393">
        <v>-6.7132856166521554E-4</v>
      </c>
      <c r="EB393">
        <v>-2.681329234238156E-7</v>
      </c>
      <c r="EC393">
        <v>8.1307759810197942E-11</v>
      </c>
      <c r="ED393">
        <v>0.20290656058919981</v>
      </c>
      <c r="EE393">
        <v>0</v>
      </c>
      <c r="EF393">
        <v>0</v>
      </c>
      <c r="EG393">
        <v>0</v>
      </c>
      <c r="EH393">
        <v>2</v>
      </c>
      <c r="EI393">
        <v>2028</v>
      </c>
      <c r="EJ393">
        <v>2</v>
      </c>
      <c r="EK393">
        <v>26</v>
      </c>
      <c r="EL393">
        <v>1.2</v>
      </c>
      <c r="EM393">
        <v>1</v>
      </c>
      <c r="EN393">
        <v>1.24756</v>
      </c>
      <c r="EO393">
        <v>2.5500500000000001</v>
      </c>
      <c r="EP393">
        <v>1.39893</v>
      </c>
      <c r="EQ393">
        <v>2.32666</v>
      </c>
      <c r="ER393">
        <v>1.49902</v>
      </c>
      <c r="ES393">
        <v>2.3303199999999999</v>
      </c>
      <c r="ET393">
        <v>32.8202</v>
      </c>
      <c r="EU393">
        <v>14.1408</v>
      </c>
      <c r="EV393">
        <v>18</v>
      </c>
      <c r="EW393">
        <v>508.89800000000002</v>
      </c>
      <c r="EX393">
        <v>554.91099999999994</v>
      </c>
      <c r="EY393" s="2">
        <v>27.990600000000001</v>
      </c>
      <c r="EZ393">
        <v>32.348599999999998</v>
      </c>
      <c r="FA393">
        <v>29.9999</v>
      </c>
      <c r="FB393">
        <v>32.110199999999999</v>
      </c>
      <c r="FC393">
        <v>32.063600000000001</v>
      </c>
      <c r="FD393">
        <v>24.950099999999999</v>
      </c>
      <c r="FE393">
        <v>0</v>
      </c>
      <c r="FF393">
        <v>100</v>
      </c>
      <c r="FG393">
        <v>28</v>
      </c>
      <c r="FH393">
        <v>475</v>
      </c>
      <c r="FI393">
        <v>29.645900000000001</v>
      </c>
      <c r="FJ393">
        <v>99.7958</v>
      </c>
      <c r="FK393">
        <v>101.80800000000001</v>
      </c>
      <c r="FL393" t="s">
        <v>1466</v>
      </c>
      <c r="FM393">
        <v>4</v>
      </c>
      <c r="FN393" t="s">
        <v>881</v>
      </c>
      <c r="FO393">
        <v>49</v>
      </c>
    </row>
    <row r="394" spans="1:171" x14ac:dyDescent="0.2">
      <c r="A394">
        <v>196</v>
      </c>
      <c r="B394">
        <v>1665433237</v>
      </c>
      <c r="C394">
        <v>17911.5</v>
      </c>
      <c r="D394" t="s">
        <v>1463</v>
      </c>
      <c r="E394" t="s">
        <v>1464</v>
      </c>
      <c r="F394" t="s">
        <v>284</v>
      </c>
      <c r="G394">
        <v>1665433237</v>
      </c>
      <c r="H394">
        <v>5.8754260541056336E-3</v>
      </c>
      <c r="I394">
        <v>5.8754260541056338</v>
      </c>
    </row>
  </sheetData>
  <autoFilter ref="A1:FO1" xr:uid="{09978E2F-4E04-2A43-95BC-BEC4751F404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for_r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2022-10-10T20:47:12Z</dcterms:created>
  <dcterms:modified xsi:type="dcterms:W3CDTF">2022-10-12T14:24:23Z</dcterms:modified>
</cp:coreProperties>
</file>