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esktop\Study for Life\Suy Giam Chum Tia Gamma\"/>
    </mc:Choice>
  </mc:AlternateContent>
  <xr:revisionPtr revIDLastSave="0" documentId="13_ncr:1_{C2DA82A8-1C36-416E-8ED4-660E8098FC51}" xr6:coauthVersionLast="47" xr6:coauthVersionMax="47" xr10:uidLastSave="{00000000-0000-0000-0000-000000000000}"/>
  <bookViews>
    <workbookView xWindow="720" yWindow="1236" windowWidth="10788" windowHeight="11064" xr2:uid="{4F7BCBBA-4BB5-42CA-9D7E-A69D1EFE0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L7" i="1"/>
  <c r="M7" i="1"/>
  <c r="N7" i="1"/>
  <c r="K7" i="1"/>
  <c r="G7" i="1"/>
  <c r="F7" i="1"/>
  <c r="E7" i="1"/>
  <c r="D7" i="1"/>
  <c r="C7" i="1"/>
  <c r="B12" i="1" l="1"/>
  <c r="D11" i="1"/>
  <c r="D12" i="1" s="1"/>
  <c r="E11" i="1"/>
  <c r="E12" i="1"/>
  <c r="F11" i="1"/>
  <c r="F12" i="1" s="1"/>
  <c r="C11" i="1"/>
  <c r="C12" i="1" s="1"/>
  <c r="B11" i="1"/>
</calcChain>
</file>

<file path=xl/sharedStrings.xml><?xml version="1.0" encoding="utf-8"?>
<sst xmlns="http://schemas.openxmlformats.org/spreadsheetml/2006/main" count="40" uniqueCount="39">
  <si>
    <t>Cu</t>
  </si>
  <si>
    <t>Trung binh</t>
  </si>
  <si>
    <t xml:space="preserve">Co-60 </t>
  </si>
  <si>
    <t>1 uCi</t>
  </si>
  <si>
    <t>0 (mm)</t>
  </si>
  <si>
    <t>1.01 (mm)</t>
  </si>
  <si>
    <t>So dem thuc</t>
  </si>
  <si>
    <t>2.02 (mm)</t>
  </si>
  <si>
    <t>3.02 (mm)</t>
  </si>
  <si>
    <t>60 s nè trời</t>
  </si>
  <si>
    <t>Sai so Tb</t>
  </si>
  <si>
    <t>4.02 (mm)</t>
  </si>
  <si>
    <t>Sai So Thuc (/s)</t>
  </si>
  <si>
    <t>Cs-137</t>
  </si>
  <si>
    <t>400 kBq</t>
  </si>
  <si>
    <t>5 phut</t>
  </si>
  <si>
    <t>Al</t>
  </si>
  <si>
    <t>Sai so thuc</t>
  </si>
  <si>
    <t>So dem</t>
  </si>
  <si>
    <t>Ko phai toc do dem</t>
  </si>
  <si>
    <t>Pb</t>
  </si>
  <si>
    <t>Ra-226</t>
  </si>
  <si>
    <t>9uCi</t>
  </si>
  <si>
    <t>Phong Cu</t>
  </si>
  <si>
    <t xml:space="preserve">Phong Al </t>
  </si>
  <si>
    <t>Phong Pb</t>
  </si>
  <si>
    <t>0 (mm) Cu</t>
  </si>
  <si>
    <t>1.01 (mm) Cu</t>
  </si>
  <si>
    <t>2.02 (mm) Cu</t>
  </si>
  <si>
    <t>3.02 (mm) Cu</t>
  </si>
  <si>
    <t>4.02 (mm) Cu</t>
  </si>
  <si>
    <t>0 (mm) Al</t>
  </si>
  <si>
    <t>20.75 (mm) Al</t>
  </si>
  <si>
    <t>45.75 (mm) Al</t>
  </si>
  <si>
    <t>70.75 (mm) Al</t>
  </si>
  <si>
    <t>0 (mm) Pb</t>
  </si>
  <si>
    <t>3.05(mm) Pb</t>
  </si>
  <si>
    <t>10.47 (mm) Pb</t>
  </si>
  <si>
    <t>16.58 (mm)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</si>
</sst>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1F43-AC13-4BD5-86EA-27F5603D956C}">
  <dimension ref="A1:U12"/>
  <sheetViews>
    <sheetView tabSelected="1" zoomScale="102" workbookViewId="0">
      <selection activeCell="C3" sqref="C3"/>
    </sheetView>
  </sheetViews>
  <sheetFormatPr defaultRowHeight="14.4" x14ac:dyDescent="0.3"/>
  <cols>
    <col min="1" max="1" width="13.33203125" bestFit="1" customWidth="1"/>
    <col min="2" max="2" width="12" bestFit="1" customWidth="1"/>
    <col min="3" max="3" width="9.21875" bestFit="1" customWidth="1"/>
    <col min="4" max="6" width="13" bestFit="1" customWidth="1"/>
    <col min="7" max="7" width="12.44140625" bestFit="1" customWidth="1"/>
    <col min="9" max="9" width="17.109375" bestFit="1" customWidth="1"/>
    <col min="10" max="10" width="8.77734375" bestFit="1" customWidth="1"/>
    <col min="11" max="11" width="10.88671875" bestFit="1" customWidth="1"/>
    <col min="12" max="14" width="13" bestFit="1" customWidth="1"/>
    <col min="18" max="18" width="9.6640625" bestFit="1" customWidth="1"/>
    <col min="19" max="19" width="12" bestFit="1" customWidth="1"/>
    <col min="20" max="21" width="13.5546875" bestFit="1" customWidth="1"/>
  </cols>
  <sheetData>
    <row r="1" spans="1:21" x14ac:dyDescent="0.3">
      <c r="A1" t="s">
        <v>0</v>
      </c>
      <c r="B1" t="s">
        <v>23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I1" t="s">
        <v>16</v>
      </c>
      <c r="J1" t="s">
        <v>24</v>
      </c>
      <c r="K1" t="s">
        <v>31</v>
      </c>
      <c r="L1" t="s">
        <v>32</v>
      </c>
      <c r="M1" t="s">
        <v>33</v>
      </c>
      <c r="N1" t="s">
        <v>34</v>
      </c>
      <c r="P1" t="s">
        <v>20</v>
      </c>
      <c r="Q1" t="s">
        <v>25</v>
      </c>
      <c r="R1" t="s">
        <v>35</v>
      </c>
      <c r="S1" t="s">
        <v>36</v>
      </c>
      <c r="T1" t="s">
        <v>37</v>
      </c>
      <c r="U1" t="s">
        <v>38</v>
      </c>
    </row>
    <row r="2" spans="1:21" x14ac:dyDescent="0.3">
      <c r="A2" t="s">
        <v>2</v>
      </c>
      <c r="B2">
        <v>23</v>
      </c>
      <c r="C2">
        <v>85</v>
      </c>
      <c r="D2">
        <v>78</v>
      </c>
      <c r="E2">
        <v>66</v>
      </c>
      <c r="F2">
        <v>62</v>
      </c>
      <c r="G2">
        <v>60</v>
      </c>
      <c r="I2" t="s">
        <v>13</v>
      </c>
      <c r="J2">
        <v>705</v>
      </c>
      <c r="K2">
        <v>12729</v>
      </c>
      <c r="L2">
        <v>8594</v>
      </c>
      <c r="M2">
        <v>4972</v>
      </c>
      <c r="N2">
        <v>2966</v>
      </c>
      <c r="P2" t="s">
        <v>21</v>
      </c>
      <c r="Q2">
        <v>94</v>
      </c>
      <c r="R2">
        <v>9106</v>
      </c>
      <c r="S2">
        <v>368</v>
      </c>
      <c r="T2">
        <v>286</v>
      </c>
      <c r="U2">
        <v>223</v>
      </c>
    </row>
    <row r="3" spans="1:21" x14ac:dyDescent="0.3">
      <c r="A3" t="s">
        <v>3</v>
      </c>
      <c r="B3">
        <v>28</v>
      </c>
      <c r="C3">
        <v>95</v>
      </c>
      <c r="D3">
        <v>68</v>
      </c>
      <c r="E3">
        <v>60</v>
      </c>
      <c r="F3">
        <v>65</v>
      </c>
      <c r="G3">
        <v>62</v>
      </c>
      <c r="I3" t="s">
        <v>14</v>
      </c>
      <c r="P3" t="s">
        <v>22</v>
      </c>
    </row>
    <row r="4" spans="1:21" x14ac:dyDescent="0.3">
      <c r="A4" s="1" t="s">
        <v>9</v>
      </c>
      <c r="B4">
        <v>23</v>
      </c>
      <c r="C4">
        <v>81</v>
      </c>
      <c r="D4">
        <v>55</v>
      </c>
      <c r="E4">
        <v>59</v>
      </c>
      <c r="F4">
        <v>67</v>
      </c>
      <c r="G4">
        <v>62</v>
      </c>
      <c r="I4" s="1" t="s">
        <v>15</v>
      </c>
      <c r="P4" s="1" t="s">
        <v>15</v>
      </c>
    </row>
    <row r="5" spans="1:21" x14ac:dyDescent="0.3">
      <c r="B5">
        <v>20</v>
      </c>
      <c r="C5">
        <v>68</v>
      </c>
      <c r="D5">
        <v>72</v>
      </c>
      <c r="E5">
        <v>66</v>
      </c>
      <c r="F5">
        <v>65</v>
      </c>
      <c r="G5">
        <v>60</v>
      </c>
      <c r="I5" s="1" t="s">
        <v>18</v>
      </c>
    </row>
    <row r="6" spans="1:21" x14ac:dyDescent="0.3">
      <c r="B6">
        <v>25</v>
      </c>
      <c r="C6">
        <v>76</v>
      </c>
      <c r="D6">
        <v>73</v>
      </c>
      <c r="E6">
        <v>72</v>
      </c>
      <c r="F6">
        <v>60</v>
      </c>
      <c r="G6">
        <v>62</v>
      </c>
      <c r="I6" s="1" t="s">
        <v>19</v>
      </c>
    </row>
    <row r="7" spans="1:21" x14ac:dyDescent="0.3">
      <c r="A7" t="s">
        <v>1</v>
      </c>
      <c r="B7">
        <f>AVERAGE(B2:B6)</f>
        <v>23.8</v>
      </c>
      <c r="C7">
        <f t="shared" ref="C7:G7" si="0">AVERAGE(C2:C6)</f>
        <v>81</v>
      </c>
      <c r="D7">
        <f t="shared" si="0"/>
        <v>69.2</v>
      </c>
      <c r="E7">
        <f t="shared" si="0"/>
        <v>64.599999999999994</v>
      </c>
      <c r="F7">
        <f t="shared" si="0"/>
        <v>63.8</v>
      </c>
      <c r="G7">
        <f t="shared" si="0"/>
        <v>61.2</v>
      </c>
      <c r="I7" t="s">
        <v>17</v>
      </c>
      <c r="K7">
        <f>SQRT(K2)</f>
        <v>112.8228700219951</v>
      </c>
      <c r="L7">
        <f t="shared" ref="L7:N7" si="1">SQRT(L2)</f>
        <v>92.70382947861431</v>
      </c>
      <c r="M7">
        <f t="shared" si="1"/>
        <v>70.512410255216778</v>
      </c>
      <c r="N7">
        <f t="shared" si="1"/>
        <v>54.460995216760409</v>
      </c>
    </row>
    <row r="8" spans="1:21" x14ac:dyDescent="0.3">
      <c r="A8" t="s">
        <v>10</v>
      </c>
      <c r="B8">
        <f>SQRT(B7)</f>
        <v>4.8785243670601872</v>
      </c>
    </row>
    <row r="10" spans="1:21" x14ac:dyDescent="0.3">
      <c r="A10" t="s">
        <v>6</v>
      </c>
      <c r="B10" t="s">
        <v>4</v>
      </c>
      <c r="C10" t="s">
        <v>5</v>
      </c>
      <c r="D10" t="s">
        <v>7</v>
      </c>
      <c r="E10" t="s">
        <v>8</v>
      </c>
      <c r="F10" t="s">
        <v>11</v>
      </c>
    </row>
    <row r="11" spans="1:21" x14ac:dyDescent="0.3">
      <c r="B11">
        <f>C7-$B$7</f>
        <v>57.2</v>
      </c>
      <c r="C11">
        <f>D7-$B$7</f>
        <v>45.400000000000006</v>
      </c>
      <c r="D11">
        <f>E7-$B$7</f>
        <v>40.799999999999997</v>
      </c>
      <c r="E11">
        <f>F7-$B$7</f>
        <v>40</v>
      </c>
      <c r="F11">
        <f>G7-$B$7</f>
        <v>37.400000000000006</v>
      </c>
    </row>
    <row r="12" spans="1:21" x14ac:dyDescent="0.3">
      <c r="A12" t="s">
        <v>12</v>
      </c>
      <c r="B12">
        <f>SQRT($B$7/60^2 + B11/60^2)</f>
        <v>0.15</v>
      </c>
      <c r="C12">
        <f>SQRT($B$7/60^2 + C11/60^2)</f>
        <v>0.13864422895390283</v>
      </c>
      <c r="D12">
        <f t="shared" ref="D12:F12" si="2">SQRT($B$7/60^2 + D11/60^2)</f>
        <v>0.13395687531606745</v>
      </c>
      <c r="E12">
        <f t="shared" si="2"/>
        <v>0.1331248369847724</v>
      </c>
      <c r="F12">
        <f t="shared" si="2"/>
        <v>0.13038404810405299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2023-04-05T02:29:32Z</dcterms:created>
  <dcterms:modified xsi:type="dcterms:W3CDTF">2023-04-11T12:58:00Z</dcterms:modified>
</cp:coreProperties>
</file>