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ec\Desktop\TTB5\"/>
    </mc:Choice>
  </mc:AlternateContent>
  <xr:revisionPtr revIDLastSave="0" documentId="8_{8D6B7F10-195E-4013-89F7-FBAEF89BEF9E}" xr6:coauthVersionLast="47" xr6:coauthVersionMax="47" xr10:uidLastSave="{00000000-0000-0000-0000-000000000000}"/>
  <bookViews>
    <workbookView xWindow="-96" yWindow="0" windowWidth="11712" windowHeight="12336" xr2:uid="{22921829-F966-4CC5-9667-AC060E08ED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12" i="1" s="1"/>
  <c r="D12" i="1"/>
  <c r="E3" i="1"/>
  <c r="E4" i="1"/>
  <c r="E5" i="1"/>
  <c r="E6" i="1"/>
  <c r="E7" i="1"/>
  <c r="E8" i="1"/>
  <c r="E9" i="1"/>
  <c r="E10" i="1"/>
  <c r="E11" i="1"/>
  <c r="E2" i="1"/>
  <c r="G10" i="1"/>
  <c r="G8" i="1"/>
  <c r="G4" i="1"/>
  <c r="G3" i="1"/>
  <c r="F11" i="1"/>
  <c r="G11" i="1" s="1"/>
  <c r="F10" i="1"/>
  <c r="F9" i="1"/>
  <c r="G9" i="1" s="1"/>
  <c r="F8" i="1"/>
  <c r="F7" i="1"/>
  <c r="G7" i="1" s="1"/>
  <c r="F6" i="1"/>
  <c r="G6" i="1" s="1"/>
  <c r="F5" i="1"/>
  <c r="G5" i="1" s="1"/>
  <c r="F4" i="1"/>
  <c r="F3" i="1"/>
  <c r="F2" i="1"/>
  <c r="D5" i="1"/>
  <c r="D11" i="1"/>
  <c r="D10" i="1"/>
  <c r="D9" i="1"/>
  <c r="D8" i="1"/>
  <c r="D7" i="1"/>
  <c r="D6" i="1"/>
  <c r="D4" i="1"/>
  <c r="D3" i="1"/>
  <c r="D2" i="1"/>
  <c r="A3" i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<sst xmlns="http://schemas.openxmlformats.org/spreadsheetml/2006/main" count="8" uniqueCount="8">
  <si>
    <t>STT</t>
  </si>
  <si>
    <t>TB</t>
  </si>
  <si>
    <t>t'b (s)</t>
  </si>
  <si>
    <t>Nb (t'b) (3s)</t>
  </si>
  <si>
    <t>Nb (10s)</t>
  </si>
  <si>
    <t>Ng (60s)</t>
  </si>
  <si>
    <t>t'g (s)</t>
  </si>
  <si>
    <t>Ng (t'g) (57s)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</si>
</sst>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554E4-46A8-4257-9A91-6E2B4175E601}">
  <dimension ref="A1:G12"/>
  <sheetViews>
    <sheetView tabSelected="1" workbookViewId="0">
      <selection activeCell="D12" sqref="D12"/>
    </sheetView>
  </sheetViews>
  <sheetFormatPr defaultRowHeight="14.4" x14ac:dyDescent="0.3"/>
  <cols>
    <col min="3" max="3" width="7.6640625" bestFit="1" customWidth="1"/>
    <col min="4" max="4" width="10.33203125" bestFit="1" customWidth="1"/>
    <col min="5" max="5" width="5.33203125" bestFit="1" customWidth="1"/>
    <col min="7" max="7" width="11.109375" bestFit="1" customWidth="1"/>
  </cols>
  <sheetData>
    <row r="1" spans="1:7" x14ac:dyDescent="0.3">
      <c r="A1" t="s">
        <v>0</v>
      </c>
      <c r="B1" t="s">
        <v>2</v>
      </c>
      <c r="C1" t="s">
        <v>4</v>
      </c>
      <c r="D1" t="s">
        <v>3</v>
      </c>
      <c r="E1" t="s">
        <v>6</v>
      </c>
      <c r="F1" t="s">
        <v>5</v>
      </c>
      <c r="G1" t="s">
        <v>7</v>
      </c>
    </row>
    <row r="2" spans="1:7" x14ac:dyDescent="0.3">
      <c r="A2">
        <v>1</v>
      </c>
      <c r="B2">
        <v>3</v>
      </c>
      <c r="C2">
        <v>3</v>
      </c>
      <c r="D2">
        <f t="shared" ref="D2:D11" si="0">C2 * (3/10)</f>
        <v>0.89999999999999991</v>
      </c>
      <c r="E2" s="1">
        <f>57</f>
        <v>57</v>
      </c>
      <c r="F2">
        <f>5656</f>
        <v>5656</v>
      </c>
      <c r="G2">
        <f>F2 * (57/60)</f>
        <v>5373.2</v>
      </c>
    </row>
    <row r="3" spans="1:7" x14ac:dyDescent="0.3">
      <c r="A3">
        <f>A2+1</f>
        <v>2</v>
      </c>
      <c r="B3">
        <v>3</v>
      </c>
      <c r="C3">
        <v>2</v>
      </c>
      <c r="D3">
        <f t="shared" si="0"/>
        <v>0.6</v>
      </c>
      <c r="E3" s="1">
        <f>57</f>
        <v>57</v>
      </c>
      <c r="F3">
        <f>5689</f>
        <v>5689</v>
      </c>
      <c r="G3">
        <f t="shared" ref="G3:G11" si="1">F3 * (57/60)</f>
        <v>5404.55</v>
      </c>
    </row>
    <row r="4" spans="1:7" x14ac:dyDescent="0.3">
      <c r="A4">
        <f t="shared" ref="A4:A11" si="2">A3+1</f>
        <v>3</v>
      </c>
      <c r="B4">
        <v>3</v>
      </c>
      <c r="C4">
        <v>3</v>
      </c>
      <c r="D4">
        <f t="shared" si="0"/>
        <v>0.89999999999999991</v>
      </c>
      <c r="E4" s="1">
        <f>57</f>
        <v>57</v>
      </c>
      <c r="F4">
        <f>5594</f>
        <v>5594</v>
      </c>
      <c r="G4">
        <f t="shared" si="1"/>
        <v>5314.3</v>
      </c>
    </row>
    <row r="5" spans="1:7" x14ac:dyDescent="0.3">
      <c r="A5">
        <f t="shared" si="2"/>
        <v>4</v>
      </c>
      <c r="B5">
        <v>3</v>
      </c>
      <c r="C5">
        <v>5</v>
      </c>
      <c r="D5">
        <f>C5 * (3/10)</f>
        <v>1.5</v>
      </c>
      <c r="E5" s="1">
        <f>57</f>
        <v>57</v>
      </c>
      <c r="F5">
        <f>5544</f>
        <v>5544</v>
      </c>
      <c r="G5">
        <f t="shared" si="1"/>
        <v>5266.8</v>
      </c>
    </row>
    <row r="6" spans="1:7" x14ac:dyDescent="0.3">
      <c r="A6">
        <f t="shared" si="2"/>
        <v>5</v>
      </c>
      <c r="B6">
        <v>3</v>
      </c>
      <c r="C6">
        <v>5</v>
      </c>
      <c r="D6">
        <f t="shared" si="0"/>
        <v>1.5</v>
      </c>
      <c r="E6" s="1">
        <f>57</f>
        <v>57</v>
      </c>
      <c r="F6">
        <f>5561</f>
        <v>5561</v>
      </c>
      <c r="G6">
        <f t="shared" si="1"/>
        <v>5282.95</v>
      </c>
    </row>
    <row r="7" spans="1:7" x14ac:dyDescent="0.3">
      <c r="A7">
        <f t="shared" si="2"/>
        <v>6</v>
      </c>
      <c r="B7">
        <v>3</v>
      </c>
      <c r="C7">
        <v>2</v>
      </c>
      <c r="D7">
        <f t="shared" si="0"/>
        <v>0.6</v>
      </c>
      <c r="E7" s="1">
        <f>57</f>
        <v>57</v>
      </c>
      <c r="F7">
        <f>5498</f>
        <v>5498</v>
      </c>
      <c r="G7">
        <f t="shared" si="1"/>
        <v>5223.0999999999995</v>
      </c>
    </row>
    <row r="8" spans="1:7" x14ac:dyDescent="0.3">
      <c r="A8">
        <f t="shared" si="2"/>
        <v>7</v>
      </c>
      <c r="B8">
        <v>3</v>
      </c>
      <c r="C8">
        <v>3</v>
      </c>
      <c r="D8">
        <f t="shared" si="0"/>
        <v>0.89999999999999991</v>
      </c>
      <c r="E8" s="1">
        <f>57</f>
        <v>57</v>
      </c>
      <c r="F8">
        <f>5480</f>
        <v>5480</v>
      </c>
      <c r="G8">
        <f t="shared" si="1"/>
        <v>5206</v>
      </c>
    </row>
    <row r="9" spans="1:7" x14ac:dyDescent="0.3">
      <c r="A9">
        <f t="shared" si="2"/>
        <v>8</v>
      </c>
      <c r="B9">
        <v>3</v>
      </c>
      <c r="C9">
        <v>4</v>
      </c>
      <c r="D9">
        <f t="shared" si="0"/>
        <v>1.2</v>
      </c>
      <c r="E9" s="1">
        <f>57</f>
        <v>57</v>
      </c>
      <c r="F9">
        <f>5504</f>
        <v>5504</v>
      </c>
      <c r="G9">
        <f t="shared" si="1"/>
        <v>5228.8</v>
      </c>
    </row>
    <row r="10" spans="1:7" x14ac:dyDescent="0.3">
      <c r="A10">
        <f t="shared" si="2"/>
        <v>9</v>
      </c>
      <c r="B10">
        <v>3</v>
      </c>
      <c r="C10">
        <v>2</v>
      </c>
      <c r="D10">
        <f t="shared" si="0"/>
        <v>0.6</v>
      </c>
      <c r="E10" s="1">
        <f>57</f>
        <v>57</v>
      </c>
      <c r="F10">
        <f>5545</f>
        <v>5545</v>
      </c>
      <c r="G10">
        <f t="shared" si="1"/>
        <v>5267.75</v>
      </c>
    </row>
    <row r="11" spans="1:7" x14ac:dyDescent="0.3">
      <c r="A11">
        <f t="shared" si="2"/>
        <v>10</v>
      </c>
      <c r="B11">
        <v>3</v>
      </c>
      <c r="C11">
        <v>4</v>
      </c>
      <c r="D11">
        <f t="shared" si="0"/>
        <v>1.2</v>
      </c>
      <c r="E11" s="1">
        <f>57</f>
        <v>57</v>
      </c>
      <c r="F11">
        <f>5583</f>
        <v>5583</v>
      </c>
      <c r="G11">
        <f t="shared" si="1"/>
        <v>5303.8499999999995</v>
      </c>
    </row>
    <row r="12" spans="1:7" x14ac:dyDescent="0.3">
      <c r="A12" t="s">
        <v>1</v>
      </c>
      <c r="D12">
        <f t="shared" ref="C12:G12" si="3">AVERAGE(D2:D11)</f>
        <v>0.98999999999999988</v>
      </c>
      <c r="G12">
        <f t="shared" si="3"/>
        <v>5287.1299999999992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Minh Dang</dc:creator>
  <cp:lastModifiedBy>Nguyen Minh Dang</cp:lastModifiedBy>
  <dcterms:created xsi:type="dcterms:W3CDTF">2023-03-18T17:57:20Z</dcterms:created>
  <dcterms:modified xsi:type="dcterms:W3CDTF">2023-03-18T18:06:18Z</dcterms:modified>
</cp:coreProperties>
</file>