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0740" windowHeight="11760" tabRatio="500"/>
  </bookViews>
  <sheets>
    <sheet name="Sheet1" sheetId="1" r:id="rId1"/>
    <sheet name="Sheet2" sheetId="2" r:id="rId2"/>
    <sheet name="True Population" sheetId="3" r:id="rId3"/>
    <sheet name="Sheet4" sheetId="4" r:id="rId4"/>
  </sheets>
  <definedNames>
    <definedName name="_xlnm._FilterDatabase" localSheetId="0" hidden="1">Sheet1!$A$3:$O$75</definedName>
    <definedName name="_xlnm._FilterDatabase" localSheetId="1" hidden="1">Sheet2!$A$1:$C$168</definedName>
    <definedName name="Data">Sheet1!$A$3:$O$75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4" i="1" l="1"/>
  <c r="O21" i="1"/>
  <c r="O5" i="1"/>
  <c r="O7" i="1"/>
  <c r="O4" i="1"/>
  <c r="O8" i="1"/>
  <c r="O10" i="1"/>
  <c r="O6" i="1"/>
  <c r="O18" i="1"/>
  <c r="O12" i="1"/>
  <c r="O23" i="1"/>
  <c r="O17" i="1"/>
  <c r="O16" i="1"/>
  <c r="O11" i="1"/>
  <c r="O19" i="1"/>
  <c r="O20" i="1"/>
  <c r="O9" i="1"/>
  <c r="O13" i="1"/>
  <c r="O24" i="1"/>
  <c r="O25" i="1"/>
  <c r="O27" i="1"/>
  <c r="O29" i="1"/>
  <c r="O22" i="1"/>
  <c r="O36" i="1"/>
  <c r="O14" i="1"/>
  <c r="O30" i="1"/>
  <c r="O31" i="1"/>
  <c r="O32" i="1"/>
  <c r="O34" i="1"/>
  <c r="O54" i="1"/>
  <c r="O38" i="1"/>
  <c r="O40" i="1"/>
  <c r="O37" i="1"/>
  <c r="O35" i="1"/>
  <c r="O28" i="1"/>
  <c r="O26" i="1"/>
  <c r="O63" i="1"/>
  <c r="O60" i="1"/>
  <c r="O57" i="1"/>
  <c r="O44" i="1"/>
  <c r="O33" i="1"/>
  <c r="O46" i="1"/>
  <c r="O43" i="1"/>
  <c r="O52" i="1"/>
  <c r="O49" i="1"/>
  <c r="O45" i="1"/>
  <c r="O51" i="1"/>
  <c r="O39" i="1"/>
  <c r="O42" i="1"/>
  <c r="O48" i="1"/>
  <c r="O61" i="1"/>
  <c r="O50" i="1"/>
  <c r="O59" i="1"/>
  <c r="O56" i="1"/>
  <c r="O71" i="1"/>
  <c r="O58" i="1"/>
  <c r="O53" i="1"/>
  <c r="O55" i="1"/>
  <c r="O47" i="1"/>
  <c r="O73" i="1"/>
  <c r="O68" i="1"/>
  <c r="O65" i="1"/>
  <c r="O62" i="1"/>
  <c r="O41" i="1"/>
  <c r="O66" i="1"/>
  <c r="O69" i="1"/>
  <c r="O67" i="1"/>
  <c r="O64" i="1"/>
  <c r="O72" i="1"/>
  <c r="O70" i="1"/>
  <c r="O74" i="1"/>
  <c r="O75" i="1"/>
  <c r="O15" i="1"/>
  <c r="N75" i="1"/>
  <c r="N21" i="1"/>
  <c r="N5" i="1"/>
  <c r="N7" i="1"/>
  <c r="N4" i="1"/>
  <c r="N8" i="1"/>
  <c r="N10" i="1"/>
  <c r="N6" i="1"/>
  <c r="N18" i="1"/>
  <c r="N12" i="1"/>
  <c r="N23" i="1"/>
  <c r="N17" i="1"/>
  <c r="N16" i="1"/>
  <c r="N11" i="1"/>
  <c r="N19" i="1"/>
  <c r="N20" i="1"/>
  <c r="N9" i="1"/>
  <c r="N13" i="1"/>
  <c r="N24" i="1"/>
  <c r="N25" i="1"/>
  <c r="N27" i="1"/>
  <c r="N29" i="1"/>
  <c r="N22" i="1"/>
  <c r="N36" i="1"/>
  <c r="N14" i="1"/>
  <c r="N30" i="1"/>
  <c r="N31" i="1"/>
  <c r="N32" i="1"/>
  <c r="N34" i="1"/>
  <c r="N54" i="1"/>
  <c r="N38" i="1"/>
  <c r="N40" i="1"/>
  <c r="N37" i="1"/>
  <c r="N35" i="1"/>
  <c r="N28" i="1"/>
  <c r="N26" i="1"/>
  <c r="N63" i="1"/>
  <c r="N60" i="1"/>
  <c r="N57" i="1"/>
  <c r="N44" i="1"/>
  <c r="N33" i="1"/>
  <c r="N46" i="1"/>
  <c r="N43" i="1"/>
  <c r="N52" i="1"/>
  <c r="N49" i="1"/>
  <c r="N45" i="1"/>
  <c r="N51" i="1"/>
  <c r="N39" i="1"/>
  <c r="N42" i="1"/>
  <c r="N48" i="1"/>
  <c r="N61" i="1"/>
  <c r="N50" i="1"/>
  <c r="N59" i="1"/>
  <c r="N56" i="1"/>
  <c r="N71" i="1"/>
  <c r="N58" i="1"/>
  <c r="N53" i="1"/>
  <c r="N55" i="1"/>
  <c r="N47" i="1"/>
  <c r="N73" i="1"/>
  <c r="N68" i="1"/>
  <c r="N65" i="1"/>
  <c r="N62" i="1"/>
  <c r="N41" i="1"/>
  <c r="N66" i="1"/>
  <c r="N69" i="1"/>
  <c r="N67" i="1"/>
  <c r="N64" i="1"/>
  <c r="N72" i="1"/>
  <c r="N70" i="1"/>
  <c r="N74" i="1"/>
  <c r="N15" i="1"/>
  <c r="M21" i="1"/>
  <c r="M5" i="1"/>
  <c r="M7" i="1"/>
  <c r="M4" i="1"/>
  <c r="M8" i="1"/>
  <c r="M10" i="1"/>
  <c r="M6" i="1"/>
  <c r="M18" i="1"/>
  <c r="M12" i="1"/>
  <c r="M23" i="1"/>
  <c r="M17" i="1"/>
  <c r="M16" i="1"/>
  <c r="M11" i="1"/>
  <c r="M19" i="1"/>
  <c r="M20" i="1"/>
  <c r="M9" i="1"/>
  <c r="M13" i="1"/>
  <c r="M24" i="1"/>
  <c r="M25" i="1"/>
  <c r="M27" i="1"/>
  <c r="M29" i="1"/>
  <c r="M22" i="1"/>
  <c r="M36" i="1"/>
  <c r="M14" i="1"/>
  <c r="M30" i="1"/>
  <c r="M31" i="1"/>
  <c r="M32" i="1"/>
  <c r="M34" i="1"/>
  <c r="M54" i="1"/>
  <c r="M38" i="1"/>
  <c r="M40" i="1"/>
  <c r="M37" i="1"/>
  <c r="M35" i="1"/>
  <c r="M28" i="1"/>
  <c r="M26" i="1"/>
  <c r="M63" i="1"/>
  <c r="M60" i="1"/>
  <c r="M57" i="1"/>
  <c r="M44" i="1"/>
  <c r="M33" i="1"/>
  <c r="M46" i="1"/>
  <c r="M43" i="1"/>
  <c r="M52" i="1"/>
  <c r="M49" i="1"/>
  <c r="M45" i="1"/>
  <c r="M51" i="1"/>
  <c r="M39" i="1"/>
  <c r="M42" i="1"/>
  <c r="M48" i="1"/>
  <c r="M61" i="1"/>
  <c r="M50" i="1"/>
  <c r="M59" i="1"/>
  <c r="M56" i="1"/>
  <c r="M71" i="1"/>
  <c r="M58" i="1"/>
  <c r="M53" i="1"/>
  <c r="M55" i="1"/>
  <c r="M47" i="1"/>
  <c r="M73" i="1"/>
  <c r="M68" i="1"/>
  <c r="M65" i="1"/>
  <c r="M62" i="1"/>
  <c r="M41" i="1"/>
  <c r="M66" i="1"/>
  <c r="M69" i="1"/>
  <c r="M67" i="1"/>
  <c r="M64" i="1"/>
  <c r="M72" i="1"/>
  <c r="M70" i="1"/>
  <c r="M74" i="1"/>
  <c r="M75" i="1"/>
  <c r="M15" i="1"/>
  <c r="L21" i="1"/>
  <c r="L5" i="1"/>
  <c r="L7" i="1"/>
  <c r="L4" i="1"/>
  <c r="L8" i="1"/>
  <c r="L10" i="1"/>
  <c r="L6" i="1"/>
  <c r="L18" i="1"/>
  <c r="L12" i="1"/>
  <c r="L23" i="1"/>
  <c r="L17" i="1"/>
  <c r="L16" i="1"/>
  <c r="L11" i="1"/>
  <c r="L19" i="1"/>
  <c r="L20" i="1"/>
  <c r="L9" i="1"/>
  <c r="L13" i="1"/>
  <c r="L24" i="1"/>
  <c r="L25" i="1"/>
  <c r="L27" i="1"/>
  <c r="L29" i="1"/>
  <c r="L22" i="1"/>
  <c r="L36" i="1"/>
  <c r="L14" i="1"/>
  <c r="L30" i="1"/>
  <c r="L31" i="1"/>
  <c r="L32" i="1"/>
  <c r="L34" i="1"/>
  <c r="L54" i="1"/>
  <c r="L38" i="1"/>
  <c r="L40" i="1"/>
  <c r="L37" i="1"/>
  <c r="L35" i="1"/>
  <c r="L28" i="1"/>
  <c r="L26" i="1"/>
  <c r="L63" i="1"/>
  <c r="L60" i="1"/>
  <c r="L57" i="1"/>
  <c r="L44" i="1"/>
  <c r="L33" i="1"/>
  <c r="L46" i="1"/>
  <c r="L43" i="1"/>
  <c r="L52" i="1"/>
  <c r="L49" i="1"/>
  <c r="L45" i="1"/>
  <c r="L51" i="1"/>
  <c r="L39" i="1"/>
  <c r="L42" i="1"/>
  <c r="L48" i="1"/>
  <c r="L61" i="1"/>
  <c r="L50" i="1"/>
  <c r="L59" i="1"/>
  <c r="L56" i="1"/>
  <c r="L71" i="1"/>
  <c r="L58" i="1"/>
  <c r="L53" i="1"/>
  <c r="L55" i="1"/>
  <c r="L47" i="1"/>
  <c r="L73" i="1"/>
  <c r="L68" i="1"/>
  <c r="L65" i="1"/>
  <c r="L62" i="1"/>
  <c r="L41" i="1"/>
  <c r="L66" i="1"/>
  <c r="L69" i="1"/>
  <c r="L67" i="1"/>
  <c r="L64" i="1"/>
  <c r="L72" i="1"/>
  <c r="L70" i="1"/>
  <c r="L74" i="1"/>
  <c r="L75" i="1"/>
  <c r="L15" i="1"/>
  <c r="K51" i="1"/>
  <c r="K56" i="1"/>
  <c r="K44" i="1"/>
  <c r="K57" i="1"/>
  <c r="K68" i="1"/>
  <c r="K69" i="1"/>
  <c r="K16" i="1"/>
  <c r="K74" i="1"/>
  <c r="K13" i="1"/>
  <c r="K9" i="1"/>
  <c r="K33" i="1"/>
  <c r="K45" i="1"/>
  <c r="K42" i="1"/>
  <c r="K14" i="1"/>
  <c r="K63" i="1"/>
  <c r="K59" i="1"/>
  <c r="K47" i="1"/>
  <c r="K58" i="1"/>
  <c r="K48" i="1"/>
  <c r="K27" i="1"/>
  <c r="K30" i="1"/>
  <c r="K37" i="1"/>
  <c r="K60" i="1"/>
  <c r="K64" i="1"/>
  <c r="K17" i="1"/>
  <c r="K18" i="1"/>
  <c r="K22" i="1"/>
  <c r="K6" i="1"/>
  <c r="K43" i="1"/>
  <c r="K53" i="1"/>
  <c r="K55" i="1"/>
  <c r="K36" i="1"/>
  <c r="K34" i="1"/>
  <c r="K54" i="1"/>
  <c r="K73" i="1"/>
  <c r="K71" i="1"/>
  <c r="K23" i="1"/>
  <c r="K40" i="1"/>
  <c r="K12" i="1"/>
  <c r="K7" i="1"/>
  <c r="K19" i="1"/>
  <c r="K15" i="1"/>
  <c r="K10" i="1"/>
  <c r="K50" i="1"/>
  <c r="K4" i="1"/>
  <c r="K72" i="1"/>
  <c r="K31" i="1"/>
  <c r="K25" i="1"/>
  <c r="K32" i="1"/>
  <c r="K28" i="1"/>
  <c r="K35" i="1"/>
  <c r="K38" i="1"/>
  <c r="K75" i="1"/>
  <c r="K8" i="1"/>
  <c r="K66" i="1"/>
  <c r="K46" i="1"/>
  <c r="K70" i="1"/>
  <c r="K11" i="1"/>
  <c r="K21" i="1"/>
  <c r="K5" i="1"/>
  <c r="K39" i="1"/>
  <c r="K29" i="1"/>
  <c r="K67" i="1"/>
  <c r="K20" i="1"/>
  <c r="K52" i="1"/>
  <c r="K62" i="1"/>
  <c r="K26" i="1"/>
  <c r="K41" i="1"/>
  <c r="K65" i="1"/>
  <c r="K61" i="1"/>
  <c r="K24" i="1"/>
  <c r="K49" i="1"/>
  <c r="I51" i="1"/>
  <c r="J51" i="1"/>
  <c r="I56" i="1"/>
  <c r="J56" i="1"/>
  <c r="I44" i="1"/>
  <c r="J44" i="1"/>
  <c r="I57" i="1"/>
  <c r="J57" i="1"/>
  <c r="I68" i="1"/>
  <c r="J68" i="1"/>
  <c r="I69" i="1"/>
  <c r="J69" i="1"/>
  <c r="I16" i="1"/>
  <c r="J16" i="1"/>
  <c r="I74" i="1"/>
  <c r="J74" i="1"/>
  <c r="I13" i="1"/>
  <c r="J13" i="1"/>
  <c r="I9" i="1"/>
  <c r="J9" i="1"/>
  <c r="I33" i="1"/>
  <c r="J33" i="1"/>
  <c r="I45" i="1"/>
  <c r="J45" i="1"/>
  <c r="I42" i="1"/>
  <c r="J42" i="1"/>
  <c r="I14" i="1"/>
  <c r="J14" i="1"/>
  <c r="I63" i="1"/>
  <c r="J63" i="1"/>
  <c r="I59" i="1"/>
  <c r="J59" i="1"/>
  <c r="I47" i="1"/>
  <c r="J47" i="1"/>
  <c r="I58" i="1"/>
  <c r="J58" i="1"/>
  <c r="I48" i="1"/>
  <c r="J48" i="1"/>
  <c r="I27" i="1"/>
  <c r="J27" i="1"/>
  <c r="I30" i="1"/>
  <c r="J30" i="1"/>
  <c r="I37" i="1"/>
  <c r="J37" i="1"/>
  <c r="I60" i="1"/>
  <c r="J60" i="1"/>
  <c r="I64" i="1"/>
  <c r="J64" i="1"/>
  <c r="I17" i="1"/>
  <c r="J17" i="1"/>
  <c r="I18" i="1"/>
  <c r="J18" i="1"/>
  <c r="I22" i="1"/>
  <c r="J22" i="1"/>
  <c r="I6" i="1"/>
  <c r="J6" i="1"/>
  <c r="I43" i="1"/>
  <c r="J43" i="1"/>
  <c r="I53" i="1"/>
  <c r="J53" i="1"/>
  <c r="I55" i="1"/>
  <c r="J55" i="1"/>
  <c r="I36" i="1"/>
  <c r="J36" i="1"/>
  <c r="I34" i="1"/>
  <c r="J34" i="1"/>
  <c r="I54" i="1"/>
  <c r="J54" i="1"/>
  <c r="I73" i="1"/>
  <c r="J73" i="1"/>
  <c r="I71" i="1"/>
  <c r="J71" i="1"/>
  <c r="I23" i="1"/>
  <c r="J23" i="1"/>
  <c r="I40" i="1"/>
  <c r="J40" i="1"/>
  <c r="I12" i="1"/>
  <c r="J12" i="1"/>
  <c r="I7" i="1"/>
  <c r="J7" i="1"/>
  <c r="I19" i="1"/>
  <c r="J19" i="1"/>
  <c r="I15" i="1"/>
  <c r="J15" i="1"/>
  <c r="I10" i="1"/>
  <c r="J10" i="1"/>
  <c r="I50" i="1"/>
  <c r="J50" i="1"/>
  <c r="I4" i="1"/>
  <c r="J4" i="1"/>
  <c r="I72" i="1"/>
  <c r="J72" i="1"/>
  <c r="I31" i="1"/>
  <c r="J31" i="1"/>
  <c r="I25" i="1"/>
  <c r="J25" i="1"/>
  <c r="I32" i="1"/>
  <c r="J32" i="1"/>
  <c r="I28" i="1"/>
  <c r="J28" i="1"/>
  <c r="I35" i="1"/>
  <c r="J35" i="1"/>
  <c r="I38" i="1"/>
  <c r="J38" i="1"/>
  <c r="I75" i="1"/>
  <c r="J75" i="1"/>
  <c r="I8" i="1"/>
  <c r="J8" i="1"/>
  <c r="I66" i="1"/>
  <c r="J66" i="1"/>
  <c r="I46" i="1"/>
  <c r="J46" i="1"/>
  <c r="I70" i="1"/>
  <c r="J70" i="1"/>
  <c r="I11" i="1"/>
  <c r="J11" i="1"/>
  <c r="I21" i="1"/>
  <c r="J21" i="1"/>
  <c r="I5" i="1"/>
  <c r="J5" i="1"/>
  <c r="I39" i="1"/>
  <c r="J39" i="1"/>
  <c r="I29" i="1"/>
  <c r="J29" i="1"/>
  <c r="I67" i="1"/>
  <c r="J67" i="1"/>
  <c r="I20" i="1"/>
  <c r="J20" i="1"/>
  <c r="I52" i="1"/>
  <c r="J52" i="1"/>
  <c r="I62" i="1"/>
  <c r="J62" i="1"/>
  <c r="I26" i="1"/>
  <c r="J26" i="1"/>
  <c r="I41" i="1"/>
  <c r="J41" i="1"/>
  <c r="I65" i="1"/>
  <c r="J65" i="1"/>
  <c r="I61" i="1"/>
  <c r="J61" i="1"/>
  <c r="I24" i="1"/>
  <c r="J24" i="1"/>
  <c r="I49" i="1"/>
  <c r="J49" i="1"/>
</calcChain>
</file>

<file path=xl/sharedStrings.xml><?xml version="1.0" encoding="utf-8"?>
<sst xmlns="http://schemas.openxmlformats.org/spreadsheetml/2006/main" count="257" uniqueCount="50">
  <si>
    <t>Zip Code</t>
  </si>
  <si>
    <t>Seattle's Geek's - by neighborhood</t>
  </si>
  <si>
    <t>Sci-Fi</t>
  </si>
  <si>
    <t>Fantasty</t>
  </si>
  <si>
    <t>Programming</t>
  </si>
  <si>
    <t>Geek Media</t>
  </si>
  <si>
    <t>#ASP.NET,#Ruby on Rails,#Python (programming language),#Objective-C,#Java (programming language),#XML,#PHP,#MySQL,#Lisp,#HTML,#JQuery,ubuntu,</t>
  </si>
  <si>
    <t>#Wired (magazine),#Hacker News,#Slashdot,#Reddit,engadget,#Gizmodo,mashable,#TechCrunch,#Lifehacker,</t>
  </si>
  <si>
    <t>ALL</t>
  </si>
  <si>
    <t>Facebook Population</t>
  </si>
  <si>
    <t>Census Population</t>
  </si>
  <si>
    <t>% of pop (census)</t>
  </si>
  <si>
    <t>state</t>
  </si>
  <si>
    <t>zip code tabulation area</t>
  </si>
  <si>
    <t>% of pop (fb)</t>
  </si>
  <si>
    <t>Sci-Fi %</t>
  </si>
  <si>
    <t>Fantasty %</t>
  </si>
  <si>
    <t>Programming %</t>
  </si>
  <si>
    <t>Geek Media %</t>
  </si>
  <si>
    <t>Neighborhood</t>
  </si>
  <si>
    <t>Federal Way</t>
  </si>
  <si>
    <t>Bellevue</t>
  </si>
  <si>
    <t>Snoqualmie</t>
  </si>
  <si>
    <t>Isaquah</t>
  </si>
  <si>
    <t>Woodinville</t>
  </si>
  <si>
    <t>Kent</t>
  </si>
  <si>
    <t>Kirkland</t>
  </si>
  <si>
    <t>Mercer Island</t>
  </si>
  <si>
    <t>Redmond</t>
  </si>
  <si>
    <t>Renton</t>
  </si>
  <si>
    <t>Maple Valley</t>
  </si>
  <si>
    <t>Samamish</t>
  </si>
  <si>
    <t>Downtown Seattle</t>
  </si>
  <si>
    <t>Capitol Hill/Eastlake</t>
  </si>
  <si>
    <t>Fremont/Greenlake</t>
  </si>
  <si>
    <t>U District</t>
  </si>
  <si>
    <t>West Seattle</t>
  </si>
  <si>
    <t>Ballard</t>
  </si>
  <si>
    <t>Queen Anne</t>
  </si>
  <si>
    <t>Madison Park</t>
  </si>
  <si>
    <t>Ravenna</t>
  </si>
  <si>
    <t>Belltown</t>
  </si>
  <si>
    <t>Madrona</t>
  </si>
  <si>
    <t>Beacon Hill</t>
  </si>
  <si>
    <t>Burien</t>
  </si>
  <si>
    <t>Tukwila</t>
  </si>
  <si>
    <t>Magnolia</t>
  </si>
  <si>
    <t>Grand Total</t>
  </si>
  <si>
    <t>North Seattle</t>
  </si>
  <si>
    <t>Seward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</si>
</sst>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1C2A47"/>
      <name val="Lucida Grande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NumberFormat="1"/>
    <xf numFmtId="0" fontId="5" fillId="0" borderId="0" xfId="0" applyFont="1"/>
    <xf numFmtId="49" fontId="0" fillId="0" borderId="0" xfId="0" applyNumberFormat="1"/>
    <xf numFmtId="0" fontId="4" fillId="0" borderId="0" xfId="0" applyFont="1"/>
    <xf numFmtId="0" fontId="6" fillId="0" borderId="0" xfId="0" applyFont="1" applyAlignment="1"/>
  </cellXfs>
  <cellStyles count="3">
    <cellStyle name="Followed Hyperlink" xfId="2" builtinId="9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elloseattle.com/zip/seattle_washington_zip_code_98134.cfm" TargetMode="External"/><Relationship Id="rId14" Type="http://schemas.openxmlformats.org/officeDocument/2006/relationships/hyperlink" Target="http://www.helloseattle.com/zip/seattle_washington_zip_code_98133.cfm" TargetMode="External"/><Relationship Id="rId15" Type="http://schemas.openxmlformats.org/officeDocument/2006/relationships/hyperlink" Target="http://www.helloseattle.com/zip/seattle_washington_zip_code_98126.cfm" TargetMode="External"/><Relationship Id="rId16" Type="http://schemas.openxmlformats.org/officeDocument/2006/relationships/hyperlink" Target="http://www.helloseattle.com/zip/seattle_washington_zip_code_98125.cfm" TargetMode="External"/><Relationship Id="rId17" Type="http://schemas.openxmlformats.org/officeDocument/2006/relationships/hyperlink" Target="http://www.helloseattle.com/zip/seattle_washington_zip_code_98122.cfm" TargetMode="External"/><Relationship Id="rId18" Type="http://schemas.openxmlformats.org/officeDocument/2006/relationships/hyperlink" Target="http://www.helloseattle.com/zip/seattle_washington_zip_code_98121.cfm" TargetMode="External"/><Relationship Id="rId19" Type="http://schemas.openxmlformats.org/officeDocument/2006/relationships/hyperlink" Target="http://www.helloseattle.com/zip/seattle_washington_zip_code_98119.cfm" TargetMode="External"/><Relationship Id="rId63" Type="http://schemas.openxmlformats.org/officeDocument/2006/relationships/hyperlink" Target="http://www.helloseattle.com/zip/black%20diamond_washington_zip_code_98010.cfm" TargetMode="External"/><Relationship Id="rId64" Type="http://schemas.openxmlformats.org/officeDocument/2006/relationships/hyperlink" Target="http://www.helloseattle.com/zip/bellevue_washington_zip_code_98008.cfm" TargetMode="External"/><Relationship Id="rId65" Type="http://schemas.openxmlformats.org/officeDocument/2006/relationships/hyperlink" Target="http://www.helloseattle.com/zip/bellevue_washington_zip_code_98007.cfm" TargetMode="External"/><Relationship Id="rId66" Type="http://schemas.openxmlformats.org/officeDocument/2006/relationships/hyperlink" Target="http://www.helloseattle.com/zip/bellevue_washington_zip_code_98006.cfm" TargetMode="External"/><Relationship Id="rId67" Type="http://schemas.openxmlformats.org/officeDocument/2006/relationships/hyperlink" Target="http://www.helloseattle.com/zip/bellevue_washington_zip_code_98005.cfm" TargetMode="External"/><Relationship Id="rId68" Type="http://schemas.openxmlformats.org/officeDocument/2006/relationships/hyperlink" Target="http://www.helloseattle.com/zip/bellevue_washington_zip_code_98004.cfm" TargetMode="External"/><Relationship Id="rId69" Type="http://schemas.openxmlformats.org/officeDocument/2006/relationships/hyperlink" Target="http://www.helloseattle.com/zip/federal%20way_washington_zip_code_98003.cfm" TargetMode="External"/><Relationship Id="rId50" Type="http://schemas.openxmlformats.org/officeDocument/2006/relationships/hyperlink" Target="http://www.helloseattle.com/zip/kirkland_washington_zip_code_98034.cfm" TargetMode="External"/><Relationship Id="rId51" Type="http://schemas.openxmlformats.org/officeDocument/2006/relationships/hyperlink" Target="http://www.helloseattle.com/zip/kirkland_washington_zip_code_98033.cfm" TargetMode="External"/><Relationship Id="rId52" Type="http://schemas.openxmlformats.org/officeDocument/2006/relationships/hyperlink" Target="http://www.helloseattle.com/zip/kent_washington_zip_code_98032.cfm" TargetMode="External"/><Relationship Id="rId53" Type="http://schemas.openxmlformats.org/officeDocument/2006/relationships/hyperlink" Target="http://www.helloseattle.com/zip/kent_washington_zip_code_98031.cfm" TargetMode="External"/><Relationship Id="rId54" Type="http://schemas.openxmlformats.org/officeDocument/2006/relationships/hyperlink" Target="http://www.helloseattle.com/zip/kent_washington_zip_code_98030.cfm" TargetMode="External"/><Relationship Id="rId55" Type="http://schemas.openxmlformats.org/officeDocument/2006/relationships/hyperlink" Target="http://www.helloseattle.com/zip/issaquah_washington_zip_code_98029.cfm" TargetMode="External"/><Relationship Id="rId56" Type="http://schemas.openxmlformats.org/officeDocument/2006/relationships/hyperlink" Target="http://www.helloseattle.com/zip/kenmore_washington_zip_code_98028.cfm" TargetMode="External"/><Relationship Id="rId57" Type="http://schemas.openxmlformats.org/officeDocument/2006/relationships/hyperlink" Target="http://www.helloseattle.com/zip/issaquah_washington_zip_code_98027.cfm" TargetMode="External"/><Relationship Id="rId58" Type="http://schemas.openxmlformats.org/officeDocument/2006/relationships/hyperlink" Target="http://www.helloseattle.com/zip/fall%20city_washington_zip_code_98024.cfm" TargetMode="External"/><Relationship Id="rId59" Type="http://schemas.openxmlformats.org/officeDocument/2006/relationships/hyperlink" Target="http://www.helloseattle.com/zip/federal%20way_washington_zip_code_98023.cfm" TargetMode="External"/><Relationship Id="rId40" Type="http://schemas.openxmlformats.org/officeDocument/2006/relationships/hyperlink" Target="http://www.helloseattle.com/zip/renton_washington_zip_code_98059.cfm" TargetMode="External"/><Relationship Id="rId41" Type="http://schemas.openxmlformats.org/officeDocument/2006/relationships/hyperlink" Target="http://www.helloseattle.com/zip/renton_washington_zip_code_98058.cfm" TargetMode="External"/><Relationship Id="rId42" Type="http://schemas.openxmlformats.org/officeDocument/2006/relationships/hyperlink" Target="http://www.helloseattle.com/zip/renton_washington_zip_code_98057.cfm" TargetMode="External"/><Relationship Id="rId43" Type="http://schemas.openxmlformats.org/officeDocument/2006/relationships/hyperlink" Target="http://www.helloseattle.com/zip/renton_washington_zip_code_98056.cfm" TargetMode="External"/><Relationship Id="rId44" Type="http://schemas.openxmlformats.org/officeDocument/2006/relationships/hyperlink" Target="http://www.helloseattle.com/zip/renton_washington_zip_code_98055.cfm" TargetMode="External"/><Relationship Id="rId45" Type="http://schemas.openxmlformats.org/officeDocument/2006/relationships/hyperlink" Target="http://www.helloseattle.com/zip/redmond_washington_zip_code_98053.cfm" TargetMode="External"/><Relationship Id="rId46" Type="http://schemas.openxmlformats.org/officeDocument/2006/relationships/hyperlink" Target="http://www.helloseattle.com/zip/redmond_washington_zip_code_98052.cfm" TargetMode="External"/><Relationship Id="rId47" Type="http://schemas.openxmlformats.org/officeDocument/2006/relationships/hyperlink" Target="http://www.helloseattle.com/zip/north%20bend_washington_zip_code_98045.cfm" TargetMode="External"/><Relationship Id="rId48" Type="http://schemas.openxmlformats.org/officeDocument/2006/relationships/hyperlink" Target="http://www.helloseattle.com/zip/kent_washington_zip_code_98042.cfm" TargetMode="External"/><Relationship Id="rId49" Type="http://schemas.openxmlformats.org/officeDocument/2006/relationships/hyperlink" Target="http://www.helloseattle.com/zip/maple%20valley_washington_zip_code_98038.cfm" TargetMode="External"/><Relationship Id="rId1" Type="http://schemas.openxmlformats.org/officeDocument/2006/relationships/hyperlink" Target="http://www.helloseattle.com/zip/seattle_washington_zip_code_98199.cfm" TargetMode="External"/><Relationship Id="rId2" Type="http://schemas.openxmlformats.org/officeDocument/2006/relationships/hyperlink" Target="http://www.helloseattle.com/zip/seattle_washington_zip_code_98198.cfm" TargetMode="External"/><Relationship Id="rId3" Type="http://schemas.openxmlformats.org/officeDocument/2006/relationships/hyperlink" Target="http://www.helloseattle.com/zip/seattle_washington_zip_code_98188.cfm" TargetMode="External"/><Relationship Id="rId4" Type="http://schemas.openxmlformats.org/officeDocument/2006/relationships/hyperlink" Target="http://www.helloseattle.com/zip/seattle_washington_zip_code_98178.cfm" TargetMode="External"/><Relationship Id="rId5" Type="http://schemas.openxmlformats.org/officeDocument/2006/relationships/hyperlink" Target="http://www.helloseattle.com/zip/seattle_washington_zip_code_98177.cfm" TargetMode="External"/><Relationship Id="rId6" Type="http://schemas.openxmlformats.org/officeDocument/2006/relationships/hyperlink" Target="http://www.helloseattle.com/zip/seattle_washington_zip_code_98168.cfm" TargetMode="External"/><Relationship Id="rId7" Type="http://schemas.openxmlformats.org/officeDocument/2006/relationships/hyperlink" Target="http://www.helloseattle.com/zip/seattle_washington_zip_code_98166.cfm" TargetMode="External"/><Relationship Id="rId8" Type="http://schemas.openxmlformats.org/officeDocument/2006/relationships/hyperlink" Target="http://www.helloseattle.com/zip/seattle_washington_zip_code_98155.cfm" TargetMode="External"/><Relationship Id="rId9" Type="http://schemas.openxmlformats.org/officeDocument/2006/relationships/hyperlink" Target="http://www.helloseattle.com/zip/seattle_washington_zip_code_98148.cfm" TargetMode="External"/><Relationship Id="rId30" Type="http://schemas.openxmlformats.org/officeDocument/2006/relationships/hyperlink" Target="http://www.helloseattle.com/zip/seattle_washington_zip_code_98104.cfm" TargetMode="External"/><Relationship Id="rId31" Type="http://schemas.openxmlformats.org/officeDocument/2006/relationships/hyperlink" Target="http://www.helloseattle.com/zip/seattle_washington_zip_code_98103.cfm" TargetMode="External"/><Relationship Id="rId32" Type="http://schemas.openxmlformats.org/officeDocument/2006/relationships/hyperlink" Target="http://www.helloseattle.com/zip/seattle_washington_zip_code_98102.cfm" TargetMode="External"/><Relationship Id="rId33" Type="http://schemas.openxmlformats.org/officeDocument/2006/relationships/hyperlink" Target="http://www.helloseattle.com/zip/seattle_washington_zip_code_98101.cfm" TargetMode="External"/><Relationship Id="rId34" Type="http://schemas.openxmlformats.org/officeDocument/2006/relationships/hyperlink" Target="http://www.helloseattle.com/zip/auburn_washington_zip_code_98092.cfm" TargetMode="External"/><Relationship Id="rId35" Type="http://schemas.openxmlformats.org/officeDocument/2006/relationships/hyperlink" Target="http://www.helloseattle.com/zip/woodinville_washington_zip_code_98077.cfm" TargetMode="External"/><Relationship Id="rId36" Type="http://schemas.openxmlformats.org/officeDocument/2006/relationships/hyperlink" Target="http://www.helloseattle.com/zip/sammamish_washington_zip_code_98075.cfm" TargetMode="External"/><Relationship Id="rId37" Type="http://schemas.openxmlformats.org/officeDocument/2006/relationships/hyperlink" Target="http://www.helloseattle.com/zip/sammamish_washington_zip_code_98074.cfm" TargetMode="External"/><Relationship Id="rId38" Type="http://schemas.openxmlformats.org/officeDocument/2006/relationships/hyperlink" Target="http://www.helloseattle.com/zip/woodinville_washington_zip_code_98072.cfm" TargetMode="External"/><Relationship Id="rId39" Type="http://schemas.openxmlformats.org/officeDocument/2006/relationships/hyperlink" Target="http://www.helloseattle.com/zip/snoqualmie_washington_zip_code_98065.cfm" TargetMode="External"/><Relationship Id="rId70" Type="http://schemas.openxmlformats.org/officeDocument/2006/relationships/hyperlink" Target="http://www.helloseattle.com/zip/auburn_washington_zip_code_98002.cfm" TargetMode="External"/><Relationship Id="rId71" Type="http://schemas.openxmlformats.org/officeDocument/2006/relationships/hyperlink" Target="http://www.helloseattle.com/zip/auburn_washington_zip_code_98001.cfm" TargetMode="External"/><Relationship Id="rId20" Type="http://schemas.openxmlformats.org/officeDocument/2006/relationships/hyperlink" Target="http://www.helloseattle.com/zip/seattle_washington_zip_code_98118.cfm" TargetMode="External"/><Relationship Id="rId21" Type="http://schemas.openxmlformats.org/officeDocument/2006/relationships/hyperlink" Target="http://www.helloseattle.com/zip/seattle_washington_zip_code_98117.cfm" TargetMode="External"/><Relationship Id="rId22" Type="http://schemas.openxmlformats.org/officeDocument/2006/relationships/hyperlink" Target="http://www.helloseattle.com/zip/seattle_washington_zip_code_98116.cfm" TargetMode="External"/><Relationship Id="rId23" Type="http://schemas.openxmlformats.org/officeDocument/2006/relationships/hyperlink" Target="http://www.helloseattle.com/zip/seattle_washington_zip_code_98115.cfm" TargetMode="External"/><Relationship Id="rId24" Type="http://schemas.openxmlformats.org/officeDocument/2006/relationships/hyperlink" Target="http://www.helloseattle.com/zip/seattle_washington_zip_code_98112.cfm" TargetMode="External"/><Relationship Id="rId25" Type="http://schemas.openxmlformats.org/officeDocument/2006/relationships/hyperlink" Target="http://www.helloseattle.com/zip/seattle_washington_zip_code_98109.cfm" TargetMode="External"/><Relationship Id="rId26" Type="http://schemas.openxmlformats.org/officeDocument/2006/relationships/hyperlink" Target="http://www.helloseattle.com/zip/seattle_washington_zip_code_98108.cfm" TargetMode="External"/><Relationship Id="rId27" Type="http://schemas.openxmlformats.org/officeDocument/2006/relationships/hyperlink" Target="http://www.helloseattle.com/zip/seattle_washington_zip_code_98107.cfm" TargetMode="External"/><Relationship Id="rId28" Type="http://schemas.openxmlformats.org/officeDocument/2006/relationships/hyperlink" Target="http://www.helloseattle.com/zip/seattle_washington_zip_code_98106.cfm" TargetMode="External"/><Relationship Id="rId29" Type="http://schemas.openxmlformats.org/officeDocument/2006/relationships/hyperlink" Target="http://www.helloseattle.com/zip/seattle_washington_zip_code_98105.cfm" TargetMode="External"/><Relationship Id="rId60" Type="http://schemas.openxmlformats.org/officeDocument/2006/relationships/hyperlink" Target="http://www.helloseattle.com/zip/duvall_washington_zip_code_98019.cfm" TargetMode="External"/><Relationship Id="rId61" Type="http://schemas.openxmlformats.org/officeDocument/2006/relationships/hyperlink" Target="http://www.helloseattle.com/zip/carnation_washington_zip_code_98014.cfm" TargetMode="External"/><Relationship Id="rId62" Type="http://schemas.openxmlformats.org/officeDocument/2006/relationships/hyperlink" Target="http://www.helloseattle.com/zip/bothell_washington_zip_code_98011.cfm" TargetMode="External"/><Relationship Id="rId10" Type="http://schemas.openxmlformats.org/officeDocument/2006/relationships/hyperlink" Target="http://www.helloseattle.com/zip/seattle_washington_zip_code_98146.cfm" TargetMode="External"/><Relationship Id="rId11" Type="http://schemas.openxmlformats.org/officeDocument/2006/relationships/hyperlink" Target="http://www.helloseattle.com/zip/seattle_washington_zip_code_98144.cfm" TargetMode="External"/><Relationship Id="rId12" Type="http://schemas.openxmlformats.org/officeDocument/2006/relationships/hyperlink" Target="http://www.helloseattle.com/zip/seattle_washington_zip_code_98136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abSelected="1" topLeftCell="C1" zoomScale="125" zoomScaleNormal="125" zoomScalePageLayoutView="125" workbookViewId="0">
      <selection activeCell="J9" sqref="J9"/>
    </sheetView>
  </sheetViews>
  <sheetFormatPr baseColWidth="10" defaultColWidth="11" defaultRowHeight="15" outlineLevelRow="1" x14ac:dyDescent="0"/>
  <cols>
    <col min="1" max="1" width="12.33203125" bestFit="1" customWidth="1"/>
    <col min="2" max="2" width="17" bestFit="1" customWidth="1"/>
    <col min="3" max="3" width="9.5" bestFit="1" customWidth="1"/>
    <col min="4" max="4" width="12.33203125" bestFit="1" customWidth="1"/>
    <col min="5" max="5" width="16.33203125" bestFit="1" customWidth="1"/>
    <col min="6" max="6" width="15" bestFit="1" customWidth="1"/>
    <col min="7" max="7" width="8" bestFit="1" customWidth="1"/>
    <col min="8" max="8" width="22.6640625" bestFit="1" customWidth="1"/>
    <col min="9" max="9" width="20.6640625" bestFit="1" customWidth="1"/>
    <col min="10" max="10" width="19.6640625" bestFit="1" customWidth="1"/>
    <col min="11" max="11" width="16" bestFit="1" customWidth="1"/>
    <col min="12" max="12" width="11.33203125" bestFit="1" customWidth="1"/>
    <col min="13" max="13" width="14.1640625" bestFit="1" customWidth="1"/>
    <col min="14" max="14" width="18.33203125" bestFit="1" customWidth="1"/>
    <col min="15" max="15" width="17" bestFit="1" customWidth="1"/>
    <col min="16" max="16" width="202.6640625" bestFit="1" customWidth="1"/>
  </cols>
  <sheetData>
    <row r="1" spans="1:16" ht="36">
      <c r="A1" s="7" t="s">
        <v>1</v>
      </c>
      <c r="B1" s="7"/>
      <c r="C1" s="7"/>
      <c r="D1" s="7"/>
      <c r="E1" s="7"/>
    </row>
    <row r="3" spans="1:16">
      <c r="A3" s="6" t="s">
        <v>0</v>
      </c>
      <c r="B3" s="6" t="s">
        <v>19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6">
      <c r="A4">
        <v>98107</v>
      </c>
      <c r="B4" s="3" t="s">
        <v>37</v>
      </c>
      <c r="C4">
        <v>1060</v>
      </c>
      <c r="D4">
        <v>420</v>
      </c>
      <c r="E4">
        <v>140</v>
      </c>
      <c r="F4">
        <v>400</v>
      </c>
      <c r="G4">
        <v>1560</v>
      </c>
      <c r="H4">
        <v>11460</v>
      </c>
      <c r="I4" s="4">
        <f>VLOOKUP(A4,'True Population'!$A$1:$B$79,2,)</f>
        <v>21147</v>
      </c>
      <c r="J4" s="2">
        <f>G4/I4</f>
        <v>7.3769328982834448E-2</v>
      </c>
      <c r="K4" s="2">
        <f>G4/H4</f>
        <v>0.13612565445026178</v>
      </c>
      <c r="L4" s="2">
        <f>C4/H4</f>
        <v>9.2495636998254804E-2</v>
      </c>
      <c r="M4" s="2">
        <f>D4/H4</f>
        <v>3.6649214659685861E-2</v>
      </c>
      <c r="N4" s="2">
        <f>E4/H4</f>
        <v>1.2216404886561954E-2</v>
      </c>
      <c r="O4" s="2">
        <f>F4/H4</f>
        <v>3.4904013961605584E-2</v>
      </c>
    </row>
    <row r="5" spans="1:16">
      <c r="A5">
        <v>98136</v>
      </c>
      <c r="B5" s="3" t="s">
        <v>36</v>
      </c>
      <c r="C5">
        <v>600</v>
      </c>
      <c r="D5">
        <v>300</v>
      </c>
      <c r="E5">
        <v>60</v>
      </c>
      <c r="F5">
        <v>180</v>
      </c>
      <c r="G5">
        <v>980</v>
      </c>
      <c r="H5">
        <v>6780</v>
      </c>
      <c r="I5" s="4">
        <f>VLOOKUP(A5,'True Population'!$A$1:$B$79,2,)</f>
        <v>14770</v>
      </c>
      <c r="J5" s="2">
        <f>G5/I5</f>
        <v>6.6350710900473939E-2</v>
      </c>
      <c r="K5" s="2">
        <f>G5/H5</f>
        <v>0.14454277286135694</v>
      </c>
      <c r="L5" s="2">
        <f>C5/H5</f>
        <v>8.8495575221238937E-2</v>
      </c>
      <c r="M5" s="2">
        <f>D5/H5</f>
        <v>4.4247787610619468E-2</v>
      </c>
      <c r="N5" s="2">
        <f>E5/H5</f>
        <v>8.8495575221238937E-3</v>
      </c>
      <c r="O5" s="2">
        <f>F5/H5</f>
        <v>2.6548672566371681E-2</v>
      </c>
      <c r="P5" s="1"/>
    </row>
    <row r="6" spans="1:16">
      <c r="A6">
        <v>98055</v>
      </c>
      <c r="B6" s="3" t="s">
        <v>29</v>
      </c>
      <c r="C6">
        <v>880</v>
      </c>
      <c r="D6">
        <v>580</v>
      </c>
      <c r="E6">
        <v>120</v>
      </c>
      <c r="F6">
        <v>160</v>
      </c>
      <c r="G6">
        <v>1340</v>
      </c>
      <c r="H6">
        <v>10220</v>
      </c>
      <c r="I6" s="4">
        <f>VLOOKUP(A6,'True Population'!$A$1:$B$79,2,)</f>
        <v>21904</v>
      </c>
      <c r="J6" s="2">
        <f>G6/I6</f>
        <v>6.1176040905770633E-2</v>
      </c>
      <c r="K6" s="2">
        <f>G6/H6</f>
        <v>0.13111545988258316</v>
      </c>
      <c r="L6" s="2">
        <f>C6/H6</f>
        <v>8.6105675146771032E-2</v>
      </c>
      <c r="M6" s="2">
        <f>D6/H6</f>
        <v>5.6751467710371817E-2</v>
      </c>
      <c r="N6" s="2">
        <f>E6/H6</f>
        <v>1.1741682974559686E-2</v>
      </c>
      <c r="O6" s="2">
        <f>F6/H6</f>
        <v>1.5655577299412915E-2</v>
      </c>
      <c r="P6" s="1"/>
    </row>
    <row r="7" spans="1:16">
      <c r="A7">
        <v>98102</v>
      </c>
      <c r="B7" s="3" t="s">
        <v>33</v>
      </c>
      <c r="C7">
        <v>2220</v>
      </c>
      <c r="D7">
        <v>1100</v>
      </c>
      <c r="E7">
        <v>380</v>
      </c>
      <c r="F7">
        <v>880</v>
      </c>
      <c r="G7">
        <v>3680</v>
      </c>
      <c r="H7">
        <v>25800</v>
      </c>
      <c r="I7" s="4">
        <f>VLOOKUP(A7,'True Population'!$A$1:$B$79,2,)</f>
        <v>20756</v>
      </c>
      <c r="J7" s="2">
        <f>G7/I7</f>
        <v>0.17729813066101369</v>
      </c>
      <c r="K7" s="2">
        <f>G7/H7</f>
        <v>0.14263565891472868</v>
      </c>
      <c r="L7" s="2">
        <f>C7/H7</f>
        <v>8.6046511627906982E-2</v>
      </c>
      <c r="M7" s="2">
        <f>D7/H7</f>
        <v>4.2635658914728682E-2</v>
      </c>
      <c r="N7" s="2">
        <f>E7/H7</f>
        <v>1.4728682170542635E-2</v>
      </c>
      <c r="O7" s="2">
        <f>F7/H7</f>
        <v>3.4108527131782945E-2</v>
      </c>
      <c r="P7" s="1" t="s">
        <v>6</v>
      </c>
    </row>
    <row r="8" spans="1:16">
      <c r="A8">
        <v>98121</v>
      </c>
      <c r="B8" s="3" t="s">
        <v>41</v>
      </c>
      <c r="C8">
        <v>1700</v>
      </c>
      <c r="D8">
        <v>760</v>
      </c>
      <c r="E8">
        <v>280</v>
      </c>
      <c r="F8">
        <v>840</v>
      </c>
      <c r="G8">
        <v>2760</v>
      </c>
      <c r="H8">
        <v>20540</v>
      </c>
      <c r="I8" s="4">
        <f>VLOOKUP(A8,'True Population'!$A$1:$B$79,2,)</f>
        <v>12628</v>
      </c>
      <c r="J8" s="2">
        <f>G8/I8</f>
        <v>0.21856192587899906</v>
      </c>
      <c r="K8" s="2">
        <f>G8/H8</f>
        <v>0.13437195715676728</v>
      </c>
      <c r="L8" s="2">
        <f>C8/H8</f>
        <v>8.2765335929892894E-2</v>
      </c>
      <c r="M8" s="2">
        <f>D8/H8</f>
        <v>3.7000973709834468E-2</v>
      </c>
      <c r="N8" s="2">
        <f>E8/H8</f>
        <v>1.3631937682570594E-2</v>
      </c>
      <c r="O8" s="2">
        <f>F8/H8</f>
        <v>4.0895813047711782E-2</v>
      </c>
      <c r="P8" s="1" t="s">
        <v>7</v>
      </c>
    </row>
    <row r="9" spans="1:16">
      <c r="A9">
        <v>98014</v>
      </c>
      <c r="B9" s="3" t="s">
        <v>22</v>
      </c>
      <c r="C9">
        <v>260</v>
      </c>
      <c r="D9">
        <v>140</v>
      </c>
      <c r="E9">
        <v>0</v>
      </c>
      <c r="F9">
        <v>100</v>
      </c>
      <c r="G9">
        <v>380</v>
      </c>
      <c r="H9">
        <v>3200</v>
      </c>
      <c r="I9" s="4">
        <f>VLOOKUP(A9,'True Population'!$A$1:$B$79,2,)</f>
        <v>6765</v>
      </c>
      <c r="J9" s="2">
        <f>G9/I9</f>
        <v>5.6171470805617151E-2</v>
      </c>
      <c r="K9" s="2">
        <f>G9/H9</f>
        <v>0.11874999999999999</v>
      </c>
      <c r="L9" s="2">
        <f>C9/H9</f>
        <v>8.1250000000000003E-2</v>
      </c>
      <c r="M9" s="2">
        <f>D9/H9</f>
        <v>4.3749999999999997E-2</v>
      </c>
      <c r="N9" s="2">
        <f>E9/H9</f>
        <v>0</v>
      </c>
      <c r="O9" s="2">
        <f>F9/H9</f>
        <v>3.125E-2</v>
      </c>
      <c r="P9" s="1"/>
    </row>
    <row r="10" spans="1:16">
      <c r="A10">
        <v>98105</v>
      </c>
      <c r="B10" s="3" t="s">
        <v>35</v>
      </c>
      <c r="C10">
        <v>4840</v>
      </c>
      <c r="D10">
        <v>2880</v>
      </c>
      <c r="E10">
        <v>920</v>
      </c>
      <c r="F10">
        <v>1460</v>
      </c>
      <c r="G10">
        <v>7980</v>
      </c>
      <c r="H10">
        <v>60040</v>
      </c>
      <c r="I10" s="4">
        <f>VLOOKUP(A10,'True Population'!$A$1:$B$79,2,)</f>
        <v>43924</v>
      </c>
      <c r="J10" s="2">
        <f>G10/I10</f>
        <v>0.18167744285584192</v>
      </c>
      <c r="K10" s="2">
        <f>G10/H10</f>
        <v>0.13291139240506328</v>
      </c>
      <c r="L10" s="2">
        <f>C10/H10</f>
        <v>8.0612924716855425E-2</v>
      </c>
      <c r="M10" s="2">
        <f>D10/H10</f>
        <v>4.7968021319120584E-2</v>
      </c>
      <c r="N10" s="2">
        <f>E10/H10</f>
        <v>1.5323117921385743E-2</v>
      </c>
      <c r="O10" s="2">
        <f>F10/H10</f>
        <v>2.4317121918720853E-2</v>
      </c>
    </row>
    <row r="11" spans="1:16">
      <c r="A11">
        <v>98133</v>
      </c>
      <c r="B11" s="3" t="s">
        <v>48</v>
      </c>
      <c r="C11">
        <v>1440</v>
      </c>
      <c r="D11">
        <v>900</v>
      </c>
      <c r="E11">
        <v>280</v>
      </c>
      <c r="F11">
        <v>400</v>
      </c>
      <c r="G11">
        <v>2260</v>
      </c>
      <c r="H11">
        <v>18200</v>
      </c>
      <c r="I11" s="4">
        <f>VLOOKUP(A11,'True Population'!$A$1:$B$79,2,)</f>
        <v>44555</v>
      </c>
      <c r="J11" s="2">
        <f>G11/I11</f>
        <v>5.072382448658961E-2</v>
      </c>
      <c r="K11" s="2">
        <f>G11/H11</f>
        <v>0.12417582417582418</v>
      </c>
      <c r="L11" s="2">
        <f>C11/H11</f>
        <v>7.9120879120879117E-2</v>
      </c>
      <c r="M11" s="2">
        <f>D11/H11</f>
        <v>4.9450549450549448E-2</v>
      </c>
      <c r="N11" s="2">
        <f>E11/H11</f>
        <v>1.5384615384615385E-2</v>
      </c>
      <c r="O11" s="2">
        <f>F11/H11</f>
        <v>2.197802197802198E-2</v>
      </c>
    </row>
    <row r="12" spans="1:16">
      <c r="A12">
        <v>98101</v>
      </c>
      <c r="B12" s="3" t="s">
        <v>32</v>
      </c>
      <c r="C12">
        <v>1680</v>
      </c>
      <c r="D12">
        <v>780</v>
      </c>
      <c r="E12">
        <v>300</v>
      </c>
      <c r="F12">
        <v>760</v>
      </c>
      <c r="G12">
        <v>2780</v>
      </c>
      <c r="H12">
        <v>21440</v>
      </c>
      <c r="I12" s="4">
        <f>VLOOKUP(A12,'True Population'!$A$1:$B$79,2,)</f>
        <v>10238</v>
      </c>
      <c r="J12" s="2">
        <f>G12/I12</f>
        <v>0.2715374096503223</v>
      </c>
      <c r="K12" s="2">
        <f>G12/H12</f>
        <v>0.12966417910447761</v>
      </c>
      <c r="L12" s="2">
        <f>C12/H12</f>
        <v>7.8358208955223885E-2</v>
      </c>
      <c r="M12" s="2">
        <f>D12/H12</f>
        <v>3.6380597014925374E-2</v>
      </c>
      <c r="N12" s="2">
        <f>E12/H12</f>
        <v>1.3992537313432836E-2</v>
      </c>
      <c r="O12" s="2">
        <f>F12/H12</f>
        <v>3.5447761194029849E-2</v>
      </c>
    </row>
    <row r="13" spans="1:16">
      <c r="A13">
        <v>98011</v>
      </c>
      <c r="B13" s="3" t="s">
        <v>24</v>
      </c>
      <c r="C13">
        <v>940</v>
      </c>
      <c r="D13">
        <v>460</v>
      </c>
      <c r="E13">
        <v>140</v>
      </c>
      <c r="F13">
        <v>240</v>
      </c>
      <c r="G13">
        <v>1420</v>
      </c>
      <c r="H13">
        <v>12040</v>
      </c>
      <c r="I13" s="4">
        <f>VLOOKUP(A13,'True Population'!$A$1:$B$79,2,)</f>
        <v>29212</v>
      </c>
      <c r="J13" s="2">
        <f>G13/I13</f>
        <v>4.8610160208133642E-2</v>
      </c>
      <c r="K13" s="2">
        <f>G13/H13</f>
        <v>0.11794019933554817</v>
      </c>
      <c r="L13" s="2">
        <f>C13/H13</f>
        <v>7.8073089700996676E-2</v>
      </c>
      <c r="M13" s="2">
        <f>D13/H13</f>
        <v>3.8205980066445183E-2</v>
      </c>
      <c r="N13" s="2">
        <f>E13/H13</f>
        <v>1.1627906976744186E-2</v>
      </c>
      <c r="O13" s="2">
        <f>F13/H13</f>
        <v>1.9933554817275746E-2</v>
      </c>
    </row>
    <row r="14" spans="1:16">
      <c r="A14">
        <v>98027</v>
      </c>
      <c r="B14" s="3" t="s">
        <v>23</v>
      </c>
      <c r="C14">
        <v>960</v>
      </c>
      <c r="D14">
        <v>460</v>
      </c>
      <c r="E14">
        <v>140</v>
      </c>
      <c r="F14">
        <v>260</v>
      </c>
      <c r="G14">
        <v>1400</v>
      </c>
      <c r="H14">
        <v>12480</v>
      </c>
      <c r="I14" s="4">
        <f>VLOOKUP(A14,'True Population'!$A$1:$B$79,2,)</f>
        <v>26141</v>
      </c>
      <c r="J14" s="2">
        <f>G14/I14</f>
        <v>5.3555717072797521E-2</v>
      </c>
      <c r="K14" s="2">
        <f>G14/H14</f>
        <v>0.11217948717948718</v>
      </c>
      <c r="L14" s="2">
        <f>C14/H14</f>
        <v>7.6923076923076927E-2</v>
      </c>
      <c r="M14" s="2">
        <f>D14/H14</f>
        <v>3.685897435897436E-2</v>
      </c>
      <c r="N14" s="2">
        <f>E14/H14</f>
        <v>1.1217948717948718E-2</v>
      </c>
      <c r="O14" s="2">
        <f>F14/H14</f>
        <v>2.0833333333333332E-2</v>
      </c>
    </row>
    <row r="15" spans="1:16">
      <c r="A15">
        <v>98104</v>
      </c>
      <c r="B15" s="3" t="s">
        <v>32</v>
      </c>
      <c r="C15">
        <v>1620</v>
      </c>
      <c r="D15">
        <v>860</v>
      </c>
      <c r="E15">
        <v>380</v>
      </c>
      <c r="F15">
        <v>1140</v>
      </c>
      <c r="G15">
        <v>3260</v>
      </c>
      <c r="H15">
        <v>21200</v>
      </c>
      <c r="I15" s="4">
        <f>VLOOKUP(A15,'True Population'!$A$1:$B$79,2,)</f>
        <v>13095</v>
      </c>
      <c r="J15" s="2">
        <f>G15/I15</f>
        <v>0.24894998090874379</v>
      </c>
      <c r="K15" s="2">
        <f>G15/H15</f>
        <v>0.15377358490566037</v>
      </c>
      <c r="L15" s="2">
        <f>C15/H15</f>
        <v>7.6415094339622638E-2</v>
      </c>
      <c r="M15" s="2">
        <f>D15/H15</f>
        <v>4.0566037735849055E-2</v>
      </c>
      <c r="N15" s="2">
        <f>E15/H15</f>
        <v>1.7924528301886792E-2</v>
      </c>
      <c r="O15" s="2">
        <f>F15/H15</f>
        <v>5.3773584905660379E-2</v>
      </c>
    </row>
    <row r="16" spans="1:16">
      <c r="A16">
        <v>98008</v>
      </c>
      <c r="B16" s="3" t="s">
        <v>21</v>
      </c>
      <c r="C16">
        <v>560</v>
      </c>
      <c r="D16">
        <v>260</v>
      </c>
      <c r="E16">
        <v>120</v>
      </c>
      <c r="F16">
        <v>260</v>
      </c>
      <c r="G16">
        <v>920</v>
      </c>
      <c r="H16">
        <v>7400</v>
      </c>
      <c r="I16" s="4">
        <f>VLOOKUP(A16,'True Population'!$A$1:$B$79,2,)</f>
        <v>24411</v>
      </c>
      <c r="J16" s="2">
        <f>G16/I16</f>
        <v>3.7687927573634837E-2</v>
      </c>
      <c r="K16" s="2">
        <f>G16/H16</f>
        <v>0.12432432432432433</v>
      </c>
      <c r="L16" s="2">
        <f>C16/H16</f>
        <v>7.567567567567568E-2</v>
      </c>
      <c r="M16" s="2">
        <f>D16/H16</f>
        <v>3.5135135135135137E-2</v>
      </c>
      <c r="N16" s="2">
        <f>E16/H16</f>
        <v>1.6216216216216217E-2</v>
      </c>
      <c r="O16" s="2">
        <f>F16/H16</f>
        <v>3.5135135135135137E-2</v>
      </c>
    </row>
    <row r="17" spans="1:15">
      <c r="A17">
        <v>98045</v>
      </c>
      <c r="B17" s="3" t="s">
        <v>22</v>
      </c>
      <c r="C17">
        <v>820</v>
      </c>
      <c r="D17">
        <v>480</v>
      </c>
      <c r="E17">
        <v>180</v>
      </c>
      <c r="F17">
        <v>260</v>
      </c>
      <c r="G17">
        <v>1400</v>
      </c>
      <c r="H17">
        <v>10920</v>
      </c>
      <c r="I17" s="4">
        <f>VLOOKUP(A17,'True Population'!$A$1:$B$79,2,)</f>
        <v>13888</v>
      </c>
      <c r="J17" s="2">
        <f>G17/I17</f>
        <v>0.10080645161290322</v>
      </c>
      <c r="K17" s="2">
        <f>G17/H17</f>
        <v>0.12820512820512819</v>
      </c>
      <c r="L17" s="2">
        <f>C17/H17</f>
        <v>7.5091575091575088E-2</v>
      </c>
      <c r="M17" s="2">
        <f>D17/H17</f>
        <v>4.3956043956043959E-2</v>
      </c>
      <c r="N17" s="2">
        <f>E17/H17</f>
        <v>1.6483516483516484E-2</v>
      </c>
      <c r="O17" s="2">
        <f>F17/H17</f>
        <v>2.3809523809523808E-2</v>
      </c>
    </row>
    <row r="18" spans="1:15">
      <c r="A18">
        <v>98052</v>
      </c>
      <c r="B18" s="3" t="s">
        <v>28</v>
      </c>
      <c r="C18">
        <v>9900</v>
      </c>
      <c r="D18">
        <v>5620</v>
      </c>
      <c r="E18">
        <v>2140</v>
      </c>
      <c r="F18">
        <v>5220</v>
      </c>
      <c r="G18">
        <v>17440</v>
      </c>
      <c r="H18">
        <v>133360</v>
      </c>
      <c r="I18" s="4">
        <f>VLOOKUP(A18,'True Population'!$A$1:$B$79,2,)</f>
        <v>58442</v>
      </c>
      <c r="J18" s="2">
        <f>G18/I18</f>
        <v>0.29841552308271446</v>
      </c>
      <c r="K18" s="2">
        <f>G18/H18</f>
        <v>0.13077384523095381</v>
      </c>
      <c r="L18" s="2">
        <f>C18/H18</f>
        <v>7.4235152969406124E-2</v>
      </c>
      <c r="M18" s="2">
        <f>D18/H18</f>
        <v>4.2141571685662869E-2</v>
      </c>
      <c r="N18" s="2">
        <f>E18/H18</f>
        <v>1.6046790641871627E-2</v>
      </c>
      <c r="O18" s="2">
        <f>F18/H18</f>
        <v>3.9142171565686862E-2</v>
      </c>
    </row>
    <row r="19" spans="1:15">
      <c r="A19">
        <v>98103</v>
      </c>
      <c r="B19" s="3" t="s">
        <v>34</v>
      </c>
      <c r="C19">
        <v>2760</v>
      </c>
      <c r="D19">
        <v>1400</v>
      </c>
      <c r="E19">
        <v>460</v>
      </c>
      <c r="F19">
        <v>1200</v>
      </c>
      <c r="G19">
        <v>4640</v>
      </c>
      <c r="H19">
        <v>37520</v>
      </c>
      <c r="I19" s="4">
        <f>VLOOKUP(A19,'True Population'!$A$1:$B$79,2,)</f>
        <v>45911</v>
      </c>
      <c r="J19" s="2">
        <f>G19/I19</f>
        <v>0.10106510422338873</v>
      </c>
      <c r="K19" s="2">
        <f>G19/H19</f>
        <v>0.12366737739872068</v>
      </c>
      <c r="L19" s="2">
        <f>C19/H19</f>
        <v>7.3560767590618331E-2</v>
      </c>
      <c r="M19" s="2">
        <f>D19/H19</f>
        <v>3.7313432835820892E-2</v>
      </c>
      <c r="N19" s="2">
        <f>E19/H19</f>
        <v>1.2260127931769723E-2</v>
      </c>
      <c r="O19" s="2">
        <f>F19/H19</f>
        <v>3.1982942430703626E-2</v>
      </c>
    </row>
    <row r="20" spans="1:15">
      <c r="A20">
        <v>98155</v>
      </c>
      <c r="B20" s="3" t="s">
        <v>48</v>
      </c>
      <c r="C20">
        <v>900</v>
      </c>
      <c r="D20">
        <v>540</v>
      </c>
      <c r="E20">
        <v>100</v>
      </c>
      <c r="F20">
        <v>220</v>
      </c>
      <c r="G20">
        <v>1480</v>
      </c>
      <c r="H20">
        <v>12280</v>
      </c>
      <c r="I20" s="4">
        <f>VLOOKUP(A20,'True Population'!$A$1:$B$79,2,)</f>
        <v>32778</v>
      </c>
      <c r="J20" s="2">
        <f>G20/I20</f>
        <v>4.515223625602538E-2</v>
      </c>
      <c r="K20" s="2">
        <f>G20/H20</f>
        <v>0.12052117263843648</v>
      </c>
      <c r="L20" s="2">
        <f>C20/H20</f>
        <v>7.3289902280130298E-2</v>
      </c>
      <c r="M20" s="2">
        <f>D20/H20</f>
        <v>4.3973941368078175E-2</v>
      </c>
      <c r="N20" s="2">
        <f>E20/H20</f>
        <v>8.1433224755700327E-3</v>
      </c>
      <c r="O20" s="2">
        <f>F20/H20</f>
        <v>1.7915309446254073E-2</v>
      </c>
    </row>
    <row r="21" spans="1:15">
      <c r="A21">
        <v>98134</v>
      </c>
      <c r="B21" s="3" t="s">
        <v>48</v>
      </c>
      <c r="C21">
        <v>320</v>
      </c>
      <c r="D21">
        <v>160</v>
      </c>
      <c r="E21">
        <v>120</v>
      </c>
      <c r="F21">
        <v>180</v>
      </c>
      <c r="G21">
        <v>640</v>
      </c>
      <c r="H21">
        <v>4380</v>
      </c>
      <c r="I21" s="4">
        <f>VLOOKUP(A21,'True Population'!$A$1:$B$79,2,)</f>
        <v>644</v>
      </c>
      <c r="J21" s="2">
        <f>G21/I21</f>
        <v>0.99378881987577639</v>
      </c>
      <c r="K21" s="2">
        <f>G21/H21</f>
        <v>0.14611872146118721</v>
      </c>
      <c r="L21" s="2">
        <f>C21/H21</f>
        <v>7.3059360730593603E-2</v>
      </c>
      <c r="M21" s="2">
        <f>D21/H21</f>
        <v>3.6529680365296802E-2</v>
      </c>
      <c r="N21" s="2">
        <f>E21/H21</f>
        <v>2.7397260273972601E-2</v>
      </c>
      <c r="O21" s="2">
        <f>F21/H21</f>
        <v>4.1095890410958902E-2</v>
      </c>
    </row>
    <row r="22" spans="1:15">
      <c r="A22">
        <v>98053</v>
      </c>
      <c r="B22" s="3" t="s">
        <v>28</v>
      </c>
      <c r="C22">
        <v>760</v>
      </c>
      <c r="D22">
        <v>360</v>
      </c>
      <c r="E22">
        <v>160</v>
      </c>
      <c r="F22">
        <v>240</v>
      </c>
      <c r="G22">
        <v>1180</v>
      </c>
      <c r="H22">
        <v>10420</v>
      </c>
      <c r="I22" s="4">
        <f>VLOOKUP(A22,'True Population'!$A$1:$B$79,2,)</f>
        <v>18784</v>
      </c>
      <c r="J22" s="2">
        <f>G22/I22</f>
        <v>6.2819420783645649E-2</v>
      </c>
      <c r="K22" s="2">
        <f>G22/H22</f>
        <v>0.11324376199616124</v>
      </c>
      <c r="L22" s="2">
        <f>C22/H22</f>
        <v>7.293666026871401E-2</v>
      </c>
      <c r="M22" s="2">
        <f>D22/H22</f>
        <v>3.4548944337811902E-2</v>
      </c>
      <c r="N22" s="2">
        <f>E22/H22</f>
        <v>1.5355086372360844E-2</v>
      </c>
      <c r="O22" s="2">
        <f>F22/H22</f>
        <v>2.3032629558541268E-2</v>
      </c>
    </row>
    <row r="23" spans="1:15">
      <c r="A23">
        <v>98077</v>
      </c>
      <c r="B23" s="3" t="s">
        <v>24</v>
      </c>
      <c r="C23">
        <v>200</v>
      </c>
      <c r="D23">
        <v>160</v>
      </c>
      <c r="E23">
        <v>80</v>
      </c>
      <c r="F23">
        <v>80</v>
      </c>
      <c r="G23">
        <v>360</v>
      </c>
      <c r="H23">
        <v>2780</v>
      </c>
      <c r="I23" s="4">
        <f>VLOOKUP(A23,'True Population'!$A$1:$B$79,2,)</f>
        <v>13585</v>
      </c>
      <c r="J23" s="2">
        <f>G23/I23</f>
        <v>2.6499815973500183E-2</v>
      </c>
      <c r="K23" s="2">
        <f>G23/H23</f>
        <v>0.12949640287769784</v>
      </c>
      <c r="L23" s="2">
        <f>C23/H23</f>
        <v>7.1942446043165464E-2</v>
      </c>
      <c r="M23" s="2">
        <f>D23/H23</f>
        <v>5.7553956834532377E-2</v>
      </c>
      <c r="N23" s="2">
        <f>E23/H23</f>
        <v>2.8776978417266189E-2</v>
      </c>
      <c r="O23" s="2">
        <f>F23/H23</f>
        <v>2.8776978417266189E-2</v>
      </c>
    </row>
    <row r="24" spans="1:15">
      <c r="A24">
        <v>98199</v>
      </c>
      <c r="B24" s="3" t="s">
        <v>46</v>
      </c>
      <c r="C24">
        <v>800</v>
      </c>
      <c r="D24">
        <v>300</v>
      </c>
      <c r="E24">
        <v>160</v>
      </c>
      <c r="F24">
        <v>320</v>
      </c>
      <c r="G24">
        <v>1320</v>
      </c>
      <c r="H24">
        <v>11280</v>
      </c>
      <c r="I24" s="4">
        <f>VLOOKUP(A24,'True Population'!$A$1:$B$79,2,)</f>
        <v>19686</v>
      </c>
      <c r="J24" s="2">
        <f>G24/I24</f>
        <v>6.7052727826882041E-2</v>
      </c>
      <c r="K24" s="2">
        <f>G24/H24</f>
        <v>0.11702127659574468</v>
      </c>
      <c r="L24" s="2">
        <f>C24/H24</f>
        <v>7.0921985815602842E-2</v>
      </c>
      <c r="M24" s="2">
        <f>D24/H24</f>
        <v>2.6595744680851064E-2</v>
      </c>
      <c r="N24" s="2">
        <f>E24/H24</f>
        <v>1.4184397163120567E-2</v>
      </c>
      <c r="O24" s="2">
        <f>F24/H24</f>
        <v>2.8368794326241134E-2</v>
      </c>
    </row>
    <row r="25" spans="1:15">
      <c r="A25">
        <v>98112</v>
      </c>
      <c r="B25" s="3" t="s">
        <v>39</v>
      </c>
      <c r="C25">
        <v>780</v>
      </c>
      <c r="D25">
        <v>320</v>
      </c>
      <c r="E25">
        <v>180</v>
      </c>
      <c r="F25">
        <v>380</v>
      </c>
      <c r="G25">
        <v>1280</v>
      </c>
      <c r="H25">
        <v>11000</v>
      </c>
      <c r="I25" s="4">
        <f>VLOOKUP(A25,'True Population'!$A$1:$B$79,2,)</f>
        <v>21077</v>
      </c>
      <c r="J25" s="2">
        <f>G25/I25</f>
        <v>6.0729705366038812E-2</v>
      </c>
      <c r="K25" s="2">
        <f>G25/H25</f>
        <v>0.11636363636363636</v>
      </c>
      <c r="L25" s="2">
        <f>C25/H25</f>
        <v>7.0909090909090908E-2</v>
      </c>
      <c r="M25" s="2">
        <f>D25/H25</f>
        <v>2.9090909090909091E-2</v>
      </c>
      <c r="N25" s="2">
        <f>E25/H25</f>
        <v>1.6363636363636365E-2</v>
      </c>
      <c r="O25" s="2">
        <f>F25/H25</f>
        <v>3.4545454545454546E-2</v>
      </c>
    </row>
    <row r="26" spans="1:15">
      <c r="A26">
        <v>98177</v>
      </c>
      <c r="B26" s="3" t="s">
        <v>48</v>
      </c>
      <c r="C26">
        <v>340</v>
      </c>
      <c r="D26">
        <v>140</v>
      </c>
      <c r="E26">
        <v>40</v>
      </c>
      <c r="F26">
        <v>100</v>
      </c>
      <c r="G26">
        <v>500</v>
      </c>
      <c r="H26">
        <v>4800</v>
      </c>
      <c r="I26" s="4">
        <f>VLOOKUP(A26,'True Population'!$A$1:$B$79,2,)</f>
        <v>19030</v>
      </c>
      <c r="J26" s="2">
        <f>G26/I26</f>
        <v>2.6274303730951128E-2</v>
      </c>
      <c r="K26" s="2">
        <f>G26/H26</f>
        <v>0.10416666666666667</v>
      </c>
      <c r="L26" s="2">
        <f>C26/H26</f>
        <v>7.0833333333333331E-2</v>
      </c>
      <c r="M26" s="2">
        <f>D26/H26</f>
        <v>2.9166666666666667E-2</v>
      </c>
      <c r="N26" s="2">
        <f>E26/H26</f>
        <v>8.3333333333333332E-3</v>
      </c>
      <c r="O26" s="2">
        <f>F26/H26</f>
        <v>2.0833333333333332E-2</v>
      </c>
    </row>
    <row r="27" spans="1:15">
      <c r="A27">
        <v>98033</v>
      </c>
      <c r="B27" s="3" t="s">
        <v>26</v>
      </c>
      <c r="C27">
        <v>1760</v>
      </c>
      <c r="D27">
        <v>960</v>
      </c>
      <c r="E27">
        <v>320</v>
      </c>
      <c r="F27">
        <v>820</v>
      </c>
      <c r="G27">
        <v>2940</v>
      </c>
      <c r="H27">
        <v>25320</v>
      </c>
      <c r="I27" s="4">
        <f>VLOOKUP(A27,'True Population'!$A$1:$B$79,2,)</f>
        <v>34338</v>
      </c>
      <c r="J27" s="2">
        <f>G27/I27</f>
        <v>8.5619430368687757E-2</v>
      </c>
      <c r="K27" s="2">
        <f>G27/H27</f>
        <v>0.11611374407582939</v>
      </c>
      <c r="L27" s="2">
        <f>C27/H27</f>
        <v>6.9510268562401265E-2</v>
      </c>
      <c r="M27" s="2">
        <f>D27/H27</f>
        <v>3.7914691943127965E-2</v>
      </c>
      <c r="N27" s="2">
        <f>E27/H27</f>
        <v>1.2638230647709321E-2</v>
      </c>
      <c r="O27" s="2">
        <f>F27/H27</f>
        <v>3.2385466034755131E-2</v>
      </c>
    </row>
    <row r="28" spans="1:15">
      <c r="A28">
        <v>98116</v>
      </c>
      <c r="B28" s="3" t="s">
        <v>36</v>
      </c>
      <c r="C28">
        <v>1300</v>
      </c>
      <c r="D28">
        <v>680</v>
      </c>
      <c r="E28">
        <v>160</v>
      </c>
      <c r="F28">
        <v>300</v>
      </c>
      <c r="G28">
        <v>1960</v>
      </c>
      <c r="H28">
        <v>18720</v>
      </c>
      <c r="I28" s="4">
        <f>VLOOKUP(A28,'True Population'!$A$1:$B$79,2,)</f>
        <v>22241</v>
      </c>
      <c r="J28" s="2">
        <f>G28/I28</f>
        <v>8.8125533923834362E-2</v>
      </c>
      <c r="K28" s="2">
        <f>G28/H28</f>
        <v>0.1047008547008547</v>
      </c>
      <c r="L28" s="2">
        <f>C28/H28</f>
        <v>6.9444444444444448E-2</v>
      </c>
      <c r="M28" s="2">
        <f>D28/H28</f>
        <v>3.6324786324786328E-2</v>
      </c>
      <c r="N28" s="2">
        <f>E28/H28</f>
        <v>8.5470085470085479E-3</v>
      </c>
      <c r="O28" s="2">
        <f>F28/H28</f>
        <v>1.6025641025641024E-2</v>
      </c>
    </row>
    <row r="29" spans="1:15">
      <c r="A29">
        <v>98146</v>
      </c>
      <c r="B29" s="3" t="s">
        <v>36</v>
      </c>
      <c r="C29">
        <v>620</v>
      </c>
      <c r="D29">
        <v>320</v>
      </c>
      <c r="E29">
        <v>100</v>
      </c>
      <c r="F29">
        <v>180</v>
      </c>
      <c r="G29">
        <v>1040</v>
      </c>
      <c r="H29">
        <v>9100</v>
      </c>
      <c r="I29" s="4">
        <f>VLOOKUP(A29,'True Population'!$A$1:$B$79,2,)</f>
        <v>25922</v>
      </c>
      <c r="J29" s="2">
        <f>G29/I29</f>
        <v>4.0120361083249748E-2</v>
      </c>
      <c r="K29" s="2">
        <f>G29/H29</f>
        <v>0.11428571428571428</v>
      </c>
      <c r="L29" s="2">
        <f>C29/H29</f>
        <v>6.8131868131868126E-2</v>
      </c>
      <c r="M29" s="2">
        <f>D29/H29</f>
        <v>3.5164835164835165E-2</v>
      </c>
      <c r="N29" s="2">
        <f>E29/H29</f>
        <v>1.098901098901099E-2</v>
      </c>
      <c r="O29" s="2">
        <f>F29/H29</f>
        <v>1.9780219780219779E-2</v>
      </c>
    </row>
    <row r="30" spans="1:15">
      <c r="A30">
        <v>98034</v>
      </c>
      <c r="B30" s="3" t="s">
        <v>26</v>
      </c>
      <c r="C30">
        <v>5100</v>
      </c>
      <c r="D30">
        <v>3180</v>
      </c>
      <c r="E30">
        <v>820</v>
      </c>
      <c r="F30">
        <v>1600</v>
      </c>
      <c r="G30">
        <v>8340</v>
      </c>
      <c r="H30">
        <v>74940</v>
      </c>
      <c r="I30" s="4">
        <f>VLOOKUP(A30,'True Population'!$A$1:$B$79,2,)</f>
        <v>40407</v>
      </c>
      <c r="J30" s="2">
        <f>G30/I30</f>
        <v>0.20639988120870145</v>
      </c>
      <c r="K30" s="2">
        <f>G30/H30</f>
        <v>0.11128903122497999</v>
      </c>
      <c r="L30" s="2">
        <f>C30/H30</f>
        <v>6.8054443554843871E-2</v>
      </c>
      <c r="M30" s="2">
        <f>D30/H30</f>
        <v>4.2433947157726179E-2</v>
      </c>
      <c r="N30" s="2">
        <f>E30/H30</f>
        <v>1.0942087002935683E-2</v>
      </c>
      <c r="O30" s="2">
        <f>F30/H30</f>
        <v>2.1350413664264746E-2</v>
      </c>
    </row>
    <row r="31" spans="1:15">
      <c r="A31">
        <v>98109</v>
      </c>
      <c r="B31" s="3" t="s">
        <v>38</v>
      </c>
      <c r="C31">
        <v>2380</v>
      </c>
      <c r="D31">
        <v>1100</v>
      </c>
      <c r="E31">
        <v>420</v>
      </c>
      <c r="F31">
        <v>940</v>
      </c>
      <c r="G31">
        <v>3880</v>
      </c>
      <c r="H31">
        <v>35000</v>
      </c>
      <c r="I31" s="4">
        <f>VLOOKUP(A31,'True Population'!$A$1:$B$79,2,)</f>
        <v>20715</v>
      </c>
      <c r="J31" s="2">
        <f>G31/I31</f>
        <v>0.18730388607289403</v>
      </c>
      <c r="K31" s="2">
        <f>G31/H31</f>
        <v>0.11085714285714286</v>
      </c>
      <c r="L31" s="2">
        <f>C31/H31</f>
        <v>6.8000000000000005E-2</v>
      </c>
      <c r="M31" s="2">
        <f>D31/H31</f>
        <v>3.1428571428571431E-2</v>
      </c>
      <c r="N31" s="2">
        <f>E31/H31</f>
        <v>1.2E-2</v>
      </c>
      <c r="O31" s="2">
        <f>F31/H31</f>
        <v>2.6857142857142857E-2</v>
      </c>
    </row>
    <row r="32" spans="1:15">
      <c r="A32">
        <v>98115</v>
      </c>
      <c r="B32" s="3" t="s">
        <v>40</v>
      </c>
      <c r="C32">
        <v>37820</v>
      </c>
      <c r="D32">
        <v>20860</v>
      </c>
      <c r="E32">
        <v>6740</v>
      </c>
      <c r="F32">
        <v>11740</v>
      </c>
      <c r="G32">
        <v>61640</v>
      </c>
      <c r="H32">
        <v>559500</v>
      </c>
      <c r="I32" s="4">
        <f>VLOOKUP(A32,'True Population'!$A$1:$B$79,2,)</f>
        <v>46206</v>
      </c>
      <c r="J32" s="2">
        <f>G32/I32</f>
        <v>1.334025884084318</v>
      </c>
      <c r="K32" s="2">
        <f>G32/H32</f>
        <v>0.11016979445933869</v>
      </c>
      <c r="L32" s="2">
        <f>C32/H32</f>
        <v>6.7596067917783734E-2</v>
      </c>
      <c r="M32" s="2">
        <f>D32/H32</f>
        <v>3.7283288650580879E-2</v>
      </c>
      <c r="N32" s="2">
        <f>E32/H32</f>
        <v>1.2046470062555853E-2</v>
      </c>
      <c r="O32" s="2">
        <f>F32/H32</f>
        <v>2.0983020554066131E-2</v>
      </c>
    </row>
    <row r="33" spans="1:15">
      <c r="A33">
        <v>98019</v>
      </c>
      <c r="B33" s="3" t="s">
        <v>22</v>
      </c>
      <c r="C33">
        <v>680</v>
      </c>
      <c r="D33">
        <v>400</v>
      </c>
      <c r="E33">
        <v>120</v>
      </c>
      <c r="F33">
        <v>140</v>
      </c>
      <c r="G33">
        <v>1020</v>
      </c>
      <c r="H33">
        <v>10180</v>
      </c>
      <c r="I33" s="4">
        <f>VLOOKUP(A33,'True Population'!$A$1:$B$79,2,)</f>
        <v>10725</v>
      </c>
      <c r="J33" s="2">
        <f>G33/I33</f>
        <v>9.5104895104895101E-2</v>
      </c>
      <c r="K33" s="2">
        <f>G33/H33</f>
        <v>0.10019646365422397</v>
      </c>
      <c r="L33" s="2">
        <f>C33/H33</f>
        <v>6.6797642436149315E-2</v>
      </c>
      <c r="M33" s="2">
        <f>D33/H33</f>
        <v>3.9292730844793712E-2</v>
      </c>
      <c r="N33" s="2">
        <f>E33/H33</f>
        <v>1.1787819253438114E-2</v>
      </c>
      <c r="O33" s="2">
        <f>F33/H33</f>
        <v>1.37524557956778E-2</v>
      </c>
    </row>
    <row r="34" spans="1:15">
      <c r="A34">
        <v>98065</v>
      </c>
      <c r="B34" s="3" t="s">
        <v>22</v>
      </c>
      <c r="C34">
        <v>380</v>
      </c>
      <c r="D34">
        <v>220</v>
      </c>
      <c r="E34">
        <v>100</v>
      </c>
      <c r="F34">
        <v>140</v>
      </c>
      <c r="G34">
        <v>620</v>
      </c>
      <c r="H34">
        <v>5700</v>
      </c>
      <c r="I34" s="4">
        <f>VLOOKUP(A34,'True Population'!$A$1:$B$79,2,)</f>
        <v>12699</v>
      </c>
      <c r="J34" s="2">
        <f>G34/I34</f>
        <v>4.8822741948184895E-2</v>
      </c>
      <c r="K34" s="2">
        <f>G34/H34</f>
        <v>0.10877192982456141</v>
      </c>
      <c r="L34" s="2">
        <f>C34/H34</f>
        <v>6.6666666666666666E-2</v>
      </c>
      <c r="M34" s="2">
        <f>D34/H34</f>
        <v>3.8596491228070177E-2</v>
      </c>
      <c r="N34" s="2">
        <f>E34/H34</f>
        <v>1.7543859649122806E-2</v>
      </c>
      <c r="O34" s="2">
        <f>F34/H34</f>
        <v>2.456140350877193E-2</v>
      </c>
    </row>
    <row r="35" spans="1:15">
      <c r="A35">
        <v>98117</v>
      </c>
      <c r="B35" s="3" t="s">
        <v>37</v>
      </c>
      <c r="C35">
        <v>1820</v>
      </c>
      <c r="D35">
        <v>960</v>
      </c>
      <c r="E35">
        <v>220</v>
      </c>
      <c r="F35">
        <v>600</v>
      </c>
      <c r="G35">
        <v>2880</v>
      </c>
      <c r="H35">
        <v>27440</v>
      </c>
      <c r="I35" s="4">
        <f>VLOOKUP(A35,'True Population'!$A$1:$B$79,2,)</f>
        <v>31365</v>
      </c>
      <c r="J35" s="2">
        <f>G35/I35</f>
        <v>9.1822094691535155E-2</v>
      </c>
      <c r="K35" s="2">
        <f>G35/H35</f>
        <v>0.10495626822157435</v>
      </c>
      <c r="L35" s="2">
        <f>C35/H35</f>
        <v>6.6326530612244902E-2</v>
      </c>
      <c r="M35" s="2">
        <f>D35/H35</f>
        <v>3.4985422740524783E-2</v>
      </c>
      <c r="N35" s="2">
        <f>E35/H35</f>
        <v>8.0174927113702624E-3</v>
      </c>
      <c r="O35" s="2">
        <f>F35/H35</f>
        <v>2.1865889212827987E-2</v>
      </c>
    </row>
    <row r="36" spans="1:15">
      <c r="A36">
        <v>98059</v>
      </c>
      <c r="B36" s="3" t="s">
        <v>30</v>
      </c>
      <c r="C36">
        <v>1020</v>
      </c>
      <c r="D36">
        <v>720</v>
      </c>
      <c r="E36">
        <v>140</v>
      </c>
      <c r="F36">
        <v>360</v>
      </c>
      <c r="G36">
        <v>1760</v>
      </c>
      <c r="H36">
        <v>15560</v>
      </c>
      <c r="I36" s="4">
        <f>VLOOKUP(A36,'True Population'!$A$1:$B$79,2,)</f>
        <v>34463</v>
      </c>
      <c r="J36" s="2">
        <f>G36/I36</f>
        <v>5.1069262687519948E-2</v>
      </c>
      <c r="K36" s="2">
        <f>G36/H36</f>
        <v>0.11311053984575835</v>
      </c>
      <c r="L36" s="2">
        <f>C36/H36</f>
        <v>6.5552699228791769E-2</v>
      </c>
      <c r="M36" s="2">
        <f>D36/H36</f>
        <v>4.6272493573264781E-2</v>
      </c>
      <c r="N36" s="2">
        <f>E36/H36</f>
        <v>8.9974293059125968E-3</v>
      </c>
      <c r="O36" s="2">
        <f>F36/H36</f>
        <v>2.313624678663239E-2</v>
      </c>
    </row>
    <row r="37" spans="1:15">
      <c r="A37">
        <v>98038</v>
      </c>
      <c r="B37" s="3" t="s">
        <v>23</v>
      </c>
      <c r="C37">
        <v>1940</v>
      </c>
      <c r="D37">
        <v>1120</v>
      </c>
      <c r="E37">
        <v>240</v>
      </c>
      <c r="F37">
        <v>400</v>
      </c>
      <c r="G37">
        <v>3120</v>
      </c>
      <c r="H37">
        <v>29660</v>
      </c>
      <c r="I37" s="4">
        <f>VLOOKUP(A37,'True Population'!$A$1:$B$79,2,)</f>
        <v>31171</v>
      </c>
      <c r="J37" s="2">
        <f>G37/I37</f>
        <v>0.10009303519296782</v>
      </c>
      <c r="K37" s="2">
        <f>G37/H37</f>
        <v>0.10519217801753203</v>
      </c>
      <c r="L37" s="2">
        <f>C37/H37</f>
        <v>6.5407956844234658E-2</v>
      </c>
      <c r="M37" s="2">
        <f>D37/H37</f>
        <v>3.7761294672960216E-2</v>
      </c>
      <c r="N37" s="2">
        <f>E37/H37</f>
        <v>8.091706001348618E-3</v>
      </c>
      <c r="O37" s="2">
        <f>F37/H37</f>
        <v>1.3486176668914362E-2</v>
      </c>
    </row>
    <row r="38" spans="1:15">
      <c r="A38">
        <v>98118</v>
      </c>
      <c r="B38" s="3" t="s">
        <v>49</v>
      </c>
      <c r="C38">
        <v>1080</v>
      </c>
      <c r="D38">
        <v>520</v>
      </c>
      <c r="E38">
        <v>200</v>
      </c>
      <c r="F38">
        <v>380</v>
      </c>
      <c r="G38">
        <v>1780</v>
      </c>
      <c r="H38">
        <v>16760</v>
      </c>
      <c r="I38" s="4">
        <f>VLOOKUP(A38,'True Population'!$A$1:$B$79,2,)</f>
        <v>42731</v>
      </c>
      <c r="J38" s="2">
        <f>G38/I38</f>
        <v>4.1655940651985676E-2</v>
      </c>
      <c r="K38" s="2">
        <f>G38/H38</f>
        <v>0.10620525059665871</v>
      </c>
      <c r="L38" s="2">
        <f>C38/H38</f>
        <v>6.4439140811455853E-2</v>
      </c>
      <c r="M38" s="2">
        <f>D38/H38</f>
        <v>3.1026252983293555E-2</v>
      </c>
      <c r="N38" s="2">
        <f>E38/H38</f>
        <v>1.1933174224343675E-2</v>
      </c>
      <c r="O38" s="2">
        <f>F38/H38</f>
        <v>2.2673031026252982E-2</v>
      </c>
    </row>
    <row r="39" spans="1:15">
      <c r="A39">
        <v>98144</v>
      </c>
      <c r="B39" s="3" t="s">
        <v>43</v>
      </c>
      <c r="C39">
        <v>1040</v>
      </c>
      <c r="D39">
        <v>420</v>
      </c>
      <c r="E39">
        <v>160</v>
      </c>
      <c r="F39">
        <v>380</v>
      </c>
      <c r="G39">
        <v>1540</v>
      </c>
      <c r="H39">
        <v>16200</v>
      </c>
      <c r="I39" s="4">
        <f>VLOOKUP(A39,'True Population'!$A$1:$B$79,2,)</f>
        <v>26881</v>
      </c>
      <c r="J39" s="2">
        <f>G39/I39</f>
        <v>5.7289535359547637E-2</v>
      </c>
      <c r="K39" s="2">
        <f>G39/H39</f>
        <v>9.5061728395061731E-2</v>
      </c>
      <c r="L39" s="2">
        <f>C39/H39</f>
        <v>6.4197530864197536E-2</v>
      </c>
      <c r="M39" s="2">
        <f>D39/H39</f>
        <v>2.5925925925925925E-2</v>
      </c>
      <c r="N39" s="2">
        <f>E39/H39</f>
        <v>9.876543209876543E-3</v>
      </c>
      <c r="O39" s="2">
        <f>F39/H39</f>
        <v>2.3456790123456792E-2</v>
      </c>
    </row>
    <row r="40" spans="1:15">
      <c r="A40">
        <v>98092</v>
      </c>
      <c r="B40" s="3" t="s">
        <v>20</v>
      </c>
      <c r="C40">
        <v>1540</v>
      </c>
      <c r="D40">
        <v>800</v>
      </c>
      <c r="E40">
        <v>320</v>
      </c>
      <c r="F40">
        <v>320</v>
      </c>
      <c r="G40">
        <v>2560</v>
      </c>
      <c r="H40">
        <v>24240</v>
      </c>
      <c r="I40" s="4">
        <f>VLOOKUP(A40,'True Population'!$A$1:$B$79,2,)</f>
        <v>39816</v>
      </c>
      <c r="J40" s="2">
        <f>G40/I40</f>
        <v>6.4295760498292137E-2</v>
      </c>
      <c r="K40" s="2">
        <f>G40/H40</f>
        <v>0.10561056105610561</v>
      </c>
      <c r="L40" s="2">
        <f>C40/H40</f>
        <v>6.3531353135313537E-2</v>
      </c>
      <c r="M40" s="2">
        <f>D40/H40</f>
        <v>3.3003300330033E-2</v>
      </c>
      <c r="N40" s="2">
        <f>E40/H40</f>
        <v>1.3201320132013201E-2</v>
      </c>
      <c r="O40" s="2">
        <f>F40/H40</f>
        <v>1.3201320132013201E-2</v>
      </c>
    </row>
    <row r="41" spans="1:15">
      <c r="A41">
        <v>98178</v>
      </c>
      <c r="B41" s="3" t="s">
        <v>29</v>
      </c>
      <c r="C41">
        <v>540</v>
      </c>
      <c r="D41">
        <v>180</v>
      </c>
      <c r="E41">
        <v>80</v>
      </c>
      <c r="F41">
        <v>100</v>
      </c>
      <c r="G41">
        <v>740</v>
      </c>
      <c r="H41">
        <v>8720</v>
      </c>
      <c r="I41" s="4">
        <f>VLOOKUP(A41,'True Population'!$A$1:$B$79,2,)</f>
        <v>24092</v>
      </c>
      <c r="J41" s="2">
        <f>G41/I41</f>
        <v>3.0715590237423211E-2</v>
      </c>
      <c r="K41" s="2">
        <f>G41/H41</f>
        <v>8.4862385321100922E-2</v>
      </c>
      <c r="L41" s="2">
        <f>C41/H41</f>
        <v>6.1926605504587159E-2</v>
      </c>
      <c r="M41" s="2">
        <f>D41/H41</f>
        <v>2.0642201834862386E-2</v>
      </c>
      <c r="N41" s="2">
        <f>E41/H41</f>
        <v>9.1743119266055051E-3</v>
      </c>
      <c r="O41" s="2">
        <f>F41/H41</f>
        <v>1.1467889908256881E-2</v>
      </c>
    </row>
    <row r="42" spans="1:15">
      <c r="A42">
        <v>98024</v>
      </c>
      <c r="B42" s="3" t="s">
        <v>22</v>
      </c>
      <c r="C42">
        <v>220</v>
      </c>
      <c r="D42">
        <v>140</v>
      </c>
      <c r="E42">
        <v>0</v>
      </c>
      <c r="F42">
        <v>40</v>
      </c>
      <c r="G42">
        <v>340</v>
      </c>
      <c r="H42">
        <v>3580</v>
      </c>
      <c r="I42" s="4">
        <f>VLOOKUP(A42,'True Population'!$A$1:$B$79,2,)</f>
        <v>5650</v>
      </c>
      <c r="J42" s="2">
        <f>G42/I42</f>
        <v>6.0176991150442477E-2</v>
      </c>
      <c r="K42" s="2">
        <f>G42/H42</f>
        <v>9.4972067039106142E-2</v>
      </c>
      <c r="L42" s="2">
        <f>C42/H42</f>
        <v>6.1452513966480445E-2</v>
      </c>
      <c r="M42" s="2">
        <f>D42/H42</f>
        <v>3.9106145251396648E-2</v>
      </c>
      <c r="N42" s="2">
        <f>E42/H42</f>
        <v>0</v>
      </c>
      <c r="O42" s="2">
        <f>F42/H42</f>
        <v>1.11731843575419E-2</v>
      </c>
    </row>
    <row r="43" spans="1:15">
      <c r="A43">
        <v>98056</v>
      </c>
      <c r="B43" s="3" t="s">
        <v>29</v>
      </c>
      <c r="C43">
        <v>1060</v>
      </c>
      <c r="D43">
        <v>580</v>
      </c>
      <c r="E43">
        <v>200</v>
      </c>
      <c r="F43">
        <v>320</v>
      </c>
      <c r="G43">
        <v>1720</v>
      </c>
      <c r="H43">
        <v>17360</v>
      </c>
      <c r="I43" s="4">
        <f>VLOOKUP(A43,'True Population'!$A$1:$B$79,2,)</f>
        <v>32489</v>
      </c>
      <c r="J43" s="2">
        <f>G43/I43</f>
        <v>5.2940995413832376E-2</v>
      </c>
      <c r="K43" s="2">
        <f>G43/H43</f>
        <v>9.9078341013824886E-2</v>
      </c>
      <c r="L43" s="2">
        <f>C43/H43</f>
        <v>6.1059907834101382E-2</v>
      </c>
      <c r="M43" s="2">
        <f>D43/H43</f>
        <v>3.3410138248847927E-2</v>
      </c>
      <c r="N43" s="2">
        <f>E43/H43</f>
        <v>1.1520737327188941E-2</v>
      </c>
      <c r="O43" s="2">
        <f>F43/H43</f>
        <v>1.8433179723502304E-2</v>
      </c>
    </row>
    <row r="44" spans="1:15">
      <c r="A44">
        <v>98004</v>
      </c>
      <c r="B44" s="3" t="s">
        <v>21</v>
      </c>
      <c r="C44">
        <v>3140</v>
      </c>
      <c r="D44">
        <v>1660</v>
      </c>
      <c r="E44">
        <v>680</v>
      </c>
      <c r="F44">
        <v>1020</v>
      </c>
      <c r="G44">
        <v>5240</v>
      </c>
      <c r="H44">
        <v>52260</v>
      </c>
      <c r="I44" s="4">
        <f>VLOOKUP(A44,'True Population'!$A$1:$B$79,2,)</f>
        <v>27946</v>
      </c>
      <c r="J44" s="2">
        <f>G44/I44</f>
        <v>0.18750447291204467</v>
      </c>
      <c r="K44" s="2">
        <f>G44/H44</f>
        <v>0.10026789131266743</v>
      </c>
      <c r="L44" s="2">
        <f>C44/H44</f>
        <v>6.0084194412552624E-2</v>
      </c>
      <c r="M44" s="2">
        <f>D44/H44</f>
        <v>3.1764255644852663E-2</v>
      </c>
      <c r="N44" s="2">
        <f>E44/H44</f>
        <v>1.3011863758132415E-2</v>
      </c>
      <c r="O44" s="2">
        <f>F44/H44</f>
        <v>1.9517795637198621E-2</v>
      </c>
    </row>
    <row r="45" spans="1:15">
      <c r="A45">
        <v>98023</v>
      </c>
      <c r="B45" s="3" t="s">
        <v>20</v>
      </c>
      <c r="C45">
        <v>5240</v>
      </c>
      <c r="D45">
        <v>3020</v>
      </c>
      <c r="E45">
        <v>1120</v>
      </c>
      <c r="F45">
        <v>1040</v>
      </c>
      <c r="G45">
        <v>8420</v>
      </c>
      <c r="H45">
        <v>87260</v>
      </c>
      <c r="I45" s="4">
        <f>VLOOKUP(A45,'True Population'!$A$1:$B$79,2,)</f>
        <v>47510</v>
      </c>
      <c r="J45" s="2">
        <f>G45/I45</f>
        <v>0.17722584719006526</v>
      </c>
      <c r="K45" s="2">
        <f>G45/H45</f>
        <v>9.6493238597295444E-2</v>
      </c>
      <c r="L45" s="2">
        <f>C45/H45</f>
        <v>6.0050424020169607E-2</v>
      </c>
      <c r="M45" s="2">
        <f>D45/H45</f>
        <v>3.4609213843685538E-2</v>
      </c>
      <c r="N45" s="2">
        <f>E45/H45</f>
        <v>1.2835205134082053E-2</v>
      </c>
      <c r="O45" s="2">
        <f>F45/H45</f>
        <v>1.1918404767361907E-2</v>
      </c>
    </row>
    <row r="46" spans="1:15">
      <c r="A46">
        <v>98125</v>
      </c>
      <c r="B46" s="3" t="s">
        <v>48</v>
      </c>
      <c r="C46">
        <v>2040</v>
      </c>
      <c r="D46">
        <v>1100</v>
      </c>
      <c r="E46">
        <v>320</v>
      </c>
      <c r="F46">
        <v>640</v>
      </c>
      <c r="G46">
        <v>3420</v>
      </c>
      <c r="H46">
        <v>34460</v>
      </c>
      <c r="I46" s="4">
        <f>VLOOKUP(A46,'True Population'!$A$1:$B$79,2,)</f>
        <v>37081</v>
      </c>
      <c r="J46" s="2">
        <f>G46/I46</f>
        <v>9.2230522369946874E-2</v>
      </c>
      <c r="K46" s="2">
        <f>G46/H46</f>
        <v>9.9245502031340679E-2</v>
      </c>
      <c r="L46" s="2">
        <f>C46/H46</f>
        <v>5.9199071387115498E-2</v>
      </c>
      <c r="M46" s="2">
        <f>D46/H46</f>
        <v>3.1921067904817177E-2</v>
      </c>
      <c r="N46" s="2">
        <f>E46/H46</f>
        <v>9.286128845037725E-3</v>
      </c>
      <c r="O46" s="2">
        <f>F46/H46</f>
        <v>1.857225769007545E-2</v>
      </c>
    </row>
    <row r="47" spans="1:15">
      <c r="A47">
        <v>98030</v>
      </c>
      <c r="B47" s="3" t="s">
        <v>25</v>
      </c>
      <c r="C47">
        <v>900</v>
      </c>
      <c r="D47">
        <v>400</v>
      </c>
      <c r="E47">
        <v>160</v>
      </c>
      <c r="F47">
        <v>200</v>
      </c>
      <c r="G47">
        <v>1360</v>
      </c>
      <c r="H47">
        <v>15380</v>
      </c>
      <c r="I47" s="4">
        <f>VLOOKUP(A47,'True Population'!$A$1:$B$79,2,)</f>
        <v>33769</v>
      </c>
      <c r="J47" s="2">
        <f>G47/I47</f>
        <v>4.0273623737747635E-2</v>
      </c>
      <c r="K47" s="2">
        <f>G47/H47</f>
        <v>8.8426527958387513E-2</v>
      </c>
      <c r="L47" s="2">
        <f>C47/H47</f>
        <v>5.8517555266579972E-2</v>
      </c>
      <c r="M47" s="2">
        <f>D47/H47</f>
        <v>2.600780234070221E-2</v>
      </c>
      <c r="N47" s="2">
        <f>E47/H47</f>
        <v>1.0403120936280884E-2</v>
      </c>
      <c r="O47" s="2">
        <f>F47/H47</f>
        <v>1.3003901170351105E-2</v>
      </c>
    </row>
    <row r="48" spans="1:15">
      <c r="A48">
        <v>98032</v>
      </c>
      <c r="B48" s="3" t="s">
        <v>25</v>
      </c>
      <c r="C48">
        <v>840</v>
      </c>
      <c r="D48">
        <v>380</v>
      </c>
      <c r="E48">
        <v>100</v>
      </c>
      <c r="F48">
        <v>140</v>
      </c>
      <c r="G48">
        <v>1340</v>
      </c>
      <c r="H48">
        <v>14400</v>
      </c>
      <c r="I48" s="4">
        <f>VLOOKUP(A48,'True Population'!$A$1:$B$79,2,)</f>
        <v>33853</v>
      </c>
      <c r="J48" s="2">
        <f>G48/I48</f>
        <v>3.958290254925708E-2</v>
      </c>
      <c r="K48" s="2">
        <f>G48/H48</f>
        <v>9.3055555555555558E-2</v>
      </c>
      <c r="L48" s="2">
        <f>C48/H48</f>
        <v>5.8333333333333334E-2</v>
      </c>
      <c r="M48" s="2">
        <f>D48/H48</f>
        <v>2.6388888888888889E-2</v>
      </c>
      <c r="N48" s="2">
        <f>E48/H48</f>
        <v>6.9444444444444441E-3</v>
      </c>
      <c r="O48" s="2">
        <f>F48/H48</f>
        <v>9.7222222222222224E-3</v>
      </c>
    </row>
    <row r="49" spans="1:15">
      <c r="A49" s="3">
        <v>98001</v>
      </c>
      <c r="B49" s="3" t="s">
        <v>20</v>
      </c>
      <c r="C49">
        <v>1300</v>
      </c>
      <c r="D49">
        <v>800</v>
      </c>
      <c r="E49">
        <v>180</v>
      </c>
      <c r="F49">
        <v>280</v>
      </c>
      <c r="G49">
        <v>2180</v>
      </c>
      <c r="H49">
        <v>22520</v>
      </c>
      <c r="I49" s="4">
        <f>VLOOKUP(A49,'True Population'!$A$1:$B$79,2,)</f>
        <v>31911</v>
      </c>
      <c r="J49" s="2">
        <f>G49/I49</f>
        <v>6.8315001096800471E-2</v>
      </c>
      <c r="K49" s="2">
        <f>G49/H49</f>
        <v>9.6802841918294844E-2</v>
      </c>
      <c r="L49" s="2">
        <f>C49/H49</f>
        <v>5.772646536412078E-2</v>
      </c>
      <c r="M49" s="2">
        <f>D49/H49</f>
        <v>3.5523978685612786E-2</v>
      </c>
      <c r="N49" s="2">
        <f>E49/H49</f>
        <v>7.9928952042628773E-3</v>
      </c>
      <c r="O49" s="2">
        <f>F49/H49</f>
        <v>1.2433392539964476E-2</v>
      </c>
    </row>
    <row r="50" spans="1:15">
      <c r="A50">
        <v>98106</v>
      </c>
      <c r="B50" s="3" t="s">
        <v>36</v>
      </c>
      <c r="C50">
        <v>1060</v>
      </c>
      <c r="D50">
        <v>580</v>
      </c>
      <c r="E50">
        <v>200</v>
      </c>
      <c r="F50">
        <v>280</v>
      </c>
      <c r="G50">
        <v>1680</v>
      </c>
      <c r="H50">
        <v>18380</v>
      </c>
      <c r="I50" s="4">
        <f>VLOOKUP(A50,'True Population'!$A$1:$B$79,2,)</f>
        <v>22873</v>
      </c>
      <c r="J50" s="2">
        <f>G50/I50</f>
        <v>7.3449044725221874E-2</v>
      </c>
      <c r="K50" s="2">
        <f>G50/H50</f>
        <v>9.1403699673558214E-2</v>
      </c>
      <c r="L50" s="2">
        <f>C50/H50</f>
        <v>5.7671381936887922E-2</v>
      </c>
      <c r="M50" s="2">
        <f>D50/H50</f>
        <v>3.1556039173014146E-2</v>
      </c>
      <c r="N50" s="2">
        <f>E50/H50</f>
        <v>1.088139281828074E-2</v>
      </c>
      <c r="O50" s="2">
        <f>F50/H50</f>
        <v>1.5233949945593036E-2</v>
      </c>
    </row>
    <row r="51" spans="1:15">
      <c r="A51" s="3">
        <v>98002</v>
      </c>
      <c r="B51" s="3" t="s">
        <v>20</v>
      </c>
      <c r="C51">
        <v>2720</v>
      </c>
      <c r="D51">
        <v>1720</v>
      </c>
      <c r="E51">
        <v>580</v>
      </c>
      <c r="F51">
        <v>560</v>
      </c>
      <c r="G51">
        <v>4540</v>
      </c>
      <c r="H51">
        <v>47620</v>
      </c>
      <c r="I51" s="4">
        <f>VLOOKUP(A51,'True Population'!$A$1:$B$79,2,)</f>
        <v>31647</v>
      </c>
      <c r="J51" s="2">
        <f>G51/I51</f>
        <v>0.14345751572028945</v>
      </c>
      <c r="K51" s="2">
        <f>G51/H51</f>
        <v>9.5338093238135233E-2</v>
      </c>
      <c r="L51" s="2">
        <f>C51/H51</f>
        <v>5.7118857622847546E-2</v>
      </c>
      <c r="M51" s="2">
        <f>D51/H51</f>
        <v>3.6119277614447713E-2</v>
      </c>
      <c r="N51" s="2">
        <f>E51/H51</f>
        <v>1.2179756404871903E-2</v>
      </c>
      <c r="O51" s="2">
        <f>F51/H51</f>
        <v>1.1759764804703907E-2</v>
      </c>
    </row>
    <row r="52" spans="1:15">
      <c r="A52">
        <v>98166</v>
      </c>
      <c r="B52" s="3" t="s">
        <v>44</v>
      </c>
      <c r="C52">
        <v>540</v>
      </c>
      <c r="D52">
        <v>280</v>
      </c>
      <c r="E52">
        <v>80</v>
      </c>
      <c r="F52">
        <v>140</v>
      </c>
      <c r="G52">
        <v>920</v>
      </c>
      <c r="H52">
        <v>9460</v>
      </c>
      <c r="I52" s="4">
        <f>VLOOKUP(A52,'True Population'!$A$1:$B$79,2,)</f>
        <v>20301</v>
      </c>
      <c r="J52" s="2">
        <f>G52/I52</f>
        <v>4.5317964632284123E-2</v>
      </c>
      <c r="K52" s="2">
        <f>G52/H52</f>
        <v>9.7251585623678652E-2</v>
      </c>
      <c r="L52" s="2">
        <f>C52/H52</f>
        <v>5.7082452431289642E-2</v>
      </c>
      <c r="M52" s="2">
        <f>D52/H52</f>
        <v>2.9598308668076109E-2</v>
      </c>
      <c r="N52" s="2">
        <f>E52/H52</f>
        <v>8.4566596194503175E-3</v>
      </c>
      <c r="O52" s="2">
        <f>F52/H52</f>
        <v>1.4799154334038054E-2</v>
      </c>
    </row>
    <row r="53" spans="1:15">
      <c r="A53">
        <v>98057</v>
      </c>
      <c r="B53" s="3" t="s">
        <v>29</v>
      </c>
      <c r="C53">
        <v>600</v>
      </c>
      <c r="D53">
        <v>300</v>
      </c>
      <c r="E53">
        <v>140</v>
      </c>
      <c r="F53">
        <v>160</v>
      </c>
      <c r="G53">
        <v>940</v>
      </c>
      <c r="H53">
        <v>10520</v>
      </c>
      <c r="I53" s="4">
        <f>VLOOKUP(A53,'True Population'!$A$1:$B$79,2,)</f>
        <v>10613</v>
      </c>
      <c r="J53" s="2">
        <f>G53/I53</f>
        <v>8.8570620936587199E-2</v>
      </c>
      <c r="K53" s="2">
        <f>G53/H53</f>
        <v>8.9353612167300381E-2</v>
      </c>
      <c r="L53" s="2">
        <f>C53/H53</f>
        <v>5.7034220532319393E-2</v>
      </c>
      <c r="M53" s="2">
        <f>D53/H53</f>
        <v>2.8517110266159697E-2</v>
      </c>
      <c r="N53" s="2">
        <f>E53/H53</f>
        <v>1.3307984790874524E-2</v>
      </c>
      <c r="O53" s="2">
        <f>F53/H53</f>
        <v>1.5209125475285171E-2</v>
      </c>
    </row>
    <row r="54" spans="1:15">
      <c r="A54">
        <v>98072</v>
      </c>
      <c r="B54" s="3" t="s">
        <v>24</v>
      </c>
      <c r="C54">
        <v>780</v>
      </c>
      <c r="D54">
        <v>520</v>
      </c>
      <c r="E54">
        <v>200</v>
      </c>
      <c r="F54">
        <v>300</v>
      </c>
      <c r="G54">
        <v>1460</v>
      </c>
      <c r="H54">
        <v>13720</v>
      </c>
      <c r="I54" s="4">
        <f>VLOOKUP(A54,'True Population'!$A$1:$B$79,2,)</f>
        <v>22312</v>
      </c>
      <c r="J54" s="2">
        <f>G54/I54</f>
        <v>6.5435640014342059E-2</v>
      </c>
      <c r="K54" s="2">
        <f>G54/H54</f>
        <v>0.10641399416909621</v>
      </c>
      <c r="L54" s="2">
        <f>C54/H54</f>
        <v>5.6851311953352766E-2</v>
      </c>
      <c r="M54" s="2">
        <f>D54/H54</f>
        <v>3.7900874635568516E-2</v>
      </c>
      <c r="N54" s="2">
        <f>E54/H54</f>
        <v>1.4577259475218658E-2</v>
      </c>
      <c r="O54" s="2">
        <f>F54/H54</f>
        <v>2.1865889212827987E-2</v>
      </c>
    </row>
    <row r="55" spans="1:15">
      <c r="A55">
        <v>98058</v>
      </c>
      <c r="B55" s="3" t="s">
        <v>30</v>
      </c>
      <c r="C55">
        <v>4680</v>
      </c>
      <c r="D55">
        <v>260</v>
      </c>
      <c r="E55">
        <v>640</v>
      </c>
      <c r="F55">
        <v>1200</v>
      </c>
      <c r="G55">
        <v>7420</v>
      </c>
      <c r="H55">
        <v>83120</v>
      </c>
      <c r="I55" s="4">
        <f>VLOOKUP(A55,'True Population'!$A$1:$B$79,2,)</f>
        <v>41938</v>
      </c>
      <c r="J55" s="2">
        <f>G55/I55</f>
        <v>0.17692784586770949</v>
      </c>
      <c r="K55" s="2">
        <f>G55/H55</f>
        <v>8.9268527430221373E-2</v>
      </c>
      <c r="L55" s="2">
        <f>C55/H55</f>
        <v>5.6304138594802697E-2</v>
      </c>
      <c r="M55" s="2">
        <f>D55/H55</f>
        <v>3.1280076997112606E-3</v>
      </c>
      <c r="N55" s="2">
        <f>E55/H55</f>
        <v>7.6997112608277194E-3</v>
      </c>
      <c r="O55" s="2">
        <f>F55/H55</f>
        <v>1.4436958614051972E-2</v>
      </c>
    </row>
    <row r="56" spans="1:15">
      <c r="A56">
        <v>98003</v>
      </c>
      <c r="B56" s="3" t="s">
        <v>20</v>
      </c>
      <c r="C56">
        <v>4500</v>
      </c>
      <c r="D56">
        <v>2740</v>
      </c>
      <c r="E56">
        <v>820</v>
      </c>
      <c r="F56">
        <v>1120</v>
      </c>
      <c r="G56">
        <v>7300</v>
      </c>
      <c r="H56">
        <v>80760</v>
      </c>
      <c r="I56" s="4">
        <f>VLOOKUP(A56,'True Population'!$A$1:$B$79,2,)</f>
        <v>44151</v>
      </c>
      <c r="J56" s="2">
        <f>G56/I56</f>
        <v>0.16534166836538244</v>
      </c>
      <c r="K56" s="2">
        <f>G56/H56</f>
        <v>9.0391282813273896E-2</v>
      </c>
      <c r="L56" s="2">
        <f>C56/H56</f>
        <v>5.5720653789004461E-2</v>
      </c>
      <c r="M56" s="2">
        <f>D56/H56</f>
        <v>3.3927686973749378E-2</v>
      </c>
      <c r="N56" s="2">
        <f>E56/H56</f>
        <v>1.0153541357107479E-2</v>
      </c>
      <c r="O56" s="2">
        <f>F56/H56</f>
        <v>1.3868251609707775E-2</v>
      </c>
    </row>
    <row r="57" spans="1:15">
      <c r="A57">
        <v>98005</v>
      </c>
      <c r="B57" s="3" t="s">
        <v>21</v>
      </c>
      <c r="C57">
        <v>540</v>
      </c>
      <c r="D57">
        <v>280</v>
      </c>
      <c r="E57">
        <v>60</v>
      </c>
      <c r="F57">
        <v>280</v>
      </c>
      <c r="G57">
        <v>980</v>
      </c>
      <c r="H57">
        <v>9740</v>
      </c>
      <c r="I57" s="4">
        <f>VLOOKUP(A57,'True Population'!$A$1:$B$79,2,)</f>
        <v>17714</v>
      </c>
      <c r="J57" s="2">
        <f>G57/I57</f>
        <v>5.5323472959241275E-2</v>
      </c>
      <c r="K57" s="2">
        <f>G57/H57</f>
        <v>0.10061601642710473</v>
      </c>
      <c r="L57" s="2">
        <f>C57/H57</f>
        <v>5.5441478439425054E-2</v>
      </c>
      <c r="M57" s="2">
        <f>D57/H57</f>
        <v>2.8747433264887063E-2</v>
      </c>
      <c r="N57" s="2">
        <f>E57/H57</f>
        <v>6.1601642710472282E-3</v>
      </c>
      <c r="O57" s="2">
        <f>F57/H57</f>
        <v>2.8747433264887063E-2</v>
      </c>
    </row>
    <row r="58" spans="1:15">
      <c r="A58">
        <v>98031</v>
      </c>
      <c r="B58" s="3" t="s">
        <v>25</v>
      </c>
      <c r="C58">
        <v>4620</v>
      </c>
      <c r="D58">
        <v>2700</v>
      </c>
      <c r="E58">
        <v>920</v>
      </c>
      <c r="F58">
        <v>1080</v>
      </c>
      <c r="G58">
        <v>7640</v>
      </c>
      <c r="H58">
        <v>85080</v>
      </c>
      <c r="I58" s="4">
        <f>VLOOKUP(A58,'True Population'!$A$1:$B$79,2,)</f>
        <v>36581</v>
      </c>
      <c r="J58" s="2">
        <f>G58/I58</f>
        <v>0.20885158962302836</v>
      </c>
      <c r="K58" s="2">
        <f>G58/H58</f>
        <v>8.9797837329572167E-2</v>
      </c>
      <c r="L58" s="2">
        <f>C58/H58</f>
        <v>5.4301833568406205E-2</v>
      </c>
      <c r="M58" s="2">
        <f>D58/H58</f>
        <v>3.1734837799717912E-2</v>
      </c>
      <c r="N58" s="2">
        <f>E58/H58</f>
        <v>1.0813352139163141E-2</v>
      </c>
      <c r="O58" s="2">
        <f>F58/H58</f>
        <v>1.2693935119887164E-2</v>
      </c>
    </row>
    <row r="59" spans="1:15">
      <c r="A59">
        <v>98029</v>
      </c>
      <c r="B59" s="3" t="s">
        <v>23</v>
      </c>
      <c r="C59">
        <v>1760</v>
      </c>
      <c r="D59">
        <v>900</v>
      </c>
      <c r="E59">
        <v>400</v>
      </c>
      <c r="F59">
        <v>640</v>
      </c>
      <c r="G59">
        <v>2940</v>
      </c>
      <c r="H59">
        <v>32420</v>
      </c>
      <c r="I59" s="4">
        <f>VLOOKUP(A59,'True Population'!$A$1:$B$79,2,)</f>
        <v>24348</v>
      </c>
      <c r="J59" s="2">
        <f>G59/I59</f>
        <v>0.12074913750616068</v>
      </c>
      <c r="K59" s="2">
        <f>G59/H59</f>
        <v>9.0684762492288712E-2</v>
      </c>
      <c r="L59" s="2">
        <f>C59/H59</f>
        <v>5.4287476866132015E-2</v>
      </c>
      <c r="M59" s="2">
        <f>D59/H59</f>
        <v>2.7760641579272053E-2</v>
      </c>
      <c r="N59" s="2">
        <f>E59/H59</f>
        <v>1.2338062924120914E-2</v>
      </c>
      <c r="O59" s="2">
        <f>F59/H59</f>
        <v>1.9740900678593461E-2</v>
      </c>
    </row>
    <row r="60" spans="1:15">
      <c r="A60">
        <v>98040</v>
      </c>
      <c r="B60" s="3" t="s">
        <v>27</v>
      </c>
      <c r="C60">
        <v>1400</v>
      </c>
      <c r="D60">
        <v>720</v>
      </c>
      <c r="E60">
        <v>300</v>
      </c>
      <c r="F60">
        <v>720</v>
      </c>
      <c r="G60">
        <v>2660</v>
      </c>
      <c r="H60">
        <v>25980</v>
      </c>
      <c r="I60" s="4">
        <f>VLOOKUP(A60,'True Population'!$A$1:$B$79,2,)</f>
        <v>22699</v>
      </c>
      <c r="J60" s="2">
        <f>G60/I60</f>
        <v>0.11718577910921187</v>
      </c>
      <c r="K60" s="2">
        <f>G60/H60</f>
        <v>0.10238645111624327</v>
      </c>
      <c r="L60" s="2">
        <f>C60/H60</f>
        <v>5.3887605850654351E-2</v>
      </c>
      <c r="M60" s="2">
        <f>D60/H60</f>
        <v>2.771362586605081E-2</v>
      </c>
      <c r="N60" s="2">
        <f>E60/H60</f>
        <v>1.1547344110854504E-2</v>
      </c>
      <c r="O60" s="2">
        <f>F60/H60</f>
        <v>2.771362586605081E-2</v>
      </c>
    </row>
    <row r="61" spans="1:15">
      <c r="A61">
        <v>98198</v>
      </c>
      <c r="B61" s="3" t="s">
        <v>44</v>
      </c>
      <c r="C61">
        <v>640</v>
      </c>
      <c r="D61">
        <v>400</v>
      </c>
      <c r="E61">
        <v>80</v>
      </c>
      <c r="F61">
        <v>160</v>
      </c>
      <c r="G61">
        <v>1100</v>
      </c>
      <c r="H61">
        <v>11900</v>
      </c>
      <c r="I61" s="4">
        <f>VLOOKUP(A61,'True Population'!$A$1:$B$79,2,)</f>
        <v>34584</v>
      </c>
      <c r="J61" s="2">
        <f>G61/I61</f>
        <v>3.1806615776081425E-2</v>
      </c>
      <c r="K61" s="2">
        <f>G61/H61</f>
        <v>9.2436974789915971E-2</v>
      </c>
      <c r="L61" s="2">
        <f>C61/H61</f>
        <v>5.378151260504202E-2</v>
      </c>
      <c r="M61" s="2">
        <f>D61/H61</f>
        <v>3.3613445378151259E-2</v>
      </c>
      <c r="N61" s="2">
        <f>E61/H61</f>
        <v>6.7226890756302525E-3</v>
      </c>
      <c r="O61" s="2">
        <f>F61/H61</f>
        <v>1.3445378151260505E-2</v>
      </c>
    </row>
    <row r="62" spans="1:15">
      <c r="A62">
        <v>98168</v>
      </c>
      <c r="B62" s="3" t="s">
        <v>45</v>
      </c>
      <c r="C62">
        <v>800</v>
      </c>
      <c r="D62">
        <v>420</v>
      </c>
      <c r="E62">
        <v>160</v>
      </c>
      <c r="F62">
        <v>220</v>
      </c>
      <c r="G62">
        <v>1280</v>
      </c>
      <c r="H62">
        <v>15080</v>
      </c>
      <c r="I62" s="4">
        <f>VLOOKUP(A62,'True Population'!$A$1:$B$79,2,)</f>
        <v>33734</v>
      </c>
      <c r="J62" s="2">
        <f>G62/I62</f>
        <v>3.7943914151894229E-2</v>
      </c>
      <c r="K62" s="2">
        <f>G62/H62</f>
        <v>8.4880636604774531E-2</v>
      </c>
      <c r="L62" s="2">
        <f>C62/H62</f>
        <v>5.3050397877984087E-2</v>
      </c>
      <c r="M62" s="2">
        <f>D62/H62</f>
        <v>2.7851458885941646E-2</v>
      </c>
      <c r="N62" s="2">
        <f>E62/H62</f>
        <v>1.0610079575596816E-2</v>
      </c>
      <c r="O62" s="2">
        <f>F62/H62</f>
        <v>1.4588859416445624E-2</v>
      </c>
    </row>
    <row r="63" spans="1:15">
      <c r="A63">
        <v>98028</v>
      </c>
      <c r="B63" s="3" t="s">
        <v>48</v>
      </c>
      <c r="C63">
        <v>680</v>
      </c>
      <c r="D63">
        <v>480</v>
      </c>
      <c r="E63">
        <v>140</v>
      </c>
      <c r="F63">
        <v>320</v>
      </c>
      <c r="G63">
        <v>1380</v>
      </c>
      <c r="H63">
        <v>13380</v>
      </c>
      <c r="I63" s="4">
        <f>VLOOKUP(A63,'True Population'!$A$1:$B$79,2,)</f>
        <v>20419</v>
      </c>
      <c r="J63" s="2">
        <f>G63/I63</f>
        <v>6.7584112836084037E-2</v>
      </c>
      <c r="K63" s="2">
        <f>G63/H63</f>
        <v>0.1031390134529148</v>
      </c>
      <c r="L63" s="2">
        <f>C63/H63</f>
        <v>5.0822122571001493E-2</v>
      </c>
      <c r="M63" s="2">
        <f>D63/H63</f>
        <v>3.5874439461883408E-2</v>
      </c>
      <c r="N63" s="2">
        <f>E63/H63</f>
        <v>1.0463378176382661E-2</v>
      </c>
      <c r="O63" s="2">
        <f>F63/H63</f>
        <v>2.391629297458894E-2</v>
      </c>
    </row>
    <row r="64" spans="1:15">
      <c r="A64">
        <v>98042</v>
      </c>
      <c r="B64" s="3" t="s">
        <v>25</v>
      </c>
      <c r="C64">
        <v>2180</v>
      </c>
      <c r="D64">
        <v>1280</v>
      </c>
      <c r="E64">
        <v>320</v>
      </c>
      <c r="F64">
        <v>360</v>
      </c>
      <c r="G64">
        <v>3380</v>
      </c>
      <c r="H64">
        <v>42920</v>
      </c>
      <c r="I64" s="4">
        <f>VLOOKUP(A64,'True Population'!$A$1:$B$79,2,)</f>
        <v>43673</v>
      </c>
      <c r="J64" s="2">
        <f>G64/I64</f>
        <v>7.7393355162228381E-2</v>
      </c>
      <c r="K64" s="2">
        <f>G64/H64</f>
        <v>7.8751164958061504E-2</v>
      </c>
      <c r="L64" s="2">
        <f>C64/H64</f>
        <v>5.0792171481826652E-2</v>
      </c>
      <c r="M64" s="2">
        <f>D64/H64</f>
        <v>2.9822926374650512E-2</v>
      </c>
      <c r="N64" s="2">
        <f>E64/H64</f>
        <v>7.4557315936626279E-3</v>
      </c>
      <c r="O64" s="2">
        <f>F64/H64</f>
        <v>8.3876980428704562E-3</v>
      </c>
    </row>
    <row r="65" spans="1:15">
      <c r="A65">
        <v>98188</v>
      </c>
      <c r="B65" s="3" t="s">
        <v>45</v>
      </c>
      <c r="C65">
        <v>1040</v>
      </c>
      <c r="D65">
        <v>540</v>
      </c>
      <c r="E65">
        <v>200</v>
      </c>
      <c r="F65">
        <v>0</v>
      </c>
      <c r="G65">
        <v>1780</v>
      </c>
      <c r="H65">
        <v>20960</v>
      </c>
      <c r="I65" s="4">
        <f>VLOOKUP(A65,'True Population'!$A$1:$B$79,2,)</f>
        <v>23111</v>
      </c>
      <c r="J65" s="2">
        <f>G65/I65</f>
        <v>7.7019601055774309E-2</v>
      </c>
      <c r="K65" s="2">
        <f>G65/H65</f>
        <v>8.4923664122137407E-2</v>
      </c>
      <c r="L65" s="2">
        <f>C65/H65</f>
        <v>4.9618320610687022E-2</v>
      </c>
      <c r="M65" s="2">
        <f>D65/H65</f>
        <v>2.5763358778625955E-2</v>
      </c>
      <c r="N65" s="2">
        <f>E65/H65</f>
        <v>9.5419847328244278E-3</v>
      </c>
      <c r="O65" s="2">
        <f>F65/H65</f>
        <v>0</v>
      </c>
    </row>
    <row r="66" spans="1:15">
      <c r="A66">
        <v>98122</v>
      </c>
      <c r="B66" s="3" t="s">
        <v>42</v>
      </c>
      <c r="C66">
        <v>14620</v>
      </c>
      <c r="D66">
        <v>8560</v>
      </c>
      <c r="E66">
        <v>2980</v>
      </c>
      <c r="F66">
        <v>4400</v>
      </c>
      <c r="G66">
        <v>24780</v>
      </c>
      <c r="H66">
        <v>299200</v>
      </c>
      <c r="I66" s="4">
        <f>VLOOKUP(A66,'True Population'!$A$1:$B$79,2,)</f>
        <v>31454</v>
      </c>
      <c r="J66" s="2">
        <f>G66/I66</f>
        <v>0.78781712977681695</v>
      </c>
      <c r="K66" s="2">
        <f>G66/H66</f>
        <v>8.2820855614973266E-2</v>
      </c>
      <c r="L66" s="2">
        <f>C66/H66</f>
        <v>4.8863636363636366E-2</v>
      </c>
      <c r="M66" s="2">
        <f>D66/H66</f>
        <v>2.8609625668449198E-2</v>
      </c>
      <c r="N66" s="2">
        <f>E66/H66</f>
        <v>9.9598930481283425E-3</v>
      </c>
      <c r="O66" s="2">
        <f>F66/H66</f>
        <v>1.4705882352941176E-2</v>
      </c>
    </row>
    <row r="67" spans="1:15">
      <c r="A67">
        <v>98148</v>
      </c>
      <c r="B67" s="3" t="s">
        <v>44</v>
      </c>
      <c r="C67">
        <v>1960</v>
      </c>
      <c r="D67">
        <v>1080</v>
      </c>
      <c r="E67">
        <v>340</v>
      </c>
      <c r="F67">
        <v>420</v>
      </c>
      <c r="G67">
        <v>3200</v>
      </c>
      <c r="H67">
        <v>40180</v>
      </c>
      <c r="I67" s="4">
        <f>VLOOKUP(A67,'True Population'!$A$1:$B$79,2,)</f>
        <v>10010</v>
      </c>
      <c r="J67" s="2">
        <f>G67/I67</f>
        <v>0.31968031968031968</v>
      </c>
      <c r="K67" s="2">
        <f>G67/H67</f>
        <v>7.9641612742658033E-2</v>
      </c>
      <c r="L67" s="2">
        <f>C67/H67</f>
        <v>4.878048780487805E-2</v>
      </c>
      <c r="M67" s="2">
        <f>D67/H67</f>
        <v>2.6879044300647088E-2</v>
      </c>
      <c r="N67" s="2">
        <f>E67/H67</f>
        <v>8.4619213539074162E-3</v>
      </c>
      <c r="O67" s="2">
        <f>F67/H67</f>
        <v>1.0452961672473868E-2</v>
      </c>
    </row>
    <row r="68" spans="1:15">
      <c r="A68">
        <v>98006</v>
      </c>
      <c r="B68" s="3" t="s">
        <v>21</v>
      </c>
      <c r="C68">
        <v>6160</v>
      </c>
      <c r="D68">
        <v>3900</v>
      </c>
      <c r="E68">
        <v>1080</v>
      </c>
      <c r="F68">
        <v>2580</v>
      </c>
      <c r="G68">
        <v>11180</v>
      </c>
      <c r="H68">
        <v>130280</v>
      </c>
      <c r="I68" s="4">
        <f>VLOOKUP(A68,'True Population'!$A$1:$B$79,2,)</f>
        <v>36364</v>
      </c>
      <c r="J68" s="2">
        <f>G68/I68</f>
        <v>0.30744692553074471</v>
      </c>
      <c r="K68" s="2">
        <f>G68/H68</f>
        <v>8.5815167331900519E-2</v>
      </c>
      <c r="L68" s="2">
        <f>C68/H68</f>
        <v>4.7282775560331593E-2</v>
      </c>
      <c r="M68" s="2">
        <f>D68/H68</f>
        <v>2.9935523487872276E-2</v>
      </c>
      <c r="N68" s="2">
        <f>E68/H68</f>
        <v>8.2898372735646306E-3</v>
      </c>
      <c r="O68" s="2">
        <f>F68/H68</f>
        <v>1.9803500153515504E-2</v>
      </c>
    </row>
    <row r="69" spans="1:15">
      <c r="A69">
        <v>98007</v>
      </c>
      <c r="B69" s="3" t="s">
        <v>21</v>
      </c>
      <c r="C69">
        <v>2600</v>
      </c>
      <c r="D69">
        <v>1500</v>
      </c>
      <c r="E69">
        <v>600</v>
      </c>
      <c r="F69">
        <v>920</v>
      </c>
      <c r="G69">
        <v>4580</v>
      </c>
      <c r="H69">
        <v>55380</v>
      </c>
      <c r="I69" s="4">
        <f>VLOOKUP(A69,'True Population'!$A$1:$B$79,2,)</f>
        <v>24889</v>
      </c>
      <c r="J69" s="2">
        <f>G69/I69</f>
        <v>0.18401703563823377</v>
      </c>
      <c r="K69" s="2">
        <f>G69/H69</f>
        <v>8.2701336222462979E-2</v>
      </c>
      <c r="L69" s="2">
        <f>C69/H69</f>
        <v>4.6948356807511735E-2</v>
      </c>
      <c r="M69" s="2">
        <f>D69/H69</f>
        <v>2.7085590465872156E-2</v>
      </c>
      <c r="N69" s="2">
        <f>E69/H69</f>
        <v>1.0834236186348862E-2</v>
      </c>
      <c r="O69" s="2">
        <f>F69/H69</f>
        <v>1.6612495485734922E-2</v>
      </c>
    </row>
    <row r="70" spans="1:15">
      <c r="A70">
        <v>98126</v>
      </c>
      <c r="B70" s="3" t="s">
        <v>36</v>
      </c>
      <c r="C70">
        <v>2140</v>
      </c>
      <c r="D70">
        <v>980</v>
      </c>
      <c r="E70">
        <v>380</v>
      </c>
      <c r="F70">
        <v>800</v>
      </c>
      <c r="G70">
        <v>3480</v>
      </c>
      <c r="H70">
        <v>47620</v>
      </c>
      <c r="I70" s="4">
        <f>VLOOKUP(A70,'True Population'!$A$1:$B$79,2,)</f>
        <v>20698</v>
      </c>
      <c r="J70" s="2">
        <f>G70/I70</f>
        <v>0.16813218668470384</v>
      </c>
      <c r="K70" s="2">
        <f>G70/H70</f>
        <v>7.3078538429231413E-2</v>
      </c>
      <c r="L70" s="2">
        <f>C70/H70</f>
        <v>4.493910121797564E-2</v>
      </c>
      <c r="M70" s="2">
        <f>D70/H70</f>
        <v>2.0579588408231837E-2</v>
      </c>
      <c r="N70" s="2">
        <f>E70/H70</f>
        <v>7.9798404031919366E-3</v>
      </c>
      <c r="O70" s="2">
        <f>F70/H70</f>
        <v>1.6799664006719867E-2</v>
      </c>
    </row>
    <row r="71" spans="1:15">
      <c r="A71">
        <v>98075</v>
      </c>
      <c r="B71" s="3" t="s">
        <v>31</v>
      </c>
      <c r="C71">
        <v>440</v>
      </c>
      <c r="D71">
        <v>340</v>
      </c>
      <c r="E71">
        <v>100</v>
      </c>
      <c r="F71">
        <v>260</v>
      </c>
      <c r="G71">
        <v>900</v>
      </c>
      <c r="H71">
        <v>10000</v>
      </c>
      <c r="I71" s="4">
        <f>VLOOKUP(A71,'True Population'!$A$1:$B$79,2,)</f>
        <v>20715</v>
      </c>
      <c r="J71" s="2">
        <f>G71/I71</f>
        <v>4.3446777697320783E-2</v>
      </c>
      <c r="K71" s="2">
        <f>G71/H71</f>
        <v>0.09</v>
      </c>
      <c r="L71" s="2">
        <f>C71/H71</f>
        <v>4.3999999999999997E-2</v>
      </c>
      <c r="M71" s="2">
        <f>D71/H71</f>
        <v>3.4000000000000002E-2</v>
      </c>
      <c r="N71" s="2">
        <f>E71/H71</f>
        <v>0.01</v>
      </c>
      <c r="O71" s="2">
        <f>F71/H71</f>
        <v>2.5999999999999999E-2</v>
      </c>
    </row>
    <row r="72" spans="1:15">
      <c r="A72">
        <v>98108</v>
      </c>
      <c r="B72" s="3" t="s">
        <v>43</v>
      </c>
      <c r="C72">
        <v>620</v>
      </c>
      <c r="D72">
        <v>400</v>
      </c>
      <c r="E72">
        <v>100</v>
      </c>
      <c r="F72">
        <v>160</v>
      </c>
      <c r="G72">
        <v>1100</v>
      </c>
      <c r="H72">
        <v>14400</v>
      </c>
      <c r="I72" s="4">
        <f>VLOOKUP(A72,'True Population'!$A$1:$B$79,2,)</f>
        <v>22374</v>
      </c>
      <c r="J72" s="2">
        <f>G72/I72</f>
        <v>4.9164208456243856E-2</v>
      </c>
      <c r="K72" s="2">
        <f>G72/H72</f>
        <v>7.6388888888888895E-2</v>
      </c>
      <c r="L72" s="2">
        <f>C72/H72</f>
        <v>4.3055555555555555E-2</v>
      </c>
      <c r="M72" s="2">
        <f>D72/H72</f>
        <v>2.7777777777777776E-2</v>
      </c>
      <c r="N72" s="2">
        <f>E72/H72</f>
        <v>6.9444444444444441E-3</v>
      </c>
      <c r="O72" s="2">
        <f>F72/H72</f>
        <v>1.1111111111111112E-2</v>
      </c>
    </row>
    <row r="73" spans="1:15">
      <c r="A73">
        <v>98074</v>
      </c>
      <c r="B73" s="3" t="s">
        <v>31</v>
      </c>
      <c r="C73">
        <v>1300</v>
      </c>
      <c r="D73">
        <v>980</v>
      </c>
      <c r="E73">
        <v>280</v>
      </c>
      <c r="F73">
        <v>640</v>
      </c>
      <c r="G73">
        <v>2620</v>
      </c>
      <c r="H73">
        <v>30340</v>
      </c>
      <c r="I73" s="4">
        <f>VLOOKUP(A73,'True Population'!$A$1:$B$79,2,)</f>
        <v>25748</v>
      </c>
      <c r="J73" s="2">
        <f>G73/I73</f>
        <v>0.10175547615348765</v>
      </c>
      <c r="K73" s="2">
        <f>G73/H73</f>
        <v>8.6354647330257092E-2</v>
      </c>
      <c r="L73" s="2">
        <f>C73/H73</f>
        <v>4.2847725774555041E-2</v>
      </c>
      <c r="M73" s="2">
        <f>D73/H73</f>
        <v>3.2300593276203035E-2</v>
      </c>
      <c r="N73" s="2">
        <f>E73/H73</f>
        <v>9.2287409360580098E-3</v>
      </c>
      <c r="O73" s="2">
        <f>F73/H73</f>
        <v>2.1094264996704019E-2</v>
      </c>
    </row>
    <row r="74" spans="1:15">
      <c r="A74">
        <v>98010</v>
      </c>
      <c r="B74" s="3" t="s">
        <v>30</v>
      </c>
      <c r="C74">
        <v>900</v>
      </c>
      <c r="D74">
        <v>560</v>
      </c>
      <c r="E74">
        <v>280</v>
      </c>
      <c r="F74">
        <v>160</v>
      </c>
      <c r="G74">
        <v>1560</v>
      </c>
      <c r="H74">
        <v>21620</v>
      </c>
      <c r="I74" s="4">
        <f>VLOOKUP(A74,'True Population'!$A$1:$B$79,2,)</f>
        <v>5025</v>
      </c>
      <c r="J74" s="2">
        <f>G74/I74</f>
        <v>0.31044776119402984</v>
      </c>
      <c r="K74" s="2">
        <f>G74/H74</f>
        <v>7.2155411655874191E-2</v>
      </c>
      <c r="L74" s="2">
        <f>C74/H74</f>
        <v>4.1628122109158186E-2</v>
      </c>
      <c r="M74" s="2">
        <f>D74/H74</f>
        <v>2.5901942645698426E-2</v>
      </c>
      <c r="N74" s="2">
        <f>E74/H74</f>
        <v>1.2950971322849213E-2</v>
      </c>
      <c r="O74" s="2">
        <f>F74/H74</f>
        <v>7.4005550416281225E-3</v>
      </c>
    </row>
    <row r="75" spans="1:15">
      <c r="A75">
        <v>98119</v>
      </c>
      <c r="B75" s="3" t="s">
        <v>38</v>
      </c>
      <c r="C75">
        <v>7820</v>
      </c>
      <c r="D75">
        <v>4300</v>
      </c>
      <c r="E75">
        <v>1620</v>
      </c>
      <c r="F75">
        <v>2540</v>
      </c>
      <c r="G75">
        <v>13640</v>
      </c>
      <c r="H75">
        <v>191540</v>
      </c>
      <c r="I75" s="4">
        <f>VLOOKUP(A75,'True Population'!$A$1:$B$79,2,)</f>
        <v>21039</v>
      </c>
      <c r="J75" s="2">
        <f>G75/I75</f>
        <v>0.64831978706212268</v>
      </c>
      <c r="K75" s="2">
        <f>G75/H75</f>
        <v>7.1212279419442415E-2</v>
      </c>
      <c r="L75" s="2">
        <f>C75/H75</f>
        <v>4.082698130938707E-2</v>
      </c>
      <c r="M75" s="2">
        <f>D75/H75</f>
        <v>2.2449618878563223E-2</v>
      </c>
      <c r="N75" s="2">
        <f>E75/H75</f>
        <v>8.4577633914587023E-3</v>
      </c>
      <c r="O75" s="2">
        <f>F75/H75</f>
        <v>1.32609376631513E-2</v>
      </c>
    </row>
    <row r="76" spans="1:15" outlineLevel="1">
      <c r="I76" s="4"/>
    </row>
    <row r="77" spans="1:15" outlineLevel="1"/>
    <row r="78" spans="1:15" outlineLevel="1"/>
    <row r="79" spans="1:15" outlineLevel="1"/>
    <row r="80" spans="1:15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outlineLevel="1"/>
    <row r="114" outlineLevel="1"/>
    <row r="115" outlineLevel="1"/>
    <row r="116" outlineLevel="1"/>
    <row r="117" outlineLevel="1"/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spans="2:7" outlineLevel="1"/>
    <row r="130" spans="2:7" outlineLevel="1"/>
    <row r="131" spans="2:7" outlineLevel="1"/>
    <row r="132" spans="2:7" outlineLevel="1"/>
    <row r="133" spans="2:7" outlineLevel="1"/>
    <row r="134" spans="2:7" outlineLevel="1"/>
    <row r="135" spans="2:7" outlineLevel="1"/>
    <row r="136" spans="2:7" outlineLevel="1"/>
    <row r="137" spans="2:7" outlineLevel="1"/>
    <row r="138" spans="2:7" outlineLevel="1"/>
    <row r="139" spans="2:7" outlineLevel="1"/>
    <row r="140" spans="2:7" outlineLevel="1"/>
    <row r="141" spans="2:7" outlineLevel="1"/>
    <row r="142" spans="2:7" outlineLevel="1"/>
    <row r="143" spans="2:7" outlineLevel="1"/>
    <row r="144" spans="2:7" outlineLevel="1">
      <c r="B144" s="6" t="s">
        <v>47</v>
      </c>
      <c r="G144">
        <f>SUBTOTAL(9,G4:G143)</f>
        <v>295240</v>
      </c>
    </row>
  </sheetData>
  <autoFilter ref="A3:O75">
    <sortState ref="A4:O75">
      <sortCondition descending="1" ref="L3:L75"/>
    </sortState>
  </autoFilter>
  <phoneticPr fontId="7" type="noConversion"/>
  <hyperlinks>
    <hyperlink ref="A24" r:id="rId1" display="98199 - SEATTLE"/>
    <hyperlink ref="A61" r:id="rId2" display="98198 - SEATTLE"/>
    <hyperlink ref="A65" r:id="rId3" display="98188 - SEATTLE"/>
    <hyperlink ref="A41" r:id="rId4" display="98178 - SEATTLE"/>
    <hyperlink ref="A26" r:id="rId5" display="98177 - SEATTLE"/>
    <hyperlink ref="A62" r:id="rId6" display="98168 - SEATTLE"/>
    <hyperlink ref="A52" r:id="rId7" display="98166 - SEATTLE"/>
    <hyperlink ref="A20" r:id="rId8" display="98155 - SEATTLE"/>
    <hyperlink ref="A67" r:id="rId9" display="98148 - SEATTLE"/>
    <hyperlink ref="A29" r:id="rId10" display="98146 - SEATTLE"/>
    <hyperlink ref="A39" r:id="rId11" display="98144 - SEATTLE"/>
    <hyperlink ref="A5" r:id="rId12" display="98136 - SEATTLE"/>
    <hyperlink ref="A21" r:id="rId13" display="98134 - SEATTLE"/>
    <hyperlink ref="A11" r:id="rId14" display="98133 - SEATTLE"/>
    <hyperlink ref="A70" r:id="rId15" display="98126 - SEATTLE"/>
    <hyperlink ref="A46" r:id="rId16" display="98125 - SEATTLE"/>
    <hyperlink ref="A66" r:id="rId17" display="98122 - SEATTLE"/>
    <hyperlink ref="A8" r:id="rId18" display="98121 - SEATTLE"/>
    <hyperlink ref="A75" r:id="rId19" display="98119 - SEATTLE"/>
    <hyperlink ref="A38" r:id="rId20" display="98118 - SEATTLE"/>
    <hyperlink ref="A35" r:id="rId21" display="98117 - SEATTLE"/>
    <hyperlink ref="A28" r:id="rId22" display="98116 - SEATTLE"/>
    <hyperlink ref="A32" r:id="rId23" display="98115 - SEATTLE"/>
    <hyperlink ref="A25" r:id="rId24" display="98112 - SEATTLE"/>
    <hyperlink ref="A31" r:id="rId25" display="98109 - SEATTLE"/>
    <hyperlink ref="A72" r:id="rId26" display="98108 - SEATTLE"/>
    <hyperlink ref="A4" r:id="rId27" display="98107 - SEATTLE"/>
    <hyperlink ref="A50" r:id="rId28" display="98106 - SEATTLE"/>
    <hyperlink ref="A10" r:id="rId29" display="98105 - SEATTLE"/>
    <hyperlink ref="A15" r:id="rId30" display="98104 - SEATTLE"/>
    <hyperlink ref="A19" r:id="rId31" display="98103 - SEATTLE"/>
    <hyperlink ref="A7" r:id="rId32" display="98102 - SEATTLE"/>
    <hyperlink ref="A12" r:id="rId33" display="98101 - SEATTLE"/>
    <hyperlink ref="A40" r:id="rId34" display="98092 - AUBURN"/>
    <hyperlink ref="A23" r:id="rId35" display="98077 - WOODINVILLE"/>
    <hyperlink ref="A71" r:id="rId36" display="98075 - SAMMAMISH"/>
    <hyperlink ref="A73" r:id="rId37" display="98074 - SAMMAMISH"/>
    <hyperlink ref="A54" r:id="rId38" display="98072 - WOODINVILLE"/>
    <hyperlink ref="A34" r:id="rId39" display="98065 - SNOQUALMIE"/>
    <hyperlink ref="A36" r:id="rId40" display="98059 - RENTON"/>
    <hyperlink ref="A55" r:id="rId41" display="98058 - RENTON"/>
    <hyperlink ref="A53" r:id="rId42" display="98057 - RENTON"/>
    <hyperlink ref="A43" r:id="rId43" display="98056 - RENTON"/>
    <hyperlink ref="A6" r:id="rId44" display="98055 - RENTON"/>
    <hyperlink ref="A22" r:id="rId45" display="98053 - REDMOND"/>
    <hyperlink ref="A18" r:id="rId46" display="98052 - REDMOND"/>
    <hyperlink ref="A17" r:id="rId47" display="98045 - NORTH BEND"/>
    <hyperlink ref="A64" r:id="rId48" display="98042 - KENT"/>
    <hyperlink ref="A37" r:id="rId49" display="98038 - MAPLE VALLEY"/>
    <hyperlink ref="A30" r:id="rId50" display="98034 - KIRKLAND"/>
    <hyperlink ref="A27" r:id="rId51" display="98033 - KIRKLAND"/>
    <hyperlink ref="A48" r:id="rId52" display="98032 - KENT"/>
    <hyperlink ref="A58" r:id="rId53" display="98031 - KENT"/>
    <hyperlink ref="A47" r:id="rId54" display="98030 - KENT"/>
    <hyperlink ref="A59" r:id="rId55" display="98029 - ISSAQUAH"/>
    <hyperlink ref="A63" r:id="rId56" display="98028 - KENMORE"/>
    <hyperlink ref="A14" r:id="rId57" display="98027 - ISSAQUAH"/>
    <hyperlink ref="A42" r:id="rId58" display="98024 - FALL CITY"/>
    <hyperlink ref="A45" r:id="rId59" display="98023 - FEDERAL WAY"/>
    <hyperlink ref="A33" r:id="rId60" display="98019 - DUVALL"/>
    <hyperlink ref="A9" r:id="rId61" display="98014 - CARNATION"/>
    <hyperlink ref="A13" r:id="rId62" display="98011 - BOTHELL"/>
    <hyperlink ref="A74" r:id="rId63" display="98010 - BLACK DIAMOND"/>
    <hyperlink ref="A16" r:id="rId64" display="98008 - BELLEVUE"/>
    <hyperlink ref="A69" r:id="rId65" display="98007 - BELLEVUE"/>
    <hyperlink ref="A68" r:id="rId66" display="98006 - BELLEVUE"/>
    <hyperlink ref="A57" r:id="rId67" display="98005 - BELLEVUE"/>
    <hyperlink ref="A44" r:id="rId68" display="98004 - BELLEVUE"/>
    <hyperlink ref="A56" r:id="rId69" display="98003 - FEDERAL WAY"/>
    <hyperlink ref="A51" r:id="rId70" display="98002 - AUBURN"/>
    <hyperlink ref="A49" r:id="rId71" display="98001 - AUBURN"/>
  </hyperlinks>
  <pageMargins left="0.75" right="0.75" top="1" bottom="1" header="0.5" footer="0.5"/>
  <pageSetup orientation="portrait" horizontalDpi="4294967292" verticalDpi="4294967292"/>
  <rowBreaks count="1" manualBreakCount="1">
    <brk id="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168"/>
  <sheetViews>
    <sheetView workbookViewId="0">
      <selection activeCell="A2" sqref="A2:C168"/>
    </sheetView>
  </sheetViews>
  <sheetFormatPr baseColWidth="10" defaultRowHeight="15" x14ac:dyDescent="0"/>
  <cols>
    <col min="2" max="2" width="0" hidden="1" customWidth="1"/>
  </cols>
  <sheetData>
    <row r="1" spans="1:3">
      <c r="B1" t="s">
        <v>12</v>
      </c>
      <c r="C1" t="s">
        <v>13</v>
      </c>
    </row>
    <row r="2" spans="1:3">
      <c r="A2">
        <v>31911</v>
      </c>
      <c r="B2">
        <v>53</v>
      </c>
      <c r="C2">
        <v>98001</v>
      </c>
    </row>
    <row r="3" spans="1:3" hidden="1">
      <c r="B3" t="s">
        <v>12</v>
      </c>
      <c r="C3" t="s">
        <v>13</v>
      </c>
    </row>
    <row r="4" spans="1:3">
      <c r="A4">
        <v>31647</v>
      </c>
      <c r="B4">
        <v>53</v>
      </c>
      <c r="C4">
        <v>98002</v>
      </c>
    </row>
    <row r="5" spans="1:3" hidden="1">
      <c r="B5" t="s">
        <v>12</v>
      </c>
      <c r="C5" t="s">
        <v>13</v>
      </c>
    </row>
    <row r="6" spans="1:3">
      <c r="A6">
        <v>44151</v>
      </c>
      <c r="B6">
        <v>53</v>
      </c>
      <c r="C6">
        <v>98003</v>
      </c>
    </row>
    <row r="7" spans="1:3" hidden="1">
      <c r="B7" t="s">
        <v>12</v>
      </c>
      <c r="C7" t="s">
        <v>13</v>
      </c>
    </row>
    <row r="8" spans="1:3">
      <c r="A8">
        <v>27946</v>
      </c>
      <c r="B8">
        <v>53</v>
      </c>
      <c r="C8">
        <v>98004</v>
      </c>
    </row>
    <row r="9" spans="1:3" hidden="1">
      <c r="B9" t="s">
        <v>12</v>
      </c>
      <c r="C9" t="s">
        <v>13</v>
      </c>
    </row>
    <row r="10" spans="1:3">
      <c r="A10">
        <v>17714</v>
      </c>
      <c r="B10">
        <v>53</v>
      </c>
      <c r="C10">
        <v>98005</v>
      </c>
    </row>
    <row r="11" spans="1:3" hidden="1">
      <c r="B11" t="s">
        <v>12</v>
      </c>
      <c r="C11" t="s">
        <v>13</v>
      </c>
    </row>
    <row r="12" spans="1:3">
      <c r="A12">
        <v>36364</v>
      </c>
      <c r="B12">
        <v>53</v>
      </c>
      <c r="C12">
        <v>98006</v>
      </c>
    </row>
    <row r="13" spans="1:3" hidden="1">
      <c r="B13" t="s">
        <v>12</v>
      </c>
      <c r="C13" t="s">
        <v>13</v>
      </c>
    </row>
    <row r="14" spans="1:3">
      <c r="A14">
        <v>24889</v>
      </c>
      <c r="B14">
        <v>53</v>
      </c>
      <c r="C14">
        <v>98007</v>
      </c>
    </row>
    <row r="15" spans="1:3" hidden="1">
      <c r="B15" t="s">
        <v>12</v>
      </c>
      <c r="C15" t="s">
        <v>13</v>
      </c>
    </row>
    <row r="16" spans="1:3">
      <c r="A16">
        <v>24411</v>
      </c>
      <c r="B16">
        <v>53</v>
      </c>
      <c r="C16">
        <v>98008</v>
      </c>
    </row>
    <row r="17" spans="1:3" hidden="1">
      <c r="B17" t="s">
        <v>12</v>
      </c>
      <c r="C17" t="s">
        <v>13</v>
      </c>
    </row>
    <row r="18" spans="1:3">
      <c r="A18">
        <v>5025</v>
      </c>
      <c r="B18">
        <v>53</v>
      </c>
      <c r="C18">
        <v>98010</v>
      </c>
    </row>
    <row r="19" spans="1:3" hidden="1">
      <c r="B19" t="s">
        <v>12</v>
      </c>
      <c r="C19" t="s">
        <v>13</v>
      </c>
    </row>
    <row r="20" spans="1:3">
      <c r="A20">
        <v>29212</v>
      </c>
      <c r="B20">
        <v>53</v>
      </c>
      <c r="C20">
        <v>98011</v>
      </c>
    </row>
    <row r="21" spans="1:3" hidden="1">
      <c r="B21" t="s">
        <v>12</v>
      </c>
      <c r="C21" t="s">
        <v>13</v>
      </c>
    </row>
    <row r="22" spans="1:3">
      <c r="A22">
        <v>6765</v>
      </c>
      <c r="B22">
        <v>53</v>
      </c>
      <c r="C22">
        <v>98014</v>
      </c>
    </row>
    <row r="23" spans="1:3" hidden="1">
      <c r="B23" t="s">
        <v>12</v>
      </c>
      <c r="C23" t="s">
        <v>13</v>
      </c>
    </row>
    <row r="24" spans="1:3">
      <c r="A24">
        <v>10725</v>
      </c>
      <c r="B24">
        <v>53</v>
      </c>
      <c r="C24">
        <v>98019</v>
      </c>
    </row>
    <row r="25" spans="1:3" hidden="1">
      <c r="B25" t="s">
        <v>12</v>
      </c>
      <c r="C25" t="s">
        <v>13</v>
      </c>
    </row>
    <row r="26" spans="1:3">
      <c r="A26">
        <v>47510</v>
      </c>
      <c r="B26">
        <v>53</v>
      </c>
      <c r="C26">
        <v>98023</v>
      </c>
    </row>
    <row r="27" spans="1:3" hidden="1">
      <c r="B27" t="s">
        <v>12</v>
      </c>
      <c r="C27" t="s">
        <v>13</v>
      </c>
    </row>
    <row r="28" spans="1:3">
      <c r="A28">
        <v>5650</v>
      </c>
      <c r="B28">
        <v>53</v>
      </c>
      <c r="C28">
        <v>98024</v>
      </c>
    </row>
    <row r="29" spans="1:3" hidden="1">
      <c r="B29" t="s">
        <v>12</v>
      </c>
      <c r="C29" t="s">
        <v>13</v>
      </c>
    </row>
    <row r="30" spans="1:3">
      <c r="A30">
        <v>26141</v>
      </c>
      <c r="B30">
        <v>53</v>
      </c>
      <c r="C30">
        <v>98027</v>
      </c>
    </row>
    <row r="31" spans="1:3" hidden="1">
      <c r="B31" t="s">
        <v>12</v>
      </c>
      <c r="C31" t="s">
        <v>13</v>
      </c>
    </row>
    <row r="32" spans="1:3">
      <c r="A32">
        <v>20419</v>
      </c>
      <c r="B32">
        <v>53</v>
      </c>
      <c r="C32">
        <v>98028</v>
      </c>
    </row>
    <row r="33" spans="1:3" hidden="1">
      <c r="B33" t="s">
        <v>12</v>
      </c>
      <c r="C33" t="s">
        <v>13</v>
      </c>
    </row>
    <row r="34" spans="1:3">
      <c r="A34">
        <v>24348</v>
      </c>
      <c r="B34">
        <v>53</v>
      </c>
      <c r="C34">
        <v>98029</v>
      </c>
    </row>
    <row r="35" spans="1:3" hidden="1">
      <c r="B35" t="s">
        <v>12</v>
      </c>
      <c r="C35" t="s">
        <v>13</v>
      </c>
    </row>
    <row r="36" spans="1:3">
      <c r="A36">
        <v>33769</v>
      </c>
      <c r="B36">
        <v>53</v>
      </c>
      <c r="C36">
        <v>98030</v>
      </c>
    </row>
    <row r="37" spans="1:3" hidden="1">
      <c r="B37" t="s">
        <v>12</v>
      </c>
      <c r="C37" t="s">
        <v>13</v>
      </c>
    </row>
    <row r="38" spans="1:3">
      <c r="A38">
        <v>36581</v>
      </c>
      <c r="B38">
        <v>53</v>
      </c>
      <c r="C38">
        <v>98031</v>
      </c>
    </row>
    <row r="39" spans="1:3" hidden="1">
      <c r="B39" t="s">
        <v>12</v>
      </c>
      <c r="C39" t="s">
        <v>13</v>
      </c>
    </row>
    <row r="40" spans="1:3">
      <c r="A40">
        <v>33853</v>
      </c>
      <c r="B40">
        <v>53</v>
      </c>
      <c r="C40">
        <v>98032</v>
      </c>
    </row>
    <row r="41" spans="1:3" hidden="1">
      <c r="B41" t="s">
        <v>12</v>
      </c>
      <c r="C41" t="s">
        <v>13</v>
      </c>
    </row>
    <row r="42" spans="1:3">
      <c r="A42">
        <v>34338</v>
      </c>
      <c r="B42">
        <v>53</v>
      </c>
      <c r="C42">
        <v>98033</v>
      </c>
    </row>
    <row r="43" spans="1:3" hidden="1">
      <c r="B43" t="s">
        <v>12</v>
      </c>
      <c r="C43" t="s">
        <v>13</v>
      </c>
    </row>
    <row r="44" spans="1:3">
      <c r="A44">
        <v>40407</v>
      </c>
      <c r="B44">
        <v>53</v>
      </c>
      <c r="C44">
        <v>98034</v>
      </c>
    </row>
    <row r="45" spans="1:3" hidden="1">
      <c r="B45" t="s">
        <v>12</v>
      </c>
      <c r="C45" t="s">
        <v>13</v>
      </c>
    </row>
    <row r="46" spans="1:3">
      <c r="A46">
        <v>31171</v>
      </c>
      <c r="B46">
        <v>53</v>
      </c>
      <c r="C46">
        <v>98038</v>
      </c>
    </row>
    <row r="47" spans="1:3" hidden="1">
      <c r="B47" t="s">
        <v>12</v>
      </c>
      <c r="C47" t="s">
        <v>13</v>
      </c>
    </row>
    <row r="48" spans="1:3">
      <c r="A48">
        <v>2971</v>
      </c>
      <c r="B48">
        <v>53</v>
      </c>
      <c r="C48">
        <v>98039</v>
      </c>
    </row>
    <row r="49" spans="1:3" hidden="1">
      <c r="B49" t="s">
        <v>12</v>
      </c>
      <c r="C49" t="s">
        <v>13</v>
      </c>
    </row>
    <row r="50" spans="1:3">
      <c r="A50">
        <v>22699</v>
      </c>
      <c r="B50">
        <v>53</v>
      </c>
      <c r="C50">
        <v>98040</v>
      </c>
    </row>
    <row r="51" spans="1:3" hidden="1">
      <c r="B51" t="s">
        <v>12</v>
      </c>
      <c r="C51" t="s">
        <v>13</v>
      </c>
    </row>
    <row r="52" spans="1:3">
      <c r="A52">
        <v>43673</v>
      </c>
      <c r="B52">
        <v>53</v>
      </c>
      <c r="C52">
        <v>98042</v>
      </c>
    </row>
    <row r="53" spans="1:3" hidden="1">
      <c r="B53" t="s">
        <v>12</v>
      </c>
      <c r="C53" t="s">
        <v>13</v>
      </c>
    </row>
    <row r="54" spans="1:3">
      <c r="A54">
        <v>13888</v>
      </c>
      <c r="B54">
        <v>53</v>
      </c>
      <c r="C54">
        <v>98045</v>
      </c>
    </row>
    <row r="55" spans="1:3" hidden="1">
      <c r="B55" t="s">
        <v>12</v>
      </c>
      <c r="C55" t="s">
        <v>13</v>
      </c>
    </row>
    <row r="56" spans="1:3">
      <c r="A56">
        <v>6339</v>
      </c>
      <c r="B56">
        <v>53</v>
      </c>
      <c r="C56">
        <v>98047</v>
      </c>
    </row>
    <row r="57" spans="1:3" hidden="1">
      <c r="B57" t="s">
        <v>12</v>
      </c>
      <c r="C57" t="s">
        <v>13</v>
      </c>
    </row>
    <row r="58" spans="1:3">
      <c r="A58">
        <v>3270</v>
      </c>
      <c r="B58">
        <v>53</v>
      </c>
      <c r="C58">
        <v>98051</v>
      </c>
    </row>
    <row r="59" spans="1:3" hidden="1">
      <c r="B59" t="s">
        <v>12</v>
      </c>
      <c r="C59" t="s">
        <v>13</v>
      </c>
    </row>
    <row r="60" spans="1:3">
      <c r="A60">
        <v>58442</v>
      </c>
      <c r="B60">
        <v>53</v>
      </c>
      <c r="C60">
        <v>98052</v>
      </c>
    </row>
    <row r="61" spans="1:3" hidden="1">
      <c r="B61" t="s">
        <v>12</v>
      </c>
      <c r="C61" t="s">
        <v>13</v>
      </c>
    </row>
    <row r="62" spans="1:3">
      <c r="A62">
        <v>18784</v>
      </c>
      <c r="B62">
        <v>53</v>
      </c>
      <c r="C62">
        <v>98053</v>
      </c>
    </row>
    <row r="63" spans="1:3" hidden="1">
      <c r="B63" t="s">
        <v>12</v>
      </c>
      <c r="C63" t="s">
        <v>13</v>
      </c>
    </row>
    <row r="64" spans="1:3">
      <c r="A64">
        <v>21904</v>
      </c>
      <c r="B64">
        <v>53</v>
      </c>
      <c r="C64">
        <v>98055</v>
      </c>
    </row>
    <row r="65" spans="1:3" hidden="1">
      <c r="B65" t="s">
        <v>12</v>
      </c>
      <c r="C65" t="s">
        <v>13</v>
      </c>
    </row>
    <row r="66" spans="1:3">
      <c r="A66">
        <v>32489</v>
      </c>
      <c r="B66">
        <v>53</v>
      </c>
      <c r="C66">
        <v>98056</v>
      </c>
    </row>
    <row r="67" spans="1:3" hidden="1">
      <c r="B67" t="s">
        <v>12</v>
      </c>
      <c r="C67" t="s">
        <v>13</v>
      </c>
    </row>
    <row r="68" spans="1:3">
      <c r="A68">
        <v>10613</v>
      </c>
      <c r="B68">
        <v>53</v>
      </c>
      <c r="C68">
        <v>98057</v>
      </c>
    </row>
    <row r="69" spans="1:3" hidden="1">
      <c r="B69" t="s">
        <v>12</v>
      </c>
      <c r="C69" t="s">
        <v>13</v>
      </c>
    </row>
    <row r="70" spans="1:3">
      <c r="A70">
        <v>41938</v>
      </c>
      <c r="B70">
        <v>53</v>
      </c>
      <c r="C70">
        <v>98058</v>
      </c>
    </row>
    <row r="71" spans="1:3" hidden="1">
      <c r="B71" t="s">
        <v>12</v>
      </c>
      <c r="C71" t="s">
        <v>13</v>
      </c>
    </row>
    <row r="72" spans="1:3">
      <c r="A72">
        <v>34463</v>
      </c>
      <c r="B72">
        <v>53</v>
      </c>
      <c r="C72">
        <v>98059</v>
      </c>
    </row>
    <row r="73" spans="1:3" hidden="1">
      <c r="B73" t="s">
        <v>12</v>
      </c>
      <c r="C73" t="s">
        <v>13</v>
      </c>
    </row>
    <row r="74" spans="1:3">
      <c r="A74">
        <v>12699</v>
      </c>
      <c r="B74">
        <v>53</v>
      </c>
      <c r="C74">
        <v>98065</v>
      </c>
    </row>
    <row r="75" spans="1:3" hidden="1">
      <c r="B75" t="s">
        <v>12</v>
      </c>
      <c r="C75" t="s">
        <v>13</v>
      </c>
    </row>
    <row r="76" spans="1:3">
      <c r="A76">
        <v>10624</v>
      </c>
      <c r="B76">
        <v>53</v>
      </c>
      <c r="C76">
        <v>98070</v>
      </c>
    </row>
    <row r="77" spans="1:3" hidden="1">
      <c r="B77" t="s">
        <v>12</v>
      </c>
      <c r="C77" t="s">
        <v>13</v>
      </c>
    </row>
    <row r="78" spans="1:3">
      <c r="A78">
        <v>22312</v>
      </c>
      <c r="B78">
        <v>53</v>
      </c>
      <c r="C78">
        <v>98072</v>
      </c>
    </row>
    <row r="79" spans="1:3" hidden="1">
      <c r="B79" t="s">
        <v>12</v>
      </c>
      <c r="C79" t="s">
        <v>13</v>
      </c>
    </row>
    <row r="80" spans="1:3">
      <c r="A80">
        <v>25748</v>
      </c>
      <c r="B80">
        <v>53</v>
      </c>
      <c r="C80">
        <v>98074</v>
      </c>
    </row>
    <row r="81" spans="1:3" hidden="1">
      <c r="B81" t="s">
        <v>12</v>
      </c>
      <c r="C81" t="s">
        <v>13</v>
      </c>
    </row>
    <row r="82" spans="1:3">
      <c r="A82">
        <v>20715</v>
      </c>
      <c r="B82">
        <v>53</v>
      </c>
      <c r="C82">
        <v>98075</v>
      </c>
    </row>
    <row r="83" spans="1:3" hidden="1">
      <c r="B83" t="s">
        <v>12</v>
      </c>
      <c r="C83" t="s">
        <v>13</v>
      </c>
    </row>
    <row r="84" spans="1:3">
      <c r="A84">
        <v>13585</v>
      </c>
      <c r="B84">
        <v>53</v>
      </c>
      <c r="C84">
        <v>98077</v>
      </c>
    </row>
    <row r="85" spans="1:3" hidden="1">
      <c r="B85" t="s">
        <v>12</v>
      </c>
      <c r="C85" t="s">
        <v>13</v>
      </c>
    </row>
    <row r="86" spans="1:3">
      <c r="A86">
        <v>39816</v>
      </c>
      <c r="B86">
        <v>53</v>
      </c>
      <c r="C86">
        <v>98092</v>
      </c>
    </row>
    <row r="87" spans="1:3" hidden="1">
      <c r="B87" t="s">
        <v>12</v>
      </c>
      <c r="C87" t="s">
        <v>13</v>
      </c>
    </row>
    <row r="88" spans="1:3">
      <c r="A88">
        <v>10238</v>
      </c>
      <c r="B88">
        <v>53</v>
      </c>
      <c r="C88">
        <v>98101</v>
      </c>
    </row>
    <row r="89" spans="1:3" hidden="1">
      <c r="B89" t="s">
        <v>12</v>
      </c>
      <c r="C89" t="s">
        <v>13</v>
      </c>
    </row>
    <row r="90" spans="1:3">
      <c r="A90">
        <v>20756</v>
      </c>
      <c r="B90">
        <v>53</v>
      </c>
      <c r="C90">
        <v>98102</v>
      </c>
    </row>
    <row r="91" spans="1:3" hidden="1">
      <c r="B91" t="s">
        <v>12</v>
      </c>
      <c r="C91" t="s">
        <v>13</v>
      </c>
    </row>
    <row r="92" spans="1:3">
      <c r="A92">
        <v>45911</v>
      </c>
      <c r="B92">
        <v>53</v>
      </c>
      <c r="C92">
        <v>98103</v>
      </c>
    </row>
    <row r="93" spans="1:3" hidden="1">
      <c r="B93" t="s">
        <v>12</v>
      </c>
      <c r="C93" t="s">
        <v>13</v>
      </c>
    </row>
    <row r="94" spans="1:3">
      <c r="A94">
        <v>13095</v>
      </c>
      <c r="B94">
        <v>53</v>
      </c>
      <c r="C94">
        <v>98104</v>
      </c>
    </row>
    <row r="95" spans="1:3" hidden="1">
      <c r="B95" t="s">
        <v>12</v>
      </c>
      <c r="C95" t="s">
        <v>13</v>
      </c>
    </row>
    <row r="96" spans="1:3">
      <c r="A96">
        <v>43924</v>
      </c>
      <c r="B96">
        <v>53</v>
      </c>
      <c r="C96">
        <v>98105</v>
      </c>
    </row>
    <row r="97" spans="1:3" hidden="1">
      <c r="B97" t="s">
        <v>12</v>
      </c>
      <c r="C97" t="s">
        <v>13</v>
      </c>
    </row>
    <row r="98" spans="1:3">
      <c r="A98">
        <v>22873</v>
      </c>
      <c r="B98">
        <v>53</v>
      </c>
      <c r="C98">
        <v>98106</v>
      </c>
    </row>
    <row r="99" spans="1:3" hidden="1">
      <c r="B99" t="s">
        <v>12</v>
      </c>
      <c r="C99" t="s">
        <v>13</v>
      </c>
    </row>
    <row r="100" spans="1:3">
      <c r="A100">
        <v>21147</v>
      </c>
      <c r="B100">
        <v>53</v>
      </c>
      <c r="C100">
        <v>98107</v>
      </c>
    </row>
    <row r="101" spans="1:3" hidden="1">
      <c r="B101" t="s">
        <v>12</v>
      </c>
      <c r="C101" t="s">
        <v>13</v>
      </c>
    </row>
    <row r="102" spans="1:3">
      <c r="A102">
        <v>22374</v>
      </c>
      <c r="B102">
        <v>53</v>
      </c>
      <c r="C102">
        <v>98108</v>
      </c>
    </row>
    <row r="103" spans="1:3" hidden="1">
      <c r="B103" t="s">
        <v>12</v>
      </c>
      <c r="C103" t="s">
        <v>13</v>
      </c>
    </row>
    <row r="104" spans="1:3">
      <c r="A104">
        <v>20715</v>
      </c>
      <c r="B104">
        <v>53</v>
      </c>
      <c r="C104">
        <v>98109</v>
      </c>
    </row>
    <row r="105" spans="1:3" hidden="1">
      <c r="B105" t="s">
        <v>12</v>
      </c>
      <c r="C105" t="s">
        <v>13</v>
      </c>
    </row>
    <row r="106" spans="1:3">
      <c r="A106">
        <v>21077</v>
      </c>
      <c r="B106">
        <v>53</v>
      </c>
      <c r="C106">
        <v>98112</v>
      </c>
    </row>
    <row r="107" spans="1:3" hidden="1">
      <c r="B107" t="s">
        <v>12</v>
      </c>
      <c r="C107" t="s">
        <v>13</v>
      </c>
    </row>
    <row r="108" spans="1:3">
      <c r="A108">
        <v>46206</v>
      </c>
      <c r="B108">
        <v>53</v>
      </c>
      <c r="C108">
        <v>98115</v>
      </c>
    </row>
    <row r="109" spans="1:3" hidden="1">
      <c r="B109" t="s">
        <v>12</v>
      </c>
      <c r="C109" t="s">
        <v>13</v>
      </c>
    </row>
    <row r="110" spans="1:3">
      <c r="A110">
        <v>22241</v>
      </c>
      <c r="B110">
        <v>53</v>
      </c>
      <c r="C110">
        <v>98116</v>
      </c>
    </row>
    <row r="111" spans="1:3" hidden="1">
      <c r="B111" t="s">
        <v>12</v>
      </c>
      <c r="C111" t="s">
        <v>13</v>
      </c>
    </row>
    <row r="112" spans="1:3">
      <c r="A112">
        <v>31365</v>
      </c>
      <c r="B112">
        <v>53</v>
      </c>
      <c r="C112">
        <v>98117</v>
      </c>
    </row>
    <row r="113" spans="1:3" hidden="1">
      <c r="B113" t="s">
        <v>12</v>
      </c>
      <c r="C113" t="s">
        <v>13</v>
      </c>
    </row>
    <row r="114" spans="1:3">
      <c r="A114">
        <v>42731</v>
      </c>
      <c r="B114">
        <v>53</v>
      </c>
      <c r="C114">
        <v>98118</v>
      </c>
    </row>
    <row r="115" spans="1:3" hidden="1">
      <c r="B115" t="s">
        <v>12</v>
      </c>
      <c r="C115" t="s">
        <v>13</v>
      </c>
    </row>
    <row r="116" spans="1:3">
      <c r="A116">
        <v>21039</v>
      </c>
      <c r="B116">
        <v>53</v>
      </c>
      <c r="C116">
        <v>98119</v>
      </c>
    </row>
    <row r="117" spans="1:3" hidden="1">
      <c r="B117" t="s">
        <v>12</v>
      </c>
      <c r="C117" t="s">
        <v>13</v>
      </c>
    </row>
    <row r="118" spans="1:3">
      <c r="A118">
        <v>12628</v>
      </c>
      <c r="B118">
        <v>53</v>
      </c>
      <c r="C118">
        <v>98121</v>
      </c>
    </row>
    <row r="119" spans="1:3" hidden="1">
      <c r="B119" t="s">
        <v>12</v>
      </c>
      <c r="C119" t="s">
        <v>13</v>
      </c>
    </row>
    <row r="120" spans="1:3">
      <c r="A120">
        <v>31454</v>
      </c>
      <c r="B120">
        <v>53</v>
      </c>
      <c r="C120">
        <v>98122</v>
      </c>
    </row>
    <row r="121" spans="1:3" hidden="1">
      <c r="B121" t="s">
        <v>12</v>
      </c>
      <c r="C121" t="s">
        <v>13</v>
      </c>
    </row>
    <row r="122" spans="1:3">
      <c r="A122">
        <v>37081</v>
      </c>
      <c r="B122">
        <v>53</v>
      </c>
      <c r="C122">
        <v>98125</v>
      </c>
    </row>
    <row r="123" spans="1:3" hidden="1">
      <c r="B123" t="s">
        <v>12</v>
      </c>
      <c r="C123" t="s">
        <v>13</v>
      </c>
    </row>
    <row r="124" spans="1:3">
      <c r="A124">
        <v>20698</v>
      </c>
      <c r="B124">
        <v>53</v>
      </c>
      <c r="C124">
        <v>98126</v>
      </c>
    </row>
    <row r="125" spans="1:3" hidden="1">
      <c r="B125" t="s">
        <v>12</v>
      </c>
      <c r="C125" t="s">
        <v>13</v>
      </c>
    </row>
    <row r="126" spans="1:3">
      <c r="A126">
        <v>44555</v>
      </c>
      <c r="B126">
        <v>53</v>
      </c>
      <c r="C126">
        <v>98133</v>
      </c>
    </row>
    <row r="127" spans="1:3" hidden="1">
      <c r="B127" t="s">
        <v>12</v>
      </c>
      <c r="C127" t="s">
        <v>13</v>
      </c>
    </row>
    <row r="128" spans="1:3">
      <c r="A128">
        <v>644</v>
      </c>
      <c r="B128">
        <v>53</v>
      </c>
      <c r="C128">
        <v>98134</v>
      </c>
    </row>
    <row r="129" spans="1:3" hidden="1">
      <c r="B129" t="s">
        <v>12</v>
      </c>
      <c r="C129" t="s">
        <v>13</v>
      </c>
    </row>
    <row r="130" spans="1:3">
      <c r="A130">
        <v>14770</v>
      </c>
      <c r="B130">
        <v>53</v>
      </c>
      <c r="C130">
        <v>98136</v>
      </c>
    </row>
    <row r="131" spans="1:3" hidden="1">
      <c r="B131" t="s">
        <v>12</v>
      </c>
      <c r="C131" t="s">
        <v>13</v>
      </c>
    </row>
    <row r="132" spans="1:3">
      <c r="A132">
        <v>26881</v>
      </c>
      <c r="B132">
        <v>53</v>
      </c>
      <c r="C132">
        <v>98144</v>
      </c>
    </row>
    <row r="133" spans="1:3" hidden="1">
      <c r="B133" t="s">
        <v>12</v>
      </c>
      <c r="C133" t="s">
        <v>13</v>
      </c>
    </row>
    <row r="134" spans="1:3">
      <c r="A134">
        <v>25922</v>
      </c>
      <c r="B134">
        <v>53</v>
      </c>
      <c r="C134">
        <v>98146</v>
      </c>
    </row>
    <row r="135" spans="1:3" hidden="1">
      <c r="B135" t="s">
        <v>12</v>
      </c>
      <c r="C135" t="s">
        <v>13</v>
      </c>
    </row>
    <row r="136" spans="1:3">
      <c r="A136">
        <v>10010</v>
      </c>
      <c r="B136">
        <v>53</v>
      </c>
      <c r="C136">
        <v>98148</v>
      </c>
    </row>
    <row r="137" spans="1:3" hidden="1">
      <c r="B137" t="s">
        <v>12</v>
      </c>
      <c r="C137" t="s">
        <v>13</v>
      </c>
    </row>
    <row r="138" spans="1:3">
      <c r="A138">
        <v>0</v>
      </c>
      <c r="B138">
        <v>53</v>
      </c>
      <c r="C138">
        <v>98154</v>
      </c>
    </row>
    <row r="139" spans="1:3" hidden="1">
      <c r="B139" t="s">
        <v>12</v>
      </c>
      <c r="C139" t="s">
        <v>13</v>
      </c>
    </row>
    <row r="140" spans="1:3">
      <c r="A140">
        <v>32778</v>
      </c>
      <c r="B140">
        <v>53</v>
      </c>
      <c r="C140">
        <v>98155</v>
      </c>
    </row>
    <row r="141" spans="1:3" hidden="1">
      <c r="B141" t="s">
        <v>12</v>
      </c>
      <c r="C141" t="s">
        <v>13</v>
      </c>
    </row>
    <row r="142" spans="1:3">
      <c r="A142">
        <v>0</v>
      </c>
      <c r="B142">
        <v>53</v>
      </c>
      <c r="C142">
        <v>98158</v>
      </c>
    </row>
    <row r="143" spans="1:3" hidden="1">
      <c r="B143" t="s">
        <v>12</v>
      </c>
      <c r="C143" t="s">
        <v>13</v>
      </c>
    </row>
    <row r="144" spans="1:3">
      <c r="A144">
        <v>141</v>
      </c>
      <c r="B144">
        <v>53</v>
      </c>
      <c r="C144">
        <v>98164</v>
      </c>
    </row>
    <row r="145" spans="1:3" hidden="1">
      <c r="B145" t="s">
        <v>12</v>
      </c>
      <c r="C145" t="s">
        <v>13</v>
      </c>
    </row>
    <row r="146" spans="1:3">
      <c r="A146">
        <v>20301</v>
      </c>
      <c r="B146">
        <v>53</v>
      </c>
      <c r="C146">
        <v>98166</v>
      </c>
    </row>
    <row r="147" spans="1:3" hidden="1">
      <c r="B147" t="s">
        <v>12</v>
      </c>
      <c r="C147" t="s">
        <v>13</v>
      </c>
    </row>
    <row r="148" spans="1:3">
      <c r="A148">
        <v>33734</v>
      </c>
      <c r="B148">
        <v>53</v>
      </c>
      <c r="C148">
        <v>98168</v>
      </c>
    </row>
    <row r="149" spans="1:3" hidden="1">
      <c r="B149" t="s">
        <v>12</v>
      </c>
      <c r="C149" t="s">
        <v>13</v>
      </c>
    </row>
    <row r="150" spans="1:3">
      <c r="A150">
        <v>0</v>
      </c>
      <c r="B150">
        <v>53</v>
      </c>
      <c r="C150">
        <v>98174</v>
      </c>
    </row>
    <row r="151" spans="1:3" hidden="1">
      <c r="B151" t="s">
        <v>12</v>
      </c>
      <c r="C151" t="s">
        <v>13</v>
      </c>
    </row>
    <row r="152" spans="1:3">
      <c r="A152">
        <v>19030</v>
      </c>
      <c r="B152">
        <v>53</v>
      </c>
      <c r="C152">
        <v>98177</v>
      </c>
    </row>
    <row r="153" spans="1:3" hidden="1">
      <c r="B153" t="s">
        <v>12</v>
      </c>
      <c r="C153" t="s">
        <v>13</v>
      </c>
    </row>
    <row r="154" spans="1:3">
      <c r="A154">
        <v>24092</v>
      </c>
      <c r="B154">
        <v>53</v>
      </c>
      <c r="C154">
        <v>98178</v>
      </c>
    </row>
    <row r="157" spans="1:3" hidden="1">
      <c r="B157" t="s">
        <v>12</v>
      </c>
      <c r="C157" t="s">
        <v>13</v>
      </c>
    </row>
    <row r="158" spans="1:3">
      <c r="A158">
        <v>23111</v>
      </c>
      <c r="B158">
        <v>53</v>
      </c>
      <c r="C158">
        <v>98188</v>
      </c>
    </row>
    <row r="159" spans="1:3" hidden="1">
      <c r="B159" t="s">
        <v>12</v>
      </c>
      <c r="C159" t="s">
        <v>13</v>
      </c>
    </row>
    <row r="160" spans="1:3">
      <c r="A160">
        <v>0</v>
      </c>
      <c r="B160">
        <v>53</v>
      </c>
      <c r="C160">
        <v>98195</v>
      </c>
    </row>
    <row r="161" spans="1:3" hidden="1">
      <c r="B161" t="s">
        <v>12</v>
      </c>
      <c r="C161" t="s">
        <v>13</v>
      </c>
    </row>
    <row r="162" spans="1:3">
      <c r="A162">
        <v>34584</v>
      </c>
      <c r="B162">
        <v>53</v>
      </c>
      <c r="C162">
        <v>98198</v>
      </c>
    </row>
    <row r="163" spans="1:3" hidden="1">
      <c r="B163" t="s">
        <v>12</v>
      </c>
      <c r="C163" t="s">
        <v>13</v>
      </c>
    </row>
    <row r="164" spans="1:3">
      <c r="A164">
        <v>19686</v>
      </c>
      <c r="B164">
        <v>53</v>
      </c>
      <c r="C164">
        <v>98199</v>
      </c>
    </row>
    <row r="165" spans="1:3" hidden="1">
      <c r="B165" t="s">
        <v>12</v>
      </c>
      <c r="C165" t="s">
        <v>13</v>
      </c>
    </row>
    <row r="166" spans="1:3">
      <c r="A166">
        <v>294</v>
      </c>
      <c r="B166">
        <v>53</v>
      </c>
      <c r="C166">
        <v>98224</v>
      </c>
    </row>
    <row r="167" spans="1:3" hidden="1">
      <c r="B167" t="s">
        <v>12</v>
      </c>
      <c r="C167" t="s">
        <v>13</v>
      </c>
    </row>
    <row r="168" spans="1:3">
      <c r="A168">
        <v>333</v>
      </c>
      <c r="B168">
        <v>53</v>
      </c>
      <c r="C168">
        <v>98288</v>
      </c>
    </row>
  </sheetData>
  <autoFilter ref="A1:C168">
    <filterColumn colId="1">
      <filters>
        <filter val="53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19" workbookViewId="0">
      <selection activeCell="A19" sqref="A1:A1048576"/>
    </sheetView>
  </sheetViews>
  <sheetFormatPr baseColWidth="10" defaultRowHeight="15" x14ac:dyDescent="0"/>
  <cols>
    <col min="1" max="1" width="10.83203125" style="5"/>
  </cols>
  <sheetData>
    <row r="1" spans="1:2">
      <c r="A1" s="5">
        <v>98001</v>
      </c>
      <c r="B1">
        <v>31911</v>
      </c>
    </row>
    <row r="2" spans="1:2">
      <c r="A2" s="5">
        <v>98002</v>
      </c>
      <c r="B2">
        <v>31647</v>
      </c>
    </row>
    <row r="3" spans="1:2">
      <c r="A3" s="5">
        <v>98003</v>
      </c>
      <c r="B3">
        <v>44151</v>
      </c>
    </row>
    <row r="4" spans="1:2">
      <c r="A4" s="5">
        <v>98004</v>
      </c>
      <c r="B4">
        <v>27946</v>
      </c>
    </row>
    <row r="5" spans="1:2">
      <c r="A5" s="5">
        <v>98005</v>
      </c>
      <c r="B5">
        <v>17714</v>
      </c>
    </row>
    <row r="6" spans="1:2">
      <c r="A6" s="5">
        <v>98006</v>
      </c>
      <c r="B6">
        <v>36364</v>
      </c>
    </row>
    <row r="7" spans="1:2">
      <c r="A7" s="5">
        <v>98007</v>
      </c>
      <c r="B7">
        <v>24889</v>
      </c>
    </row>
    <row r="8" spans="1:2">
      <c r="A8" s="5">
        <v>98008</v>
      </c>
      <c r="B8">
        <v>24411</v>
      </c>
    </row>
    <row r="9" spans="1:2">
      <c r="A9" s="5">
        <v>98010</v>
      </c>
      <c r="B9">
        <v>5025</v>
      </c>
    </row>
    <row r="10" spans="1:2">
      <c r="A10" s="5">
        <v>98011</v>
      </c>
      <c r="B10">
        <v>29212</v>
      </c>
    </row>
    <row r="11" spans="1:2">
      <c r="A11" s="5">
        <v>98014</v>
      </c>
      <c r="B11">
        <v>6765</v>
      </c>
    </row>
    <row r="12" spans="1:2">
      <c r="A12" s="5">
        <v>98019</v>
      </c>
      <c r="B12">
        <v>10725</v>
      </c>
    </row>
    <row r="13" spans="1:2">
      <c r="A13" s="5">
        <v>98023</v>
      </c>
      <c r="B13">
        <v>47510</v>
      </c>
    </row>
    <row r="14" spans="1:2">
      <c r="A14" s="5">
        <v>98024</v>
      </c>
      <c r="B14">
        <v>5650</v>
      </c>
    </row>
    <row r="15" spans="1:2">
      <c r="A15" s="5">
        <v>98027</v>
      </c>
      <c r="B15">
        <v>26141</v>
      </c>
    </row>
    <row r="16" spans="1:2">
      <c r="A16" s="5">
        <v>98028</v>
      </c>
      <c r="B16">
        <v>20419</v>
      </c>
    </row>
    <row r="17" spans="1:2">
      <c r="A17" s="5">
        <v>98029</v>
      </c>
      <c r="B17">
        <v>24348</v>
      </c>
    </row>
    <row r="18" spans="1:2">
      <c r="A18" s="5">
        <v>98030</v>
      </c>
      <c r="B18">
        <v>33769</v>
      </c>
    </row>
    <row r="19" spans="1:2">
      <c r="A19" s="5">
        <v>98031</v>
      </c>
      <c r="B19">
        <v>36581</v>
      </c>
    </row>
    <row r="20" spans="1:2">
      <c r="A20" s="5">
        <v>98032</v>
      </c>
      <c r="B20">
        <v>33853</v>
      </c>
    </row>
    <row r="21" spans="1:2">
      <c r="A21" s="5">
        <v>98033</v>
      </c>
      <c r="B21">
        <v>34338</v>
      </c>
    </row>
    <row r="22" spans="1:2">
      <c r="A22" s="5">
        <v>98034</v>
      </c>
      <c r="B22">
        <v>40407</v>
      </c>
    </row>
    <row r="23" spans="1:2">
      <c r="A23" s="5">
        <v>98038</v>
      </c>
      <c r="B23">
        <v>31171</v>
      </c>
    </row>
    <row r="24" spans="1:2">
      <c r="A24" s="5">
        <v>98039</v>
      </c>
      <c r="B24">
        <v>2971</v>
      </c>
    </row>
    <row r="25" spans="1:2">
      <c r="A25" s="5">
        <v>98040</v>
      </c>
      <c r="B25">
        <v>22699</v>
      </c>
    </row>
    <row r="26" spans="1:2">
      <c r="A26" s="5">
        <v>98042</v>
      </c>
      <c r="B26">
        <v>43673</v>
      </c>
    </row>
    <row r="27" spans="1:2">
      <c r="A27" s="5">
        <v>98045</v>
      </c>
      <c r="B27">
        <v>13888</v>
      </c>
    </row>
    <row r="28" spans="1:2">
      <c r="A28" s="5">
        <v>98047</v>
      </c>
      <c r="B28">
        <v>6339</v>
      </c>
    </row>
    <row r="29" spans="1:2">
      <c r="A29" s="5">
        <v>98051</v>
      </c>
      <c r="B29">
        <v>3270</v>
      </c>
    </row>
    <row r="30" spans="1:2">
      <c r="A30" s="5">
        <v>98052</v>
      </c>
      <c r="B30">
        <v>58442</v>
      </c>
    </row>
    <row r="31" spans="1:2">
      <c r="A31" s="5">
        <v>98053</v>
      </c>
      <c r="B31">
        <v>18784</v>
      </c>
    </row>
    <row r="32" spans="1:2">
      <c r="A32" s="5">
        <v>98055</v>
      </c>
      <c r="B32">
        <v>21904</v>
      </c>
    </row>
    <row r="33" spans="1:2">
      <c r="A33" s="5">
        <v>98056</v>
      </c>
      <c r="B33">
        <v>32489</v>
      </c>
    </row>
    <row r="34" spans="1:2">
      <c r="A34" s="5">
        <v>98057</v>
      </c>
      <c r="B34">
        <v>10613</v>
      </c>
    </row>
    <row r="35" spans="1:2">
      <c r="A35" s="5">
        <v>98058</v>
      </c>
      <c r="B35">
        <v>41938</v>
      </c>
    </row>
    <row r="36" spans="1:2">
      <c r="A36" s="5">
        <v>98059</v>
      </c>
      <c r="B36">
        <v>34463</v>
      </c>
    </row>
    <row r="37" spans="1:2">
      <c r="A37" s="5">
        <v>98065</v>
      </c>
      <c r="B37">
        <v>12699</v>
      </c>
    </row>
    <row r="38" spans="1:2">
      <c r="A38" s="5">
        <v>98070</v>
      </c>
      <c r="B38">
        <v>10624</v>
      </c>
    </row>
    <row r="39" spans="1:2">
      <c r="A39" s="5">
        <v>98072</v>
      </c>
      <c r="B39">
        <v>22312</v>
      </c>
    </row>
    <row r="40" spans="1:2">
      <c r="A40" s="5">
        <v>98074</v>
      </c>
      <c r="B40">
        <v>25748</v>
      </c>
    </row>
    <row r="41" spans="1:2">
      <c r="A41" s="5">
        <v>98075</v>
      </c>
      <c r="B41">
        <v>20715</v>
      </c>
    </row>
    <row r="42" spans="1:2">
      <c r="A42" s="5">
        <v>98077</v>
      </c>
      <c r="B42">
        <v>13585</v>
      </c>
    </row>
    <row r="43" spans="1:2">
      <c r="A43" s="5">
        <v>98092</v>
      </c>
      <c r="B43">
        <v>39816</v>
      </c>
    </row>
    <row r="44" spans="1:2">
      <c r="A44" s="5">
        <v>98101</v>
      </c>
      <c r="B44">
        <v>10238</v>
      </c>
    </row>
    <row r="45" spans="1:2">
      <c r="A45" s="5">
        <v>98102</v>
      </c>
      <c r="B45">
        <v>20756</v>
      </c>
    </row>
    <row r="46" spans="1:2">
      <c r="A46" s="5">
        <v>98103</v>
      </c>
      <c r="B46">
        <v>45911</v>
      </c>
    </row>
    <row r="47" spans="1:2">
      <c r="A47" s="5">
        <v>98104</v>
      </c>
      <c r="B47">
        <v>13095</v>
      </c>
    </row>
    <row r="48" spans="1:2">
      <c r="A48" s="5">
        <v>98105</v>
      </c>
      <c r="B48">
        <v>43924</v>
      </c>
    </row>
    <row r="49" spans="1:2">
      <c r="A49" s="5">
        <v>98106</v>
      </c>
      <c r="B49">
        <v>22873</v>
      </c>
    </row>
    <row r="50" spans="1:2">
      <c r="A50" s="5">
        <v>98107</v>
      </c>
      <c r="B50">
        <v>21147</v>
      </c>
    </row>
    <row r="51" spans="1:2">
      <c r="A51" s="5">
        <v>98108</v>
      </c>
      <c r="B51">
        <v>22374</v>
      </c>
    </row>
    <row r="52" spans="1:2">
      <c r="A52" s="5">
        <v>98109</v>
      </c>
      <c r="B52">
        <v>20715</v>
      </c>
    </row>
    <row r="53" spans="1:2">
      <c r="A53" s="5">
        <v>98112</v>
      </c>
      <c r="B53">
        <v>21077</v>
      </c>
    </row>
    <row r="54" spans="1:2">
      <c r="A54" s="5">
        <v>98115</v>
      </c>
      <c r="B54">
        <v>46206</v>
      </c>
    </row>
    <row r="55" spans="1:2">
      <c r="A55" s="5">
        <v>98116</v>
      </c>
      <c r="B55">
        <v>22241</v>
      </c>
    </row>
    <row r="56" spans="1:2">
      <c r="A56" s="5">
        <v>98117</v>
      </c>
      <c r="B56">
        <v>31365</v>
      </c>
    </row>
    <row r="57" spans="1:2">
      <c r="A57" s="5">
        <v>98118</v>
      </c>
      <c r="B57">
        <v>42731</v>
      </c>
    </row>
    <row r="58" spans="1:2">
      <c r="A58" s="5">
        <v>98119</v>
      </c>
      <c r="B58">
        <v>21039</v>
      </c>
    </row>
    <row r="59" spans="1:2">
      <c r="A59" s="5">
        <v>98121</v>
      </c>
      <c r="B59">
        <v>12628</v>
      </c>
    </row>
    <row r="60" spans="1:2">
      <c r="A60" s="5">
        <v>98122</v>
      </c>
      <c r="B60">
        <v>31454</v>
      </c>
    </row>
    <row r="61" spans="1:2">
      <c r="A61" s="5">
        <v>98125</v>
      </c>
      <c r="B61">
        <v>37081</v>
      </c>
    </row>
    <row r="62" spans="1:2">
      <c r="A62" s="5">
        <v>98126</v>
      </c>
      <c r="B62">
        <v>20698</v>
      </c>
    </row>
    <row r="63" spans="1:2">
      <c r="A63" s="5">
        <v>98133</v>
      </c>
      <c r="B63">
        <v>44555</v>
      </c>
    </row>
    <row r="64" spans="1:2">
      <c r="A64" s="5">
        <v>98134</v>
      </c>
      <c r="B64">
        <v>644</v>
      </c>
    </row>
    <row r="65" spans="1:2">
      <c r="A65" s="5">
        <v>98136</v>
      </c>
      <c r="B65">
        <v>14770</v>
      </c>
    </row>
    <row r="66" spans="1:2">
      <c r="A66" s="5">
        <v>98144</v>
      </c>
      <c r="B66">
        <v>26881</v>
      </c>
    </row>
    <row r="67" spans="1:2">
      <c r="A67" s="5">
        <v>98146</v>
      </c>
      <c r="B67">
        <v>25922</v>
      </c>
    </row>
    <row r="68" spans="1:2">
      <c r="A68" s="5">
        <v>98148</v>
      </c>
      <c r="B68">
        <v>10010</v>
      </c>
    </row>
    <row r="69" spans="1:2">
      <c r="A69" s="5">
        <v>98155</v>
      </c>
      <c r="B69">
        <v>32778</v>
      </c>
    </row>
    <row r="70" spans="1:2">
      <c r="A70" s="5">
        <v>98164</v>
      </c>
      <c r="B70">
        <v>141</v>
      </c>
    </row>
    <row r="71" spans="1:2">
      <c r="A71" s="5">
        <v>98166</v>
      </c>
      <c r="B71">
        <v>20301</v>
      </c>
    </row>
    <row r="72" spans="1:2">
      <c r="A72" s="5">
        <v>98168</v>
      </c>
      <c r="B72">
        <v>33734</v>
      </c>
    </row>
    <row r="73" spans="1:2">
      <c r="A73" s="5">
        <v>98177</v>
      </c>
      <c r="B73">
        <v>19030</v>
      </c>
    </row>
    <row r="74" spans="1:2">
      <c r="A74" s="5">
        <v>98178</v>
      </c>
      <c r="B74">
        <v>24092</v>
      </c>
    </row>
    <row r="75" spans="1:2">
      <c r="A75" s="5">
        <v>98188</v>
      </c>
      <c r="B75">
        <v>23111</v>
      </c>
    </row>
    <row r="76" spans="1:2">
      <c r="A76" s="5">
        <v>98198</v>
      </c>
      <c r="B76">
        <v>34584</v>
      </c>
    </row>
    <row r="77" spans="1:2">
      <c r="A77" s="5">
        <v>98199</v>
      </c>
      <c r="B77">
        <v>19686</v>
      </c>
    </row>
    <row r="78" spans="1:2">
      <c r="A78" s="5">
        <v>98224</v>
      </c>
      <c r="B78">
        <v>294</v>
      </c>
    </row>
    <row r="79" spans="1:2">
      <c r="A79" s="5">
        <v>98288</v>
      </c>
      <c r="B79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46" workbookViewId="0">
      <selection activeCell="A84" sqref="A1:A84"/>
    </sheetView>
  </sheetViews>
  <sheetFormatPr baseColWidth="10" defaultRowHeight="15" x14ac:dyDescent="0"/>
  <sheetData>
    <row r="1" spans="1:1">
      <c r="A1" s="3">
        <v>98001</v>
      </c>
    </row>
    <row r="2" spans="1:1">
      <c r="A2" s="3">
        <v>98002</v>
      </c>
    </row>
    <row r="3" spans="1:1">
      <c r="A3">
        <v>98003</v>
      </c>
    </row>
    <row r="4" spans="1:1">
      <c r="A4">
        <v>98004</v>
      </c>
    </row>
    <row r="5" spans="1:1">
      <c r="A5">
        <v>98005</v>
      </c>
    </row>
    <row r="6" spans="1:1">
      <c r="A6">
        <v>98006</v>
      </c>
    </row>
    <row r="7" spans="1:1">
      <c r="A7">
        <v>98007</v>
      </c>
    </row>
    <row r="8" spans="1:1">
      <c r="A8">
        <v>98008</v>
      </c>
    </row>
    <row r="9" spans="1:1">
      <c r="A9">
        <v>98010</v>
      </c>
    </row>
    <row r="10" spans="1:1">
      <c r="A10">
        <v>98011</v>
      </c>
    </row>
    <row r="11" spans="1:1">
      <c r="A11">
        <v>98014</v>
      </c>
    </row>
    <row r="12" spans="1:1">
      <c r="A12">
        <v>98019</v>
      </c>
    </row>
    <row r="13" spans="1:1">
      <c r="A13">
        <v>98023</v>
      </c>
    </row>
    <row r="14" spans="1:1">
      <c r="A14">
        <v>98024</v>
      </c>
    </row>
    <row r="15" spans="1:1">
      <c r="A15">
        <v>98027</v>
      </c>
    </row>
    <row r="16" spans="1:1">
      <c r="A16">
        <v>98028</v>
      </c>
    </row>
    <row r="17" spans="1:1">
      <c r="A17">
        <v>98029</v>
      </c>
    </row>
    <row r="18" spans="1:1">
      <c r="A18">
        <v>98030</v>
      </c>
    </row>
    <row r="19" spans="1:1">
      <c r="A19">
        <v>98031</v>
      </c>
    </row>
    <row r="20" spans="1:1">
      <c r="A20">
        <v>98032</v>
      </c>
    </row>
    <row r="21" spans="1:1">
      <c r="A21">
        <v>98033</v>
      </c>
    </row>
    <row r="22" spans="1:1">
      <c r="A22">
        <v>98034</v>
      </c>
    </row>
    <row r="23" spans="1:1">
      <c r="A23">
        <v>98038</v>
      </c>
    </row>
    <row r="24" spans="1:1">
      <c r="A24">
        <v>98039</v>
      </c>
    </row>
    <row r="25" spans="1:1">
      <c r="A25">
        <v>98040</v>
      </c>
    </row>
    <row r="26" spans="1:1">
      <c r="A26">
        <v>98042</v>
      </c>
    </row>
    <row r="27" spans="1:1">
      <c r="A27">
        <v>98045</v>
      </c>
    </row>
    <row r="28" spans="1:1">
      <c r="A28">
        <v>98047</v>
      </c>
    </row>
    <row r="29" spans="1:1">
      <c r="A29">
        <v>98051</v>
      </c>
    </row>
    <row r="30" spans="1:1">
      <c r="A30">
        <v>98052</v>
      </c>
    </row>
    <row r="31" spans="1:1">
      <c r="A31">
        <v>98053</v>
      </c>
    </row>
    <row r="32" spans="1:1">
      <c r="A32">
        <v>98055</v>
      </c>
    </row>
    <row r="33" spans="1:1">
      <c r="A33">
        <v>98056</v>
      </c>
    </row>
    <row r="34" spans="1:1">
      <c r="A34">
        <v>98057</v>
      </c>
    </row>
    <row r="35" spans="1:1">
      <c r="A35">
        <v>98058</v>
      </c>
    </row>
    <row r="36" spans="1:1">
      <c r="A36">
        <v>98059</v>
      </c>
    </row>
    <row r="37" spans="1:1">
      <c r="A37">
        <v>98065</v>
      </c>
    </row>
    <row r="38" spans="1:1">
      <c r="A38">
        <v>98070</v>
      </c>
    </row>
    <row r="39" spans="1:1">
      <c r="A39">
        <v>98072</v>
      </c>
    </row>
    <row r="40" spans="1:1">
      <c r="A40">
        <v>98074</v>
      </c>
    </row>
    <row r="41" spans="1:1">
      <c r="A41">
        <v>98075</v>
      </c>
    </row>
    <row r="42" spans="1:1">
      <c r="A42">
        <v>98077</v>
      </c>
    </row>
    <row r="43" spans="1:1">
      <c r="A43">
        <v>98092</v>
      </c>
    </row>
    <row r="44" spans="1:1">
      <c r="A44">
        <v>98101</v>
      </c>
    </row>
    <row r="45" spans="1:1">
      <c r="A45">
        <v>98102</v>
      </c>
    </row>
    <row r="46" spans="1:1">
      <c r="A46">
        <v>98103</v>
      </c>
    </row>
    <row r="47" spans="1:1">
      <c r="A47">
        <v>98104</v>
      </c>
    </row>
    <row r="48" spans="1:1">
      <c r="A48">
        <v>98105</v>
      </c>
    </row>
    <row r="49" spans="1:1">
      <c r="A49">
        <v>98106</v>
      </c>
    </row>
    <row r="50" spans="1:1">
      <c r="A50">
        <v>98107</v>
      </c>
    </row>
    <row r="51" spans="1:1">
      <c r="A51">
        <v>98108</v>
      </c>
    </row>
    <row r="52" spans="1:1">
      <c r="A52">
        <v>98109</v>
      </c>
    </row>
    <row r="53" spans="1:1">
      <c r="A53">
        <v>98112</v>
      </c>
    </row>
    <row r="54" spans="1:1">
      <c r="A54">
        <v>98115</v>
      </c>
    </row>
    <row r="55" spans="1:1">
      <c r="A55">
        <v>98116</v>
      </c>
    </row>
    <row r="56" spans="1:1">
      <c r="A56">
        <v>98117</v>
      </c>
    </row>
    <row r="57" spans="1:1">
      <c r="A57">
        <v>98118</v>
      </c>
    </row>
    <row r="58" spans="1:1">
      <c r="A58">
        <v>98119</v>
      </c>
    </row>
    <row r="59" spans="1:1">
      <c r="A59">
        <v>98121</v>
      </c>
    </row>
    <row r="60" spans="1:1">
      <c r="A60">
        <v>98122</v>
      </c>
    </row>
    <row r="61" spans="1:1">
      <c r="A61">
        <v>98125</v>
      </c>
    </row>
    <row r="62" spans="1:1">
      <c r="A62">
        <v>98126</v>
      </c>
    </row>
    <row r="63" spans="1:1">
      <c r="A63">
        <v>98133</v>
      </c>
    </row>
    <row r="64" spans="1:1">
      <c r="A64">
        <v>98134</v>
      </c>
    </row>
    <row r="65" spans="1:1">
      <c r="A65">
        <v>98136</v>
      </c>
    </row>
    <row r="66" spans="1:1">
      <c r="A66">
        <v>98144</v>
      </c>
    </row>
    <row r="67" spans="1:1">
      <c r="A67">
        <v>98146</v>
      </c>
    </row>
    <row r="68" spans="1:1">
      <c r="A68">
        <v>98148</v>
      </c>
    </row>
    <row r="69" spans="1:1">
      <c r="A69">
        <v>98154</v>
      </c>
    </row>
    <row r="70" spans="1:1">
      <c r="A70">
        <v>98155</v>
      </c>
    </row>
    <row r="71" spans="1:1">
      <c r="A71">
        <v>98158</v>
      </c>
    </row>
    <row r="72" spans="1:1">
      <c r="A72">
        <v>98164</v>
      </c>
    </row>
    <row r="73" spans="1:1">
      <c r="A73">
        <v>98166</v>
      </c>
    </row>
    <row r="74" spans="1:1">
      <c r="A74">
        <v>98168</v>
      </c>
    </row>
    <row r="75" spans="1:1">
      <c r="A75">
        <v>98174</v>
      </c>
    </row>
    <row r="76" spans="1:1">
      <c r="A76">
        <v>98177</v>
      </c>
    </row>
    <row r="77" spans="1:1">
      <c r="A77">
        <v>98178</v>
      </c>
    </row>
    <row r="78" spans="1:1">
      <c r="A78">
        <v>98181</v>
      </c>
    </row>
    <row r="79" spans="1:1">
      <c r="A79">
        <v>98188</v>
      </c>
    </row>
    <row r="80" spans="1:1">
      <c r="A80">
        <v>98195</v>
      </c>
    </row>
    <row r="81" spans="1:1">
      <c r="A81">
        <v>98198</v>
      </c>
    </row>
    <row r="82" spans="1:1">
      <c r="A82">
        <v>98199</v>
      </c>
    </row>
    <row r="83" spans="1:1">
      <c r="A83">
        <v>98224</v>
      </c>
    </row>
    <row r="84" spans="1:1">
      <c r="A84">
        <v>98288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True Population</vt:lpstr>
      <vt:lpstr>Sheet4</vt:lpstr>
    </vt:vector>
  </TitlesOfParts>
  <Company>Unleashed Online Marketing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2012-10-21T05:07:42Z</dcterms:created>
  <dcterms:modified xsi:type="dcterms:W3CDTF">2012-11-06T20:06:23Z</dcterms:modified>
</cp:coreProperties>
</file>