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168"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workbook>
</file>

<file path=xl/calcChain.xml><?xml version="1.0" encoding="utf-8"?>
<calcChain xmlns="http://schemas.openxmlformats.org/spreadsheetml/2006/main">
  <c r="D7" i="122" l="1"/>
  <c r="G8" i="107" s="1"/>
  <c r="G10" i="107" s="1"/>
  <c r="B6" i="122"/>
  <c r="D8" i="107" s="1"/>
  <c r="D10" i="107" s="1"/>
  <c r="B7" i="122"/>
  <c r="E8" i="107" s="1"/>
  <c r="E10" i="107" s="1"/>
  <c r="D6" i="122"/>
  <c r="F8" i="107" s="1"/>
  <c r="F10" i="107" s="1"/>
  <c r="C8" i="107"/>
  <c r="E13" i="107" l="1"/>
  <c r="E12" i="107"/>
</calcChain>
</file>

<file path=xl/sharedStrings.xml><?xml version="1.0" encoding="utf-8"?>
<sst xmlns="http://schemas.openxmlformats.org/spreadsheetml/2006/main" count="224" uniqueCount="138">
  <si>
    <t>TC16</t>
  </si>
  <si>
    <t>TC17</t>
  </si>
  <si>
    <t>TC18</t>
  </si>
  <si>
    <t>31/07/2007</t>
  </si>
  <si>
    <t>TC1</t>
  </si>
  <si>
    <t>TC2</t>
  </si>
  <si>
    <t>TC3</t>
  </si>
  <si>
    <t>TC4</t>
  </si>
  <si>
    <t>TC5</t>
  </si>
  <si>
    <t>TC6</t>
  </si>
  <si>
    <t>TC7</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</si>
  <si>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</si>
  <si>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</si>
  <si>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</si>
  <si>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</si>
  <si>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</si>
  <si>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</si>
  <si>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</si>
  <si>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</si>
  <si>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</si>
  <si>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</si>
  <si>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</si>
  <si>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</si>
  <si>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</si>
  <si>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</si>
  <si>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</si>
  <si>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</si>
  <si>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</si>
  <si>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</si>
  <si>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</si>
  <si>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</si>
  <si>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</si>
  <si>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</si>
  <si>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</si>
  <si>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</si>
  <si>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</si>
  <si>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</si>
  <si>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</si>
  <si>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</si>
  <si>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</si>
  <si>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</si>
  <si>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</si>
  <si>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</si>
  <si>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</si>
  <si>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</si>
  <si>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</si>
  <si>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</si>
  <si>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</si>
  <si>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</si>
  <si>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</si>
  <si>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</si>
  <si>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TC8</t>
  </si>
  <si>
    <t>TC9</t>
  </si>
  <si>
    <t>TC10</t>
  </si>
  <si>
    <t>TC11</t>
  </si>
  <si>
    <t>TC12</t>
  </si>
  <si>
    <t>TC13</t>
  </si>
  <si>
    <t>TC14</t>
  </si>
  <si>
    <t>TC15</t>
  </si>
  <si>
    <t>TC19</t>
  </si>
  <si>
    <t>TC20</t>
  </si>
  <si>
    <t>TC21</t>
  </si>
  <si>
    <t>TC22</t>
  </si>
  <si>
    <t>1.1</t>
  </si>
  <si>
    <t>Update testcase</t>
  </si>
  <si>
    <t>TC23</t>
  </si>
  <si>
    <t>TC24</t>
  </si>
  <si>
    <t>TC25</t>
  </si>
  <si>
    <t>TC26</t>
  </si>
  <si>
    <t>TC27</t>
  </si>
  <si>
    <t>TC28</t>
  </si>
  <si>
    <t>TC29</t>
  </si>
  <si>
    <t>TC30</t>
  </si>
  <si>
    <t>TC31</t>
  </si>
  <si>
    <t>TC32</t>
  </si>
  <si>
    <t>1.2</t>
  </si>
  <si>
    <t>Sameple project</t>
  </si>
  <si>
    <t>UTEHY-SE01</t>
  </si>
  <si>
    <t>Test Leader 01</t>
  </si>
  <si>
    <t>CR100 - Export to excel</t>
  </si>
  <si>
    <t xml:space="preserve">CR1 - </t>
  </si>
  <si>
    <t>John Doe</t>
  </si>
  <si>
    <t>Jane Doe</t>
  </si>
  <si>
    <t>Kiểm tra Chức Năng Đăng Nhập</t>
  </si>
  <si>
    <t>Hiển Thị cửa sổ làm việc của Chương Trình QuanLiCaFe</t>
  </si>
  <si>
    <t>Xuất Hiện Thông Báo"Đăng Nhập Thất Bại"</t>
  </si>
  <si>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</si>
  <si>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Không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</si>
  <si>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Không Nhập Quê Quán, KHông Nhập Ngày Sinh, KHông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</si>
  <si>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 Nhập Họ Tên Bằng số, Không Nhập Giới Tính, Không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</si>
  <si>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Không Nhập Giới Tính, Không Nhập Quê Quán, Không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</si>
  <si>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Không Nhập Giới Tính, Không Nhập Quê Quán, Không Nhập Ngày Sinh, Không Nhập Ngày Vào Làm, Nhập Bộ Phận  đầy đủ và nhấn enter
       </t>
    </r>
  </si>
  <si>
    <t>Xuất hiện thông báo "Thiếu Thông Tin! Xin Mời Nhập Lại" và Báo lỗi từ jdbc</t>
  </si>
  <si>
    <t>Kiểm tra chức năng Quản lý nhân viên(Thêm Nhân Viên)</t>
  </si>
  <si>
    <t>Kiểm tra chức năng Quản lý nhân viên(Xóa Nhân Viên)</t>
  </si>
  <si>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Nhập Giới Tính,  Nhập Quê Quán, Không Nhập Ngày Sinh, Không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</si>
  <si>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cần xóa trong DataBase và nhấn Phím Enter
       </t>
    </r>
  </si>
  <si>
    <t>Xuất hiện thông báo "Xóa Thành Công"</t>
  </si>
  <si>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0 và nhấn Phím Enter
       </t>
    </r>
  </si>
  <si>
    <t>Xuất hiện thông báo "Nhập Sai THông Tin! Xin Mời Nhập Lại"</t>
  </si>
  <si>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chữ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</si>
  <si>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ký tự đặc biệt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</si>
  <si>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không có trong DataBase và nhấn Phím Enter
       </t>
    </r>
  </si>
  <si>
    <t>Chương trình dừng hoạt động</t>
  </si>
  <si>
    <t>Kiểm tra chức năng Quản lý nhân viên(Cập Nhật Nhân Viên)</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</si>
  <si>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nhập tên nhấn viên cần sử, nhập giới tính cần sửa, nhập quê quán cần sửa và nhấn Phím Enter
       </t>
    </r>
  </si>
  <si>
    <t>Xuất hiện thông báo" Cập Nhật Thành Công"</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</si>
  <si>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nhập giới tính cần sửa, nhập quê quán cần sửa và nhấn Phím Enter
       </t>
    </r>
  </si>
  <si>
    <t>Xuất Hiện Thông Báo " Nhập Thiếu Thông Tin! Xin Mời Nhập Lại"</t>
  </si>
  <si>
    <t>Test Quản lý Nhân Viên</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</si>
  <si>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Không nhập giới tính cần sửa, Không nhập quê quán cần sửa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</si>
  <si>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Không có trong Database, Không nhập tên nhấn viên , Không nhập giới tính cần sửa, Không nhập quê quán cần sửa và nhấn Phím Enter
       </t>
    </r>
  </si>
  <si>
    <t>Xuất Hiện Thông Báo "Cập Nhật Không Thành Công"</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</si>
  <si>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nhập tên nhấn viên ,  nhập giới tính cần sửa, nhập quê quán cần sửa, Không Nhập ngày sinh , ngày vào làm và nhấn Phím Enter
       </t>
    </r>
  </si>
  <si>
    <t>Xuất Hiện Thông Báo Lỗi Jdbc và chương trình ngừng hoạt động</t>
  </si>
  <si>
    <t>fail</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</si>
  <si>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nhập giới tính cần sửa, nhập quê quán cần sửa, Không Nhập ngày sinh , ngày vào làm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</si>
  <si>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bằng 0,  nhập tên nhấn viên ,  nhập giới tính cần sửa, nhập quê quán cần sửa,  Nhập ngày sinh , ngày vào làm và nhấn Phím Enter
       </t>
    </r>
  </si>
  <si>
    <t>Quản Lý Café</t>
  </si>
  <si>
    <t>Xuất Hiện Thông Báo"Tên Đăng nhập hoặc mật khẩu không đúng"</t>
  </si>
  <si>
    <r>
      <t xml:space="preserve">1: Mở Project QuanLiCafe bằng IDE NETBEAN
2: Mở DangNhap trong ui
</t>
    </r>
    <r>
      <rPr>
        <b/>
        <sz val="10"/>
        <color indexed="8"/>
        <rFont val="Tahoma"/>
        <family val="2"/>
      </rPr>
      <t>3:Nhập Tên đúng đăng nhập và Sai mật khẩu trên Giao Diện</t>
    </r>
    <r>
      <rPr>
        <sz val="10"/>
        <color indexed="8"/>
        <rFont val="Tahoma"/>
        <family val="2"/>
      </rPr>
      <t xml:space="preserve">
4: Nhấn Nút Enter để chạy chức năng đăng nhập
</t>
    </r>
  </si>
  <si>
    <r>
      <t xml:space="preserve">1: Mở Project QuanLiCafe bằng IDE NETBEAN
2: Mở DangNhap trong ui
3:  </t>
    </r>
    <r>
      <rPr>
        <b/>
        <sz val="10"/>
        <color indexed="8"/>
        <rFont val="Tahoma"/>
        <family val="2"/>
      </rPr>
      <t>Nhập PassWord trên Giao Diện nhưng Không Nhập UserName</t>
    </r>
    <r>
      <rPr>
        <sz val="10"/>
        <color indexed="8"/>
        <rFont val="Tahoma"/>
        <family val="2"/>
      </rPr>
      <t xml:space="preserve"> 
4:  Nhấn Nút Enter để chạy chức năng đăng nhập
</t>
    </r>
  </si>
  <si>
    <r>
      <t xml:space="preserve">1: Mở Project QuanLiCafe bằng IDE NETBEAN
2: Mở DangNhap trong ui
3:  </t>
    </r>
    <r>
      <rPr>
        <b/>
        <sz val="10"/>
        <color indexed="8"/>
        <rFont val="Tahoma"/>
        <family val="2"/>
      </rPr>
      <t>Nhập UserName trên Giao Diện nhưng Không Nhập  PassWord</t>
    </r>
    <r>
      <rPr>
        <sz val="10"/>
        <color indexed="8"/>
        <rFont val="Tahoma"/>
        <family val="2"/>
      </rPr>
      <t xml:space="preserve">
4:  Nhấn Nút Enter để chạy chức năng đăng nhập
</t>
    </r>
  </si>
  <si>
    <t>Xuất Hiện Thông Báo"Thông tin nhập không được trống"</t>
  </si>
  <si>
    <r>
      <t xml:space="preserve">1: Mở Project QuanLiCafe bằng IDE NETBEAN
2: Mở DangNhap trong ui
</t>
    </r>
    <r>
      <rPr>
        <b/>
        <sz val="10"/>
        <color indexed="8"/>
        <rFont val="Tahoma"/>
        <family val="2"/>
      </rPr>
      <t>3:  Nhập UserName bằng ký tự đặc biệt trên Giao Diện nhưng Không Nhập  PassWord</t>
    </r>
    <r>
      <rPr>
        <sz val="10"/>
        <color indexed="8"/>
        <rFont val="Tahoma"/>
        <family val="2"/>
      </rPr>
      <t xml:space="preserve">
4:  Nhấn Nút Enter để chạy chức năng đăng nhập
</t>
    </r>
  </si>
  <si>
    <r>
      <t xml:space="preserve">1: Mở Project QuanLiCafe bằng IDE NETBEAN
2: Mở DangNhap trong ui
3: </t>
    </r>
    <r>
      <rPr>
        <b/>
        <sz val="10"/>
        <color indexed="8"/>
        <rFont val="Tahoma"/>
        <family val="2"/>
      </rPr>
      <t>Nhập Đúng Tên đăng nhập và Đúng mật khẩu trên Giao Diện, chọn quyền truy cập</t>
    </r>
    <r>
      <rPr>
        <sz val="10"/>
        <color indexed="8"/>
        <rFont val="Tahoma"/>
        <family val="2"/>
      </rPr>
      <t xml:space="preserve">
4: Nhấn nút Enter để tiếp tục đăng nhập
</t>
    </r>
  </si>
  <si>
    <r>
      <t xml:space="preserve">1: Mở Project QuanLiCafe bằng IDE NETBEAN
2: Mở DangNhap trong ui
3:  </t>
    </r>
    <r>
      <rPr>
        <b/>
        <sz val="10"/>
        <color indexed="8"/>
        <rFont val="Tahoma"/>
        <family val="2"/>
      </rPr>
      <t>Nhập UserName Đúng trên Giao Diện nhưng  Nhập  PassWord có khoảng trống</t>
    </r>
    <r>
      <rPr>
        <sz val="10"/>
        <color indexed="8"/>
        <rFont val="Tahoma"/>
        <family val="2"/>
      </rPr>
      <t xml:space="preserve">
4:  Nhấn Nút Enter để chạy chức năng đăng nhập
</t>
    </r>
  </si>
  <si>
    <r>
      <t xml:space="preserve">1: Mở Project QuanLiCafe bằng IDE NETBEAN
2: Mở DangNhap trong ui
</t>
    </r>
    <r>
      <rPr>
        <b/>
        <sz val="10"/>
        <color indexed="8"/>
        <rFont val="Tahoma"/>
        <family val="2"/>
      </rPr>
      <t xml:space="preserve">3:  Nhập UserName Đúng trên Giao Diện,nhưng  Nhập  PassWord sai kiểu chữ thường và  chữ hoa </t>
    </r>
    <r>
      <rPr>
        <sz val="10"/>
        <color indexed="8"/>
        <rFont val="Tahoma"/>
        <family val="2"/>
      </rPr>
      <t xml:space="preserve">
4:  Nhấn Nút Enter để chạy chức năng đăng nhập
</t>
    </r>
  </si>
  <si>
    <r>
      <t xml:space="preserve">1: Mở Project QuanLiCafe bằng IDE NETBEAN
2: Mở DangNhap trong ui
</t>
    </r>
    <r>
      <rPr>
        <b/>
        <sz val="10"/>
        <color indexed="8"/>
        <rFont val="Tahoma"/>
        <family val="2"/>
      </rPr>
      <t>3:  Nhập UserName sai kiểu chữ thường và  chữ hoa  trên Giao Diện và  Nhập  PassWord đúng</t>
    </r>
    <r>
      <rPr>
        <sz val="10"/>
        <color indexed="8"/>
        <rFont val="Tahoma"/>
        <family val="2"/>
      </rPr>
      <t xml:space="preserve">
4:  Nhấn Nút Enter để chạy chức năng đăng nhập
</t>
    </r>
  </si>
  <si>
    <r>
      <t xml:space="preserve">1: Mở Project QuanLiCafe bằng IDE NETBEAN
2: Mở DangNhap trong ui
</t>
    </r>
    <r>
      <rPr>
        <b/>
        <sz val="10"/>
        <color indexed="8"/>
        <rFont val="Tahoma"/>
        <family val="2"/>
      </rPr>
      <t>3:  Nhập UserName toàn số trên Giao Diện và  Nhập  PassWord đúng</t>
    </r>
    <r>
      <rPr>
        <sz val="10"/>
        <color indexed="8"/>
        <rFont val="Tahoma"/>
        <family val="2"/>
      </rPr>
      <t xml:space="preserve">
4:  Nhấn Nút Enter để chạy chức năng đăng nhập
</t>
    </r>
  </si>
  <si>
    <r>
      <t>1: Sau khi đăng nhập giao diện chương Trình Quản lý cafe hiện ra 
2: Chọn chức Năng  Quản lý nhân viên  
3:   Nhập Mã Nhân viên, Nhập Họ Tên, Lương, Phụ Cấp, Chức Vụ 
4</t>
    </r>
    <r>
      <rPr>
        <b/>
        <sz val="10"/>
        <color indexed="8"/>
        <rFont val="Tahoma"/>
        <family val="2"/>
      </rPr>
      <t xml:space="preserve">:  Chọn Thêm Nhân viên   </t>
    </r>
    <r>
      <rPr>
        <sz val="10"/>
        <color indexed="8"/>
        <rFont val="Tahoma"/>
        <family val="2"/>
      </rPr>
      <t xml:space="preserve">
       </t>
    </r>
  </si>
  <si>
    <t>Thêm thành công và cập nhật vào table</t>
  </si>
  <si>
    <t>Xuất hiện thông báo "Sai Thông Tin! Xin Mời Nhập Lại"</t>
  </si>
  <si>
    <t>Xuất hiện thông báo "Không được để trống"</t>
  </si>
  <si>
    <r>
      <t>1: Sau khi đăng nhập giao diện chương Trình Quản lý cafe hiện ra 
2: Chọn chức Năng 1( Quản lý nhân viên) và ấn enter    
3:   Nhập Mã Nhân viên bằng 0, Nhập Họ Tên, Lương, Phụ Cấp, Chức Vụ 
4</t>
    </r>
    <r>
      <rPr>
        <b/>
        <sz val="10"/>
        <color indexed="8"/>
        <rFont val="Tahoma"/>
        <family val="2"/>
      </rPr>
      <t xml:space="preserve">:  Chọn Thêm Nhân viên   </t>
    </r>
    <r>
      <rPr>
        <sz val="10"/>
        <color indexed="8"/>
        <rFont val="Tahoma"/>
        <family val="2"/>
      </rPr>
      <t xml:space="preserve">
       </t>
    </r>
  </si>
  <si>
    <r>
      <t>1: Sau khi đăng nhập giao diện chương Trình Quản lý cafe hiện ra 
2: Chọn chức Năng Quản lý nhân viên</t>
    </r>
    <r>
      <rPr>
        <sz val="10"/>
        <color indexed="8"/>
        <rFont val="Tahoma"/>
        <family val="2"/>
      </rPr>
      <t xml:space="preserve">
3:   Nhập Mã Nhân viên bằng 0, Không Nhập Họ Tên, Lương, Phụ Cấp, Chức Vụ 
4</t>
    </r>
    <r>
      <rPr>
        <b/>
        <sz val="10"/>
        <color indexed="8"/>
        <rFont val="Tahoma"/>
        <family val="2"/>
      </rPr>
      <t>:  Chọn Thêm Nhân viên</t>
    </r>
    <r>
      <rPr>
        <sz val="10"/>
        <color indexed="8"/>
        <rFont val="Tahoma"/>
        <family val="2"/>
      </rPr>
      <t xml:space="preserve">
       </t>
    </r>
  </si>
  <si>
    <r>
      <t>1: Sau khi đăng nhập giao diện chương Trình Quản lý cafe hiện ra 
2: Chọn chức Năng Quản lý nhân viên   
3:   Nhập Mã Nhân viên bằng 0,Không Nhập Họ Tên, Lương, Phụ Cấp, Chức Vụ 
4</t>
    </r>
    <r>
      <rPr>
        <b/>
        <sz val="10"/>
        <color indexed="8"/>
        <rFont val="Tahoma"/>
        <family val="2"/>
      </rPr>
      <t xml:space="preserve">:  Chọn Thêm Nhân viên  </t>
    </r>
    <r>
      <rPr>
        <sz val="10"/>
        <color indexed="8"/>
        <rFont val="Tahoma"/>
        <family val="2"/>
      </rPr>
      <t xml:space="preserve">
       </t>
    </r>
  </si>
  <si>
    <t>Test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</si>
</sst>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56">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6" fillId="0" borderId="20" xfId="0" applyFont="1" applyBorder="1" applyAlignment="1">
      <alignment horizontal="left" vertical="top" wrapText="1"/>
    </xf>
    <xf numFmtId="2" fontId="0" fillId="0" borderId="20" xfId="0" applyNumberFormat="1" applyBorder="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left" vertical="top" wrapText="1"/>
    </xf>
    <xf numFmtId="2" fontId="0" fillId="0" borderId="0" xfId="0" applyNumberFormat="1" applyAlignment="1">
      <alignment vertical="top"/>
    </xf>
    <xf numFmtId="0" fontId="23" fillId="0" borderId="1" xfId="0" applyFont="1" applyBorder="1" applyAlignment="1">
      <alignment vertical="top" wrapText="1"/>
    </xf>
    <xf numFmtId="2" fontId="24" fillId="0" borderId="20" xfId="0" applyNumberFormat="1" applyFont="1" applyBorder="1" applyAlignment="1">
      <alignment vertical="top"/>
    </xf>
    <xf numFmtId="0" fontId="23" fillId="0" borderId="20" xfId="0" applyFont="1" applyBorder="1" applyAlignment="1">
      <alignment horizontal="left" vertical="top"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6" fillId="0" borderId="1" xfId="0" applyFont="1" applyBorder="1" applyAlignment="1">
      <alignment wrapText="1"/>
    </xf>
    <xf numFmtId="0" fontId="6" fillId="0" borderId="1" xfId="0" applyFont="1" applyBorder="1" applyAlignment="1">
      <alignment horizontal="left" wrapText="1"/>
    </xf>
    <xf numFmtId="2" fontId="4" fillId="0" borderId="1" xfId="0" applyNumberFormat="1" applyFont="1" applyBorder="1" applyAlignment="1">
      <alignment horizontal="left"/>
    </xf>
    <xf numFmtId="2" fontId="0" fillId="0" borderId="22" xfId="0" applyNumberFormat="1" applyBorder="1"/>
    <xf numFmtId="0" fontId="23" fillId="0" borderId="17" xfId="0" applyFont="1" applyBorder="1" applyAlignment="1">
      <alignment horizontal="left" vertical="top" wrapText="1"/>
    </xf>
    <xf numFmtId="165" fontId="6" fillId="0" borderId="20" xfId="0" applyNumberFormat="1" applyFont="1" applyBorder="1" applyAlignment="1">
      <alignment horizontal="left" vertical="top" wrapText="1"/>
    </xf>
    <xf numFmtId="2" fontId="4" fillId="0" borderId="22" xfId="0" applyNumberFormat="1" applyFont="1" applyBorder="1"/>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22" fillId="0" borderId="20"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5" fillId="5" borderId="30" xfId="2" applyFont="1" applyFill="1" applyBorder="1" applyAlignment="1">
      <alignment vertical="center" wrapText="1"/>
    </xf>
    <xf numFmtId="0" fontId="15" fillId="5" borderId="1" xfId="2" applyFont="1" applyFill="1" applyBorder="1" applyAlignment="1">
      <alignment vertical="center" wrapText="1"/>
    </xf>
    <xf numFmtId="0" fontId="15" fillId="5" borderId="31" xfId="2" applyFont="1" applyFill="1" applyBorder="1" applyAlignment="1">
      <alignment horizontal="center" vertical="center" wrapText="1"/>
    </xf>
    <xf numFmtId="0" fontId="15" fillId="5" borderId="0"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5" borderId="26" xfId="2" applyFont="1" applyFill="1" applyBorder="1" applyAlignment="1">
      <alignment horizontal="center" vertical="center" wrapText="1"/>
    </xf>
    <xf numFmtId="0" fontId="20" fillId="6" borderId="22" xfId="0" applyFont="1" applyFill="1" applyBorder="1" applyAlignment="1">
      <alignment horizontal="left" vertical="center"/>
    </xf>
    <xf numFmtId="0" fontId="20" fillId="6" borderId="17" xfId="0" applyFont="1" applyFill="1" applyBorder="1" applyAlignment="1">
      <alignment horizontal="left" vertical="center"/>
    </xf>
    <xf numFmtId="0" fontId="6" fillId="0" borderId="22" xfId="0" applyFont="1" applyBorder="1" applyAlignment="1">
      <alignment horizontal="center" vertical="top" wrapText="1"/>
    </xf>
    <xf numFmtId="0" fontId="22" fillId="0" borderId="22" xfId="0" applyFont="1" applyBorder="1" applyAlignment="1">
      <alignment horizontal="left" vertical="top"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B13" sqref="B13"/>
    </sheetView>
  </sheetViews>
  <sheetFormatPr defaultColWidth="9" defaultRowHeight="13.8"/>
  <cols>
    <col min="1" max="1" width="9" style="1"/>
    <col min="2" max="2" width="14.21875" style="1" customWidth="1"/>
    <col min="3" max="3" width="9" style="1"/>
    <col min="4" max="4" width="15" style="1" customWidth="1"/>
    <col min="5" max="5" width="32.44140625" style="1" customWidth="1"/>
    <col min="6" max="6" width="23.88671875" style="1" customWidth="1"/>
    <col min="7" max="7" width="20.44140625" style="1" customWidth="1"/>
    <col min="8" max="8" width="26.77734375" style="1" customWidth="1"/>
    <col min="9" max="16384" width="9" style="1"/>
  </cols>
  <sheetData>
    <row r="1" spans="1:8">
      <c r="B1" s="31"/>
      <c r="C1" s="31"/>
    </row>
    <row r="2" spans="1:8" ht="22.2">
      <c r="A2" s="26"/>
      <c r="B2" s="27" t="s">
        <v>13</v>
      </c>
      <c r="C2" s="26"/>
      <c r="D2" s="26"/>
      <c r="E2" s="26"/>
      <c r="F2" s="26"/>
      <c r="G2" s="26"/>
    </row>
    <row r="3" spans="1:8">
      <c r="A3" s="26"/>
      <c r="B3" s="28" t="s">
        <v>42</v>
      </c>
      <c r="C3" s="63">
        <v>1.2</v>
      </c>
      <c r="D3" s="29"/>
      <c r="E3" s="26"/>
      <c r="F3" s="26"/>
      <c r="G3" s="26"/>
    </row>
    <row r="4" spans="1:8">
      <c r="A4" s="26"/>
      <c r="B4" s="28" t="s">
        <v>24</v>
      </c>
      <c r="C4" s="11" t="s">
        <v>3</v>
      </c>
      <c r="D4" s="11"/>
      <c r="E4" s="26"/>
      <c r="F4" s="26"/>
      <c r="G4" s="26"/>
    </row>
    <row r="5" spans="1:8" ht="14.4" thickBot="1">
      <c r="A5" s="26"/>
      <c r="B5" s="28"/>
      <c r="C5" s="29"/>
      <c r="D5" s="29"/>
      <c r="E5" s="26"/>
      <c r="F5" s="26"/>
      <c r="G5" s="26"/>
    </row>
    <row r="6" spans="1:8" ht="14.25" customHeight="1" thickBot="1">
      <c r="A6" s="26"/>
      <c r="B6" s="28" t="s">
        <v>43</v>
      </c>
      <c r="C6" s="122" t="s">
        <v>76</v>
      </c>
      <c r="D6" s="122"/>
      <c r="E6" s="123"/>
      <c r="F6" s="26"/>
      <c r="G6" s="26"/>
    </row>
    <row r="7" spans="1:8">
      <c r="A7" s="26"/>
      <c r="B7" s="28" t="s">
        <v>44</v>
      </c>
      <c r="C7" s="122" t="s">
        <v>77</v>
      </c>
      <c r="D7" s="122"/>
      <c r="E7" s="123"/>
      <c r="F7" s="26"/>
      <c r="G7" s="26"/>
    </row>
    <row r="8" spans="1:8">
      <c r="A8" s="26"/>
      <c r="B8" s="28"/>
      <c r="C8" s="26"/>
      <c r="D8" s="26"/>
      <c r="E8" s="26"/>
      <c r="F8" s="26"/>
      <c r="G8" s="26"/>
    </row>
    <row r="9" spans="1:8">
      <c r="A9" s="26"/>
      <c r="B9" s="19"/>
      <c r="C9" s="19"/>
      <c r="D9" s="19"/>
      <c r="E9" s="19"/>
      <c r="F9" s="26"/>
      <c r="G9" s="26"/>
    </row>
    <row r="10" spans="1:8">
      <c r="B10" s="5" t="s">
        <v>33</v>
      </c>
    </row>
    <row r="11" spans="1:8" s="36" customFormat="1" ht="26.4">
      <c r="B11" s="52" t="s">
        <v>20</v>
      </c>
      <c r="C11" s="53" t="s">
        <v>34</v>
      </c>
      <c r="D11" s="53" t="s">
        <v>16</v>
      </c>
      <c r="E11" s="53" t="s">
        <v>17</v>
      </c>
      <c r="F11" s="53" t="s">
        <v>23</v>
      </c>
      <c r="G11" s="54" t="s">
        <v>22</v>
      </c>
      <c r="H11" s="90" t="s">
        <v>35</v>
      </c>
    </row>
    <row r="12" spans="1:8" s="36" customFormat="1" ht="26.4">
      <c r="B12" s="38">
        <v>39293</v>
      </c>
      <c r="C12" s="39" t="s">
        <v>49</v>
      </c>
      <c r="D12" s="40"/>
      <c r="E12" s="41" t="s">
        <v>21</v>
      </c>
      <c r="F12" s="77" t="s">
        <v>81</v>
      </c>
      <c r="G12" s="89"/>
      <c r="H12" s="91" t="s">
        <v>50</v>
      </c>
    </row>
    <row r="13" spans="1:8" s="36" customFormat="1" ht="26.4">
      <c r="B13" s="111">
        <v>39295</v>
      </c>
      <c r="C13" s="39" t="s">
        <v>63</v>
      </c>
      <c r="D13" s="40"/>
      <c r="E13" s="41" t="s">
        <v>64</v>
      </c>
      <c r="F13" s="77" t="s">
        <v>81</v>
      </c>
      <c r="G13" s="110" t="s">
        <v>82</v>
      </c>
      <c r="H13" s="91" t="s">
        <v>50</v>
      </c>
    </row>
    <row r="14" spans="1:8" s="37" customFormat="1" ht="26.4">
      <c r="B14" s="38">
        <v>39311</v>
      </c>
      <c r="C14" s="39" t="s">
        <v>75</v>
      </c>
      <c r="D14" s="40"/>
      <c r="E14" s="41" t="s">
        <v>64</v>
      </c>
      <c r="F14" s="77" t="s">
        <v>81</v>
      </c>
      <c r="G14" s="110" t="s">
        <v>78</v>
      </c>
      <c r="H14" s="91" t="s">
        <v>50</v>
      </c>
    </row>
    <row r="15" spans="1:8" s="37" customFormat="1" ht="13.2">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28"/>
  <sheetViews>
    <sheetView tabSelected="1" zoomScale="70" zoomScaleNormal="70" workbookViewId="0">
      <selection activeCell="P14" sqref="P14"/>
    </sheetView>
  </sheetViews>
  <sheetFormatPr defaultRowHeight="13.8" outlineLevelRow="1"/>
  <cols>
    <col min="1" max="1" width="15.77734375" customWidth="1"/>
    <col min="2" max="2" width="18.109375" style="98" customWidth="1"/>
    <col min="3" max="3" width="42.109375" customWidth="1"/>
    <col min="6" max="6" width="23.6640625" customWidth="1"/>
    <col min="7" max="7" width="18.44140625" hidden="1" customWidth="1"/>
    <col min="8" max="8" width="17.21875" customWidth="1"/>
    <col min="9" max="9" width="9" style="103"/>
    <col min="10" max="10" width="18" style="101" customWidth="1"/>
  </cols>
  <sheetData>
    <row r="1" spans="1:11" s="2" customFormat="1" ht="12.75" customHeight="1">
      <c r="A1" s="64" t="s">
        <v>13</v>
      </c>
      <c r="B1" s="140"/>
      <c r="C1" s="140"/>
      <c r="D1" s="140"/>
      <c r="E1" s="6"/>
      <c r="F1" s="6"/>
      <c r="G1" s="6"/>
      <c r="H1" s="6"/>
      <c r="I1" s="112"/>
      <c r="J1" s="113"/>
      <c r="K1" s="7"/>
    </row>
    <row r="2" spans="1:11" s="2" customFormat="1" ht="11.25" customHeight="1" thickBot="1">
      <c r="A2" s="7"/>
      <c r="B2" s="141"/>
      <c r="C2" s="141"/>
      <c r="D2" s="141"/>
      <c r="E2" s="6"/>
      <c r="F2" s="6"/>
      <c r="G2" s="6"/>
      <c r="H2" s="6"/>
      <c r="I2" s="112"/>
      <c r="J2" s="113"/>
      <c r="K2" s="7"/>
    </row>
    <row r="3" spans="1:11" s="3" customFormat="1" ht="15" customHeight="1">
      <c r="A3" s="65" t="s">
        <v>45</v>
      </c>
      <c r="B3" s="122" t="s">
        <v>118</v>
      </c>
      <c r="C3" s="122"/>
      <c r="D3" s="123"/>
      <c r="E3" s="68"/>
      <c r="F3" s="68"/>
      <c r="G3" s="68"/>
      <c r="H3" s="147"/>
      <c r="I3" s="147"/>
      <c r="J3" s="147"/>
      <c r="K3" s="9"/>
    </row>
    <row r="4" spans="1:11" s="3" customFormat="1" ht="13.2">
      <c r="A4" s="72" t="s">
        <v>46</v>
      </c>
      <c r="B4" s="148" t="s">
        <v>79</v>
      </c>
      <c r="C4" s="149"/>
      <c r="D4" s="150"/>
      <c r="E4" s="68"/>
      <c r="F4" s="68"/>
      <c r="G4" s="68"/>
      <c r="H4" s="147"/>
      <c r="I4" s="147"/>
      <c r="J4" s="147"/>
      <c r="K4" s="9"/>
    </row>
    <row r="5" spans="1:11" s="81" customFormat="1" ht="26.4">
      <c r="A5" s="72" t="s">
        <v>39</v>
      </c>
      <c r="B5" s="143" t="s">
        <v>80</v>
      </c>
      <c r="C5" s="144"/>
      <c r="D5" s="145"/>
      <c r="E5" s="79"/>
      <c r="F5" s="79"/>
      <c r="G5" s="79"/>
      <c r="H5" s="146"/>
      <c r="I5" s="146"/>
      <c r="J5" s="146"/>
      <c r="K5" s="80"/>
    </row>
    <row r="6" spans="1:11" s="3" customFormat="1" ht="15" customHeight="1">
      <c r="A6" s="12" t="s">
        <v>47</v>
      </c>
      <c r="B6" s="94">
        <f>COUNTIF(I12:I45,"Pass")</f>
        <v>10</v>
      </c>
      <c r="C6" s="10" t="s">
        <v>48</v>
      </c>
      <c r="D6" s="13">
        <f>COUNTIF(I10:I798,"Pending")</f>
        <v>0</v>
      </c>
      <c r="E6" s="8"/>
      <c r="F6" s="8"/>
      <c r="G6" s="8"/>
      <c r="H6" s="147"/>
      <c r="I6" s="147"/>
      <c r="J6" s="147"/>
      <c r="K6" s="9"/>
    </row>
    <row r="7" spans="1:11" s="3" customFormat="1" ht="15" customHeight="1" thickBot="1">
      <c r="A7" s="14" t="s">
        <v>11</v>
      </c>
      <c r="B7" s="95">
        <f>COUNTIF(I12:I45,"Fail")</f>
        <v>22</v>
      </c>
      <c r="C7" s="30" t="s">
        <v>37</v>
      </c>
      <c r="D7" s="66">
        <f>COUNTA(A12:A45) -15</f>
        <v>19</v>
      </c>
      <c r="E7" s="69"/>
      <c r="F7" s="69"/>
      <c r="G7" s="69"/>
      <c r="H7" s="147"/>
      <c r="I7" s="147"/>
      <c r="J7" s="147"/>
      <c r="K7" s="9"/>
    </row>
    <row r="8" spans="1:11" s="3" customFormat="1" ht="15" customHeight="1">
      <c r="A8" s="142"/>
      <c r="B8" s="142"/>
      <c r="C8" s="142"/>
      <c r="D8" s="142"/>
      <c r="E8" s="8"/>
      <c r="F8" s="8"/>
      <c r="G8" s="8"/>
      <c r="H8" s="8"/>
      <c r="I8" s="114"/>
      <c r="J8" s="114"/>
      <c r="K8" s="9"/>
    </row>
    <row r="9" spans="1:11" s="83" customFormat="1" ht="12" customHeight="1">
      <c r="A9" s="130" t="s">
        <v>40</v>
      </c>
      <c r="B9" s="132" t="s">
        <v>14</v>
      </c>
      <c r="C9" s="130" t="s">
        <v>25</v>
      </c>
      <c r="D9" s="134" t="s">
        <v>38</v>
      </c>
      <c r="E9" s="135"/>
      <c r="F9" s="135"/>
      <c r="G9" s="136"/>
      <c r="H9" s="151" t="s">
        <v>36</v>
      </c>
      <c r="I9" s="131" t="s">
        <v>15</v>
      </c>
      <c r="J9" s="131" t="s">
        <v>41</v>
      </c>
      <c r="K9" s="82"/>
    </row>
    <row r="10" spans="1:11" s="71" customFormat="1" ht="12" customHeight="1">
      <c r="A10" s="131"/>
      <c r="B10" s="133"/>
      <c r="C10" s="131"/>
      <c r="D10" s="137"/>
      <c r="E10" s="138"/>
      <c r="F10" s="138"/>
      <c r="G10" s="139"/>
      <c r="H10" s="137"/>
      <c r="I10" s="131"/>
      <c r="J10" s="131"/>
      <c r="K10" s="70"/>
    </row>
    <row r="11" spans="1:11" s="84" customFormat="1" ht="15">
      <c r="A11" s="152"/>
      <c r="B11" s="152"/>
      <c r="C11" s="152"/>
      <c r="D11" s="152"/>
      <c r="E11" s="152"/>
      <c r="F11" s="152"/>
      <c r="G11" s="152"/>
      <c r="H11" s="152"/>
      <c r="I11" s="152"/>
      <c r="J11" s="153"/>
    </row>
    <row r="12" spans="1:11" s="4" customFormat="1" ht="13.2">
      <c r="A12" s="124" t="s">
        <v>137</v>
      </c>
      <c r="B12" s="125"/>
      <c r="C12" s="125"/>
      <c r="D12" s="125"/>
      <c r="E12" s="125"/>
      <c r="F12" s="125"/>
      <c r="G12" s="125"/>
      <c r="H12" s="125"/>
      <c r="I12" s="125"/>
      <c r="J12" s="126"/>
    </row>
    <row r="13" spans="1:11" s="4" customFormat="1" ht="92.4" outlineLevel="1">
      <c r="A13" s="88" t="s">
        <v>4</v>
      </c>
      <c r="B13" s="96" t="s">
        <v>83</v>
      </c>
      <c r="C13" s="87" t="s">
        <v>125</v>
      </c>
      <c r="D13" s="127" t="s">
        <v>84</v>
      </c>
      <c r="E13" s="128"/>
      <c r="F13" s="128"/>
      <c r="G13" s="86"/>
      <c r="H13" s="108"/>
      <c r="I13" s="87" t="s">
        <v>47</v>
      </c>
      <c r="J13" s="85"/>
    </row>
    <row r="14" spans="1:11" s="4" customFormat="1" ht="92.4" outlineLevel="1">
      <c r="A14" s="88" t="s">
        <v>5</v>
      </c>
      <c r="B14" s="96" t="s">
        <v>83</v>
      </c>
      <c r="C14" s="87" t="s">
        <v>120</v>
      </c>
      <c r="D14" s="129" t="s">
        <v>119</v>
      </c>
      <c r="E14" s="128"/>
      <c r="F14" s="128"/>
      <c r="G14" s="86"/>
      <c r="H14" s="99"/>
      <c r="I14" s="115" t="s">
        <v>47</v>
      </c>
      <c r="J14" s="85"/>
    </row>
    <row r="15" spans="1:11" s="4" customFormat="1" ht="72" customHeight="1" outlineLevel="1">
      <c r="A15" s="88" t="s">
        <v>6</v>
      </c>
      <c r="B15" s="96" t="s">
        <v>83</v>
      </c>
      <c r="C15" s="87" t="s">
        <v>121</v>
      </c>
      <c r="D15" s="129" t="s">
        <v>123</v>
      </c>
      <c r="E15" s="155"/>
      <c r="F15" s="155"/>
      <c r="G15" s="86"/>
      <c r="H15" s="108"/>
      <c r="I15" s="115" t="s">
        <v>47</v>
      </c>
      <c r="J15" s="85"/>
    </row>
    <row r="16" spans="1:11" s="4" customFormat="1" ht="70.2" customHeight="1" outlineLevel="1">
      <c r="A16" s="88" t="s">
        <v>7</v>
      </c>
      <c r="B16" s="96" t="s">
        <v>83</v>
      </c>
      <c r="C16" s="87" t="s">
        <v>122</v>
      </c>
      <c r="D16" s="129" t="s">
        <v>123</v>
      </c>
      <c r="E16" s="155"/>
      <c r="F16" s="155"/>
      <c r="G16" s="86"/>
      <c r="H16" s="93"/>
      <c r="I16" s="115" t="s">
        <v>47</v>
      </c>
      <c r="J16" s="85"/>
    </row>
    <row r="17" spans="1:14" s="4" customFormat="1" ht="92.4" customHeight="1" outlineLevel="1">
      <c r="A17" s="88" t="s">
        <v>8</v>
      </c>
      <c r="B17" s="104" t="s">
        <v>83</v>
      </c>
      <c r="C17" s="87" t="s">
        <v>124</v>
      </c>
      <c r="D17" s="129" t="s">
        <v>123</v>
      </c>
      <c r="E17" s="155"/>
      <c r="F17" s="155"/>
      <c r="G17" s="86"/>
      <c r="H17" s="99"/>
      <c r="I17" s="115" t="s">
        <v>47</v>
      </c>
      <c r="J17" s="85"/>
    </row>
    <row r="18" spans="1:14" s="4" customFormat="1" ht="105.6" customHeight="1" outlineLevel="1">
      <c r="A18" s="88" t="s">
        <v>9</v>
      </c>
      <c r="B18" s="104" t="s">
        <v>83</v>
      </c>
      <c r="C18" s="87" t="s">
        <v>126</v>
      </c>
      <c r="D18" s="129" t="s">
        <v>119</v>
      </c>
      <c r="E18" s="128"/>
      <c r="F18" s="128"/>
      <c r="G18" s="86"/>
      <c r="H18" s="99"/>
      <c r="I18" s="116" t="s">
        <v>11</v>
      </c>
      <c r="J18" s="85"/>
    </row>
    <row r="19" spans="1:14" s="4" customFormat="1" ht="105.6" outlineLevel="1">
      <c r="A19" s="88" t="s">
        <v>10</v>
      </c>
      <c r="B19" s="104" t="s">
        <v>83</v>
      </c>
      <c r="C19" s="87" t="s">
        <v>127</v>
      </c>
      <c r="D19" s="129" t="s">
        <v>85</v>
      </c>
      <c r="E19" s="128"/>
      <c r="F19" s="128"/>
      <c r="G19" s="86"/>
      <c r="H19" s="108"/>
      <c r="I19" s="116" t="s">
        <v>11</v>
      </c>
      <c r="J19" s="85"/>
    </row>
    <row r="20" spans="1:14" s="4" customFormat="1" ht="103.8" customHeight="1" outlineLevel="1">
      <c r="A20" s="88" t="s">
        <v>51</v>
      </c>
      <c r="B20" s="104" t="s">
        <v>83</v>
      </c>
      <c r="C20" s="87" t="s">
        <v>128</v>
      </c>
      <c r="D20" s="129" t="s">
        <v>85</v>
      </c>
      <c r="E20" s="128"/>
      <c r="F20" s="128"/>
      <c r="G20" s="86"/>
      <c r="H20" s="93"/>
      <c r="I20" s="116" t="s">
        <v>11</v>
      </c>
      <c r="J20" s="85"/>
    </row>
    <row r="21" spans="1:14" s="4" customFormat="1" ht="78.599999999999994" customHeight="1" outlineLevel="1">
      <c r="A21" s="88" t="s">
        <v>52</v>
      </c>
      <c r="B21" s="104" t="s">
        <v>83</v>
      </c>
      <c r="C21" s="87" t="s">
        <v>129</v>
      </c>
      <c r="D21" s="129" t="s">
        <v>85</v>
      </c>
      <c r="E21" s="128"/>
      <c r="F21" s="128"/>
      <c r="G21" s="86"/>
      <c r="H21" s="99"/>
      <c r="I21" s="115" t="s">
        <v>47</v>
      </c>
      <c r="J21" s="85"/>
    </row>
    <row r="22" spans="1:14" s="4" customFormat="1" ht="23.4" customHeight="1" outlineLevel="1">
      <c r="A22" s="124" t="s">
        <v>109</v>
      </c>
      <c r="B22" s="125"/>
      <c r="C22" s="125"/>
      <c r="D22" s="125"/>
      <c r="E22" s="125"/>
      <c r="F22" s="125"/>
      <c r="G22" s="125"/>
      <c r="H22" s="125"/>
      <c r="I22" s="125"/>
      <c r="J22" s="126"/>
    </row>
    <row r="23" spans="1:14" s="4" customFormat="1" ht="92.4" customHeight="1" outlineLevel="1">
      <c r="A23" s="88" t="s">
        <v>53</v>
      </c>
      <c r="B23" s="97" t="s">
        <v>93</v>
      </c>
      <c r="C23" s="87" t="s">
        <v>130</v>
      </c>
      <c r="D23" s="127" t="s">
        <v>131</v>
      </c>
      <c r="E23" s="128"/>
      <c r="F23" s="128"/>
      <c r="G23" s="92"/>
      <c r="H23" s="92"/>
      <c r="I23" s="109" t="s">
        <v>47</v>
      </c>
      <c r="J23" s="93"/>
    </row>
    <row r="24" spans="1:14" s="4" customFormat="1" ht="103.8" customHeight="1">
      <c r="A24" s="88" t="s">
        <v>54</v>
      </c>
      <c r="B24" s="97" t="s">
        <v>93</v>
      </c>
      <c r="C24" s="87" t="s">
        <v>134</v>
      </c>
      <c r="D24" s="127" t="s">
        <v>132</v>
      </c>
      <c r="E24" s="128"/>
      <c r="F24" s="128"/>
      <c r="G24" s="92"/>
      <c r="H24" s="107"/>
      <c r="I24" s="109" t="s">
        <v>11</v>
      </c>
      <c r="J24" s="93"/>
    </row>
    <row r="25" spans="1:14" s="92" customFormat="1" ht="228.75" customHeight="1" outlineLevel="1">
      <c r="A25" s="88" t="s">
        <v>55</v>
      </c>
      <c r="B25" s="97" t="s">
        <v>93</v>
      </c>
      <c r="C25" s="87" t="s">
        <v>135</v>
      </c>
      <c r="D25" s="127" t="s">
        <v>133</v>
      </c>
      <c r="E25" s="128"/>
      <c r="F25" s="128"/>
      <c r="H25" s="107"/>
      <c r="I25" s="117" t="s">
        <v>47</v>
      </c>
      <c r="J25" s="106"/>
    </row>
    <row r="26" spans="1:14" s="92" customFormat="1" ht="207.75" customHeight="1" outlineLevel="1">
      <c r="A26" s="88" t="s">
        <v>56</v>
      </c>
      <c r="B26" s="97" t="s">
        <v>93</v>
      </c>
      <c r="C26" s="87" t="s">
        <v>136</v>
      </c>
      <c r="D26" s="127" t="s">
        <v>133</v>
      </c>
      <c r="E26" s="128"/>
      <c r="F26" s="128"/>
      <c r="H26" s="100"/>
      <c r="I26" s="102" t="s">
        <v>11</v>
      </c>
      <c r="J26" s="93"/>
    </row>
    <row r="27" spans="1:14" s="92" customFormat="1" ht="255" customHeight="1" outlineLevel="1">
      <c r="A27" s="88" t="s">
        <v>57</v>
      </c>
      <c r="B27" s="97" t="s">
        <v>93</v>
      </c>
      <c r="C27" s="87" t="s">
        <v>86</v>
      </c>
      <c r="D27" s="127" t="s">
        <v>133</v>
      </c>
      <c r="E27" s="128"/>
      <c r="F27" s="128"/>
      <c r="H27" s="118"/>
      <c r="I27" s="102" t="s">
        <v>11</v>
      </c>
      <c r="J27" s="119"/>
      <c r="K27" s="105"/>
      <c r="L27" s="105"/>
      <c r="M27" s="105"/>
      <c r="N27" s="105"/>
    </row>
    <row r="28" spans="1:14" s="92" customFormat="1" ht="276.75" customHeight="1" outlineLevel="1">
      <c r="A28" s="88" t="s">
        <v>58</v>
      </c>
      <c r="B28" s="97" t="s">
        <v>93</v>
      </c>
      <c r="C28" s="87" t="s">
        <v>88</v>
      </c>
      <c r="D28" s="127" t="s">
        <v>133</v>
      </c>
      <c r="E28" s="128"/>
      <c r="F28" s="128"/>
      <c r="H28" s="118"/>
      <c r="I28" s="102" t="s">
        <v>11</v>
      </c>
      <c r="J28" s="119"/>
    </row>
    <row r="29" spans="1:14" s="92" customFormat="1" ht="276.75" customHeight="1" outlineLevel="1">
      <c r="A29" s="88" t="s">
        <v>0</v>
      </c>
      <c r="B29" s="97" t="s">
        <v>93</v>
      </c>
      <c r="C29" s="87" t="s">
        <v>87</v>
      </c>
      <c r="D29" s="127" t="s">
        <v>133</v>
      </c>
      <c r="E29" s="128"/>
      <c r="F29" s="128"/>
      <c r="H29" s="118"/>
      <c r="I29" s="102" t="s">
        <v>11</v>
      </c>
      <c r="J29" s="119"/>
    </row>
    <row r="30" spans="1:14" s="92" customFormat="1" ht="276.75" customHeight="1" outlineLevel="1">
      <c r="A30" s="88" t="s">
        <v>1</v>
      </c>
      <c r="B30" s="97" t="s">
        <v>93</v>
      </c>
      <c r="C30" s="87" t="s">
        <v>89</v>
      </c>
      <c r="D30" s="127" t="s">
        <v>133</v>
      </c>
      <c r="E30" s="128"/>
      <c r="F30" s="128"/>
      <c r="H30" s="118"/>
      <c r="I30" s="102" t="s">
        <v>11</v>
      </c>
      <c r="J30" s="119"/>
    </row>
    <row r="31" spans="1:14" s="92" customFormat="1" ht="276.75" customHeight="1" outlineLevel="1">
      <c r="A31" s="120" t="s">
        <v>2</v>
      </c>
      <c r="B31" s="97" t="s">
        <v>93</v>
      </c>
      <c r="C31" s="87" t="s">
        <v>90</v>
      </c>
      <c r="D31" s="127" t="s">
        <v>133</v>
      </c>
      <c r="E31" s="128"/>
      <c r="F31" s="128"/>
      <c r="H31" s="118"/>
      <c r="I31" s="102" t="s">
        <v>11</v>
      </c>
      <c r="J31" s="119"/>
    </row>
    <row r="32" spans="1:14" s="92" customFormat="1" ht="276.75" customHeight="1" outlineLevel="1">
      <c r="A32" s="120" t="s">
        <v>59</v>
      </c>
      <c r="B32" s="97" t="s">
        <v>93</v>
      </c>
      <c r="C32" s="87" t="s">
        <v>95</v>
      </c>
      <c r="D32" s="127" t="s">
        <v>92</v>
      </c>
      <c r="E32" s="128"/>
      <c r="F32" s="128"/>
      <c r="H32" s="118"/>
      <c r="I32" s="102" t="s">
        <v>11</v>
      </c>
      <c r="J32" s="119"/>
    </row>
    <row r="33" spans="1:10" s="92" customFormat="1" ht="276.75" customHeight="1" outlineLevel="1">
      <c r="A33" s="120" t="s">
        <v>60</v>
      </c>
      <c r="B33" s="97" t="s">
        <v>93</v>
      </c>
      <c r="C33" s="87" t="s">
        <v>91</v>
      </c>
      <c r="D33" s="127" t="s">
        <v>92</v>
      </c>
      <c r="E33" s="128"/>
      <c r="F33" s="128"/>
      <c r="H33" s="118"/>
      <c r="I33" s="102" t="s">
        <v>11</v>
      </c>
      <c r="J33" s="119"/>
    </row>
    <row r="34" spans="1:10" s="92" customFormat="1" ht="276.75" customHeight="1" outlineLevel="1">
      <c r="A34" s="120" t="s">
        <v>61</v>
      </c>
      <c r="B34" s="97" t="s">
        <v>94</v>
      </c>
      <c r="C34" s="87" t="s">
        <v>96</v>
      </c>
      <c r="D34" s="128" t="s">
        <v>97</v>
      </c>
      <c r="E34" s="128"/>
      <c r="F34" s="128"/>
      <c r="H34" s="118"/>
      <c r="I34" s="121" t="s">
        <v>47</v>
      </c>
      <c r="J34" s="119"/>
    </row>
    <row r="35" spans="1:10" s="92" customFormat="1" ht="276.75" customHeight="1" outlineLevel="1">
      <c r="A35" s="120" t="s">
        <v>62</v>
      </c>
      <c r="B35" s="97" t="s">
        <v>94</v>
      </c>
      <c r="C35" s="87" t="s">
        <v>98</v>
      </c>
      <c r="D35" s="128" t="s">
        <v>99</v>
      </c>
      <c r="E35" s="128"/>
      <c r="F35" s="128"/>
      <c r="H35" s="118"/>
      <c r="I35" s="121" t="s">
        <v>11</v>
      </c>
      <c r="J35" s="119"/>
    </row>
    <row r="36" spans="1:10" s="92" customFormat="1" ht="276.75" customHeight="1" outlineLevel="1">
      <c r="A36" s="120" t="s">
        <v>65</v>
      </c>
      <c r="B36" s="97" t="s">
        <v>94</v>
      </c>
      <c r="C36" s="87" t="s">
        <v>100</v>
      </c>
      <c r="D36" s="127" t="s">
        <v>103</v>
      </c>
      <c r="E36" s="128"/>
      <c r="F36" s="128"/>
      <c r="H36" s="118"/>
      <c r="I36" s="121" t="s">
        <v>11</v>
      </c>
      <c r="J36" s="119"/>
    </row>
    <row r="37" spans="1:10" s="92" customFormat="1" ht="276.75" customHeight="1" outlineLevel="1">
      <c r="A37" s="120" t="s">
        <v>66</v>
      </c>
      <c r="B37" s="97" t="s">
        <v>94</v>
      </c>
      <c r="C37" s="87" t="s">
        <v>101</v>
      </c>
      <c r="D37" s="127" t="s">
        <v>103</v>
      </c>
      <c r="E37" s="128"/>
      <c r="F37" s="128"/>
      <c r="H37" s="118"/>
      <c r="I37" s="121" t="s">
        <v>11</v>
      </c>
      <c r="J37" s="119"/>
    </row>
    <row r="38" spans="1:10" s="92" customFormat="1" ht="276.75" customHeight="1" outlineLevel="1">
      <c r="A38" s="120" t="s">
        <v>67</v>
      </c>
      <c r="B38" s="97" t="s">
        <v>94</v>
      </c>
      <c r="C38" s="87" t="s">
        <v>102</v>
      </c>
      <c r="D38" s="127" t="s">
        <v>103</v>
      </c>
      <c r="E38" s="128"/>
      <c r="F38" s="128"/>
      <c r="H38" s="118"/>
      <c r="I38" s="121" t="s">
        <v>11</v>
      </c>
      <c r="J38" s="119"/>
    </row>
    <row r="39" spans="1:10" s="92" customFormat="1" ht="276.75" customHeight="1" outlineLevel="1">
      <c r="A39" s="120" t="s">
        <v>68</v>
      </c>
      <c r="B39" s="97" t="s">
        <v>104</v>
      </c>
      <c r="C39" s="87" t="s">
        <v>105</v>
      </c>
      <c r="D39" s="154" t="s">
        <v>106</v>
      </c>
      <c r="E39" s="154"/>
      <c r="F39" s="154"/>
      <c r="H39" s="118"/>
      <c r="I39" s="121" t="s">
        <v>47</v>
      </c>
      <c r="J39" s="119"/>
    </row>
    <row r="40" spans="1:10" s="92" customFormat="1" ht="276.75" customHeight="1" outlineLevel="1">
      <c r="A40" s="120" t="s">
        <v>69</v>
      </c>
      <c r="B40" s="97" t="s">
        <v>104</v>
      </c>
      <c r="C40" s="87" t="s">
        <v>107</v>
      </c>
      <c r="D40" s="128" t="s">
        <v>108</v>
      </c>
      <c r="E40" s="128"/>
      <c r="F40" s="128"/>
      <c r="H40" s="118"/>
      <c r="I40" s="121" t="s">
        <v>11</v>
      </c>
      <c r="J40" s="119"/>
    </row>
    <row r="41" spans="1:10" s="92" customFormat="1" ht="276.75" customHeight="1" outlineLevel="1">
      <c r="A41" s="120" t="s">
        <v>70</v>
      </c>
      <c r="B41" s="97" t="s">
        <v>104</v>
      </c>
      <c r="C41" s="87" t="s">
        <v>110</v>
      </c>
      <c r="D41" s="128" t="s">
        <v>108</v>
      </c>
      <c r="E41" s="128"/>
      <c r="F41" s="128"/>
      <c r="H41" s="118"/>
      <c r="I41" s="121" t="s">
        <v>11</v>
      </c>
      <c r="J41" s="119"/>
    </row>
    <row r="42" spans="1:10" s="92" customFormat="1" ht="276.75" customHeight="1" outlineLevel="1">
      <c r="A42" s="120" t="s">
        <v>71</v>
      </c>
      <c r="B42" s="97" t="s">
        <v>104</v>
      </c>
      <c r="C42" s="87" t="s">
        <v>111</v>
      </c>
      <c r="D42" s="127" t="s">
        <v>112</v>
      </c>
      <c r="E42" s="128"/>
      <c r="F42" s="128"/>
      <c r="H42" s="118"/>
      <c r="I42" s="121" t="s">
        <v>11</v>
      </c>
      <c r="J42" s="119"/>
    </row>
    <row r="43" spans="1:10" s="92" customFormat="1" ht="276.75" customHeight="1" outlineLevel="1">
      <c r="A43" s="120" t="s">
        <v>72</v>
      </c>
      <c r="B43" s="97" t="s">
        <v>104</v>
      </c>
      <c r="C43" s="87" t="s">
        <v>113</v>
      </c>
      <c r="D43" s="127" t="s">
        <v>114</v>
      </c>
      <c r="E43" s="128"/>
      <c r="F43" s="128"/>
      <c r="H43" s="118"/>
      <c r="I43" s="121" t="s">
        <v>115</v>
      </c>
      <c r="J43" s="119"/>
    </row>
    <row r="44" spans="1:10" s="92" customFormat="1" ht="276.75" customHeight="1" outlineLevel="1">
      <c r="A44" s="120" t="s">
        <v>73</v>
      </c>
      <c r="B44" s="97" t="s">
        <v>104</v>
      </c>
      <c r="C44" s="87" t="s">
        <v>116</v>
      </c>
      <c r="D44" s="154" t="s">
        <v>108</v>
      </c>
      <c r="E44" s="154"/>
      <c r="F44" s="154"/>
      <c r="H44" s="118"/>
      <c r="I44" s="121" t="s">
        <v>11</v>
      </c>
      <c r="J44" s="119"/>
    </row>
    <row r="45" spans="1:10" s="92" customFormat="1" ht="276.75" customHeight="1" outlineLevel="1">
      <c r="A45" s="120" t="s">
        <v>74</v>
      </c>
      <c r="B45" s="97" t="s">
        <v>104</v>
      </c>
      <c r="C45" s="87" t="s">
        <v>117</v>
      </c>
      <c r="D45" s="128" t="s">
        <v>99</v>
      </c>
      <c r="E45" s="128"/>
      <c r="F45" s="128"/>
      <c r="H45" s="118"/>
      <c r="I45" s="121" t="s">
        <v>11</v>
      </c>
      <c r="J45" s="119"/>
    </row>
    <row r="46" spans="1:10" s="92" customFormat="1" ht="276.75" customHeight="1" outlineLevel="1">
      <c r="A46" s="4"/>
      <c r="B46" s="4"/>
      <c r="C46" s="4"/>
      <c r="D46" s="4"/>
      <c r="E46" s="4"/>
      <c r="F46" s="4"/>
      <c r="G46" s="4"/>
      <c r="H46" s="4"/>
      <c r="I46" s="4"/>
      <c r="J46" s="4"/>
    </row>
    <row r="47" spans="1:10" s="92" customFormat="1" ht="276.75" customHeight="1" outlineLevel="1">
      <c r="A47" s="4"/>
      <c r="B47" s="4"/>
      <c r="C47" s="4"/>
      <c r="D47" s="4"/>
      <c r="E47" s="4"/>
      <c r="F47" s="4"/>
      <c r="G47" s="4"/>
      <c r="H47" s="4"/>
      <c r="I47" s="4"/>
      <c r="J47" s="4"/>
    </row>
    <row r="48" spans="1:10" s="4" customFormat="1" ht="13.2" customHeight="1">
      <c r="A48" s="92"/>
      <c r="B48" s="92"/>
      <c r="C48" s="92"/>
      <c r="D48" s="92"/>
      <c r="E48" s="92"/>
      <c r="F48" s="92"/>
      <c r="G48" s="92"/>
      <c r="H48" s="92"/>
      <c r="I48" s="92"/>
      <c r="J48" s="92"/>
    </row>
    <row r="49" spans="1:10" s="4" customFormat="1" ht="13.2" outlineLevel="1">
      <c r="A49" s="92"/>
      <c r="B49" s="92"/>
      <c r="C49" s="92"/>
      <c r="D49" s="92"/>
      <c r="E49" s="92"/>
      <c r="F49" s="92"/>
      <c r="G49" s="92"/>
      <c r="H49" s="92"/>
      <c r="I49" s="92"/>
      <c r="J49" s="92"/>
    </row>
    <row r="50" spans="1:10" s="92" customFormat="1" ht="82.8" customHeight="1" outlineLevel="1"/>
    <row r="51" spans="1:10" s="92" customFormat="1" ht="87.75" customHeight="1" outlineLevel="1"/>
    <row r="52" spans="1:10" s="92" customFormat="1" ht="87.75" customHeight="1" outlineLevel="1"/>
    <row r="53" spans="1:10" s="92" customFormat="1" ht="59.25" customHeight="1" outlineLevel="1"/>
    <row r="54" spans="1:10" s="92" customFormat="1" ht="56.25" customHeight="1" outlineLevel="1"/>
    <row r="55" spans="1:10" s="92" customFormat="1" ht="87.75" customHeight="1" outlineLevel="1">
      <c r="A55" s="4"/>
      <c r="B55" s="4"/>
      <c r="C55" s="4"/>
      <c r="D55" s="4"/>
      <c r="E55" s="4"/>
      <c r="F55" s="4"/>
      <c r="G55" s="4"/>
      <c r="H55" s="4"/>
      <c r="I55" s="4"/>
      <c r="J55" s="4"/>
    </row>
    <row r="56" spans="1:10" s="92" customFormat="1" ht="62.25" customHeight="1" outlineLevel="1"/>
    <row r="57" spans="1:10" s="4" customFormat="1" ht="10.199999999999999" outlineLevel="1"/>
    <row r="58" spans="1:10" s="92" customFormat="1" ht="87.75" customHeight="1" outlineLevel="1"/>
    <row r="59" spans="1:10" s="4" customFormat="1" ht="105.6" customHeight="1">
      <c r="A59" s="92"/>
      <c r="B59" s="92"/>
      <c r="C59" s="92"/>
      <c r="D59" s="92"/>
      <c r="E59" s="92"/>
      <c r="F59" s="92"/>
      <c r="G59" s="92"/>
      <c r="H59" s="92"/>
      <c r="I59" s="92"/>
      <c r="J59" s="92"/>
    </row>
    <row r="60" spans="1:10" s="92" customFormat="1" ht="101.25" customHeight="1" outlineLevel="1"/>
    <row r="61" spans="1:10" s="92" customFormat="1" ht="96" customHeight="1" outlineLevel="1">
      <c r="A61" s="4"/>
      <c r="B61" s="4"/>
      <c r="C61" s="4"/>
      <c r="D61" s="4"/>
      <c r="E61" s="4"/>
      <c r="F61" s="4"/>
      <c r="G61" s="4"/>
      <c r="H61" s="4"/>
      <c r="I61" s="4"/>
      <c r="J61" s="4"/>
    </row>
    <row r="62" spans="1:10" s="92" customFormat="1" ht="96" customHeight="1" outlineLevel="1"/>
    <row r="63" spans="1:10" s="4" customFormat="1" ht="13.8" customHeight="1">
      <c r="A63" s="92"/>
      <c r="B63" s="92"/>
      <c r="C63" s="92"/>
      <c r="D63" s="92"/>
      <c r="E63" s="92"/>
      <c r="F63" s="92"/>
      <c r="G63" s="92"/>
      <c r="H63" s="92"/>
      <c r="I63" s="92"/>
      <c r="J63" s="92"/>
    </row>
    <row r="64" spans="1:10" s="92" customFormat="1" ht="27.75" customHeight="1" outlineLevel="1"/>
    <row r="65" spans="1:10" s="92" customFormat="1" ht="27.75" customHeight="1" outlineLevel="1">
      <c r="A65" s="4"/>
      <c r="B65" s="4"/>
      <c r="C65" s="4"/>
      <c r="D65" s="4"/>
      <c r="E65" s="4"/>
      <c r="F65" s="4"/>
      <c r="G65" s="4"/>
      <c r="H65" s="4"/>
      <c r="I65" s="4"/>
      <c r="J65" s="4"/>
    </row>
    <row r="66" spans="1:10" s="92" customFormat="1" ht="81" customHeight="1" outlineLevel="1">
      <c r="A66" s="4"/>
      <c r="B66" s="4"/>
      <c r="C66" s="4"/>
      <c r="D66" s="4"/>
      <c r="E66" s="4"/>
      <c r="F66" s="4"/>
      <c r="G66" s="4"/>
      <c r="H66" s="4"/>
      <c r="I66" s="4"/>
      <c r="J66" s="4"/>
    </row>
    <row r="67" spans="1:10" s="4" customFormat="1" ht="13.2" customHeight="1">
      <c r="A67" s="92"/>
      <c r="B67" s="92"/>
      <c r="C67" s="92"/>
      <c r="D67" s="92"/>
      <c r="E67" s="92"/>
      <c r="F67" s="92"/>
      <c r="G67" s="92"/>
      <c r="H67" s="92"/>
      <c r="I67" s="92"/>
      <c r="J67" s="92"/>
    </row>
    <row r="68" spans="1:10" s="4" customFormat="1" ht="92.4" customHeight="1" outlineLevel="1">
      <c r="A68" s="92"/>
      <c r="B68" s="92"/>
      <c r="C68" s="92"/>
      <c r="D68" s="92"/>
      <c r="E68" s="92"/>
      <c r="F68" s="92"/>
      <c r="G68" s="92"/>
      <c r="H68" s="92"/>
      <c r="I68" s="92"/>
      <c r="J68" s="92"/>
    </row>
    <row r="69" spans="1:10" s="92" customFormat="1" ht="87.75" customHeight="1" outlineLevel="1">
      <c r="A69" s="4"/>
      <c r="B69" s="4"/>
      <c r="C69" s="4"/>
      <c r="D69" s="4"/>
      <c r="E69" s="4"/>
      <c r="F69" s="4"/>
      <c r="G69" s="4"/>
      <c r="H69" s="4"/>
      <c r="I69" s="4"/>
      <c r="J69" s="4"/>
    </row>
    <row r="70" spans="1:10" s="92" customFormat="1" ht="87.75" customHeight="1" outlineLevel="1"/>
    <row r="71" spans="1:10" s="4" customFormat="1" ht="79.2" customHeight="1" outlineLevel="1">
      <c r="A71" s="92"/>
      <c r="B71" s="92"/>
      <c r="C71" s="92"/>
      <c r="D71" s="92"/>
      <c r="E71" s="92"/>
      <c r="F71" s="92"/>
      <c r="G71" s="92"/>
      <c r="H71" s="92"/>
      <c r="I71" s="92"/>
      <c r="J71" s="92"/>
    </row>
    <row r="72" spans="1:10" s="92" customFormat="1" ht="87.75" customHeight="1" outlineLevel="1">
      <c r="A72" s="4"/>
      <c r="B72" s="4"/>
      <c r="C72" s="4"/>
      <c r="D72" s="4"/>
      <c r="E72" s="4"/>
      <c r="F72" s="4"/>
      <c r="G72" s="4"/>
      <c r="H72" s="4"/>
      <c r="I72" s="4"/>
      <c r="J72" s="4"/>
    </row>
    <row r="73" spans="1:10" s="92" customFormat="1" ht="87.75" customHeight="1" outlineLevel="1"/>
    <row r="74" spans="1:10" s="4" customFormat="1" ht="79.2" customHeight="1" outlineLevel="1">
      <c r="A74" s="92"/>
      <c r="B74" s="92"/>
      <c r="C74" s="92"/>
      <c r="D74" s="92"/>
      <c r="E74" s="92"/>
      <c r="F74" s="92"/>
      <c r="G74" s="92"/>
      <c r="H74" s="92"/>
      <c r="I74" s="92"/>
      <c r="J74" s="92"/>
    </row>
    <row r="75" spans="1:10" s="92" customFormat="1" ht="87.75" customHeight="1" outlineLevel="1">
      <c r="A75" s="4"/>
      <c r="B75" s="4"/>
      <c r="C75" s="4"/>
      <c r="D75" s="4"/>
      <c r="E75" s="4"/>
      <c r="F75" s="4"/>
      <c r="G75" s="4"/>
      <c r="H75" s="4"/>
      <c r="I75" s="4"/>
      <c r="J75" s="4"/>
    </row>
    <row r="76" spans="1:10" s="92" customFormat="1" ht="87.75" customHeight="1" outlineLevel="1"/>
    <row r="77" spans="1:10" s="4" customFormat="1" ht="79.2" customHeight="1" outlineLevel="1">
      <c r="A77" s="92"/>
      <c r="B77" s="92"/>
      <c r="C77" s="92"/>
      <c r="D77" s="92"/>
      <c r="E77" s="92"/>
      <c r="F77" s="92"/>
      <c r="G77" s="92"/>
      <c r="H77" s="92"/>
      <c r="I77" s="92"/>
      <c r="J77" s="92"/>
    </row>
    <row r="78" spans="1:10" s="92" customFormat="1" ht="87.75" customHeight="1" outlineLevel="1">
      <c r="A78" s="4"/>
      <c r="B78" s="4"/>
      <c r="C78" s="4"/>
      <c r="D78" s="4"/>
      <c r="E78" s="4"/>
      <c r="F78" s="4"/>
      <c r="G78" s="4"/>
      <c r="H78" s="4"/>
      <c r="I78" s="4"/>
      <c r="J78" s="4"/>
    </row>
    <row r="79" spans="1:10" s="92" customFormat="1" ht="87.75" customHeight="1" outlineLevel="1"/>
    <row r="80" spans="1:10" s="4" customFormat="1" ht="79.2" customHeight="1">
      <c r="A80" s="92"/>
      <c r="B80" s="92"/>
      <c r="C80" s="92"/>
      <c r="D80" s="92"/>
      <c r="E80" s="92"/>
      <c r="F80" s="92"/>
      <c r="G80" s="92"/>
      <c r="H80" s="92"/>
      <c r="I80" s="92"/>
      <c r="J80" s="92"/>
    </row>
    <row r="81" spans="1:10" s="92" customFormat="1" ht="87.75" customHeight="1" outlineLevel="1">
      <c r="A81"/>
      <c r="B81"/>
      <c r="C81"/>
      <c r="D81"/>
      <c r="E81"/>
      <c r="F81"/>
      <c r="G81"/>
      <c r="H81"/>
      <c r="I81"/>
      <c r="J81"/>
    </row>
    <row r="82" spans="1:10" s="92" customFormat="1" ht="87.75" customHeight="1" outlineLevel="1">
      <c r="A82"/>
      <c r="B82"/>
      <c r="C82"/>
      <c r="D82"/>
      <c r="E82"/>
      <c r="F82"/>
      <c r="G82"/>
      <c r="H82"/>
      <c r="I82"/>
      <c r="J82"/>
    </row>
    <row r="83" spans="1:10" ht="12" customHeight="1">
      <c r="B83"/>
      <c r="I83"/>
      <c r="J83"/>
    </row>
    <row r="84" spans="1:10" ht="12" customHeight="1">
      <c r="B84"/>
      <c r="I84"/>
      <c r="J84"/>
    </row>
    <row r="85" spans="1:10" ht="12" customHeight="1">
      <c r="B85"/>
      <c r="I85"/>
      <c r="J85"/>
    </row>
    <row r="86" spans="1:10" ht="12" customHeight="1">
      <c r="B86"/>
      <c r="I86"/>
      <c r="J86"/>
    </row>
    <row r="87" spans="1:10" ht="12" customHeight="1">
      <c r="B87"/>
      <c r="I87"/>
      <c r="J87"/>
    </row>
    <row r="88" spans="1:10" ht="12" customHeight="1">
      <c r="B88"/>
      <c r="I88"/>
      <c r="J88"/>
    </row>
    <row r="89" spans="1:10" ht="12" customHeight="1">
      <c r="B89"/>
      <c r="I89"/>
      <c r="J89"/>
    </row>
    <row r="90" spans="1:10" ht="12" customHeight="1">
      <c r="B90"/>
      <c r="I90"/>
      <c r="J90"/>
    </row>
    <row r="91" spans="1:10" ht="12" customHeight="1">
      <c r="B91"/>
      <c r="I91"/>
      <c r="J91"/>
    </row>
    <row r="92" spans="1:10" ht="12" customHeight="1">
      <c r="B92"/>
      <c r="I92"/>
      <c r="J92"/>
    </row>
    <row r="93" spans="1:10" ht="12" customHeight="1">
      <c r="B93"/>
      <c r="I93"/>
      <c r="J93"/>
    </row>
    <row r="94" spans="1:10" ht="12" customHeight="1">
      <c r="B94"/>
      <c r="I94"/>
      <c r="J94"/>
    </row>
    <row r="95" spans="1:10" ht="12" customHeight="1">
      <c r="B95"/>
      <c r="I95"/>
      <c r="J95"/>
    </row>
    <row r="96" spans="1:10" ht="12" customHeight="1">
      <c r="B96"/>
      <c r="I96"/>
      <c r="J96"/>
    </row>
    <row r="97" spans="2:10" ht="12" customHeight="1">
      <c r="B97"/>
      <c r="I97"/>
      <c r="J97"/>
    </row>
    <row r="98" spans="2:10" ht="12" customHeight="1">
      <c r="B98"/>
      <c r="I98"/>
      <c r="J98"/>
    </row>
    <row r="99" spans="2:10" ht="12" customHeight="1">
      <c r="B99"/>
      <c r="I99"/>
      <c r="J99"/>
    </row>
    <row r="100" spans="2:10" ht="12" customHeight="1">
      <c r="B100"/>
      <c r="I100"/>
      <c r="J100"/>
    </row>
    <row r="101" spans="2:10" ht="12" customHeight="1">
      <c r="B101"/>
      <c r="I101"/>
      <c r="J101"/>
    </row>
    <row r="102" spans="2:10" ht="12" customHeight="1">
      <c r="B102"/>
      <c r="I102"/>
      <c r="J102"/>
    </row>
    <row r="103" spans="2:10" ht="12" customHeight="1">
      <c r="B103"/>
      <c r="I103"/>
      <c r="J103"/>
    </row>
    <row r="104" spans="2:10" ht="12" customHeight="1">
      <c r="B104"/>
      <c r="I104"/>
      <c r="J104"/>
    </row>
    <row r="105" spans="2:10" ht="12" customHeight="1">
      <c r="B105"/>
      <c r="I105"/>
      <c r="J105"/>
    </row>
    <row r="106" spans="2:10" ht="12" customHeight="1">
      <c r="B106"/>
      <c r="I106"/>
      <c r="J106"/>
    </row>
    <row r="107" spans="2:10" ht="12" customHeight="1">
      <c r="B107"/>
      <c r="I107"/>
      <c r="J107"/>
    </row>
    <row r="108" spans="2:10" ht="12" customHeight="1">
      <c r="B108"/>
      <c r="I108"/>
      <c r="J108"/>
    </row>
    <row r="109" spans="2:10" ht="12" customHeight="1">
      <c r="B109"/>
      <c r="I109"/>
      <c r="J109"/>
    </row>
    <row r="110" spans="2:10" ht="12" customHeight="1">
      <c r="B110"/>
      <c r="I110"/>
      <c r="J110"/>
    </row>
    <row r="111" spans="2:10" ht="12" customHeight="1">
      <c r="B111"/>
      <c r="I111"/>
      <c r="J111"/>
    </row>
    <row r="112" spans="2:10" ht="12" customHeight="1">
      <c r="B112"/>
      <c r="I112"/>
      <c r="J112"/>
    </row>
    <row r="113" spans="2:10" ht="12" customHeight="1">
      <c r="B113"/>
      <c r="I113"/>
      <c r="J113"/>
    </row>
    <row r="114" spans="2:10" ht="12" customHeight="1">
      <c r="B114"/>
      <c r="I114"/>
      <c r="J114"/>
    </row>
    <row r="115" spans="2:10" ht="12" customHeight="1">
      <c r="B115"/>
      <c r="I115"/>
      <c r="J115"/>
    </row>
    <row r="116" spans="2:10" ht="12" customHeight="1">
      <c r="B116"/>
      <c r="I116"/>
      <c r="J116"/>
    </row>
    <row r="117" spans="2:10" ht="12" customHeight="1">
      <c r="B117"/>
      <c r="I117"/>
      <c r="J117"/>
    </row>
    <row r="118" spans="2:10" ht="12" customHeight="1">
      <c r="B118"/>
      <c r="I118"/>
      <c r="J118"/>
    </row>
    <row r="119" spans="2:10" ht="12" customHeight="1">
      <c r="B119"/>
      <c r="I119"/>
      <c r="J119"/>
    </row>
    <row r="120" spans="2:10" ht="12" customHeight="1">
      <c r="B120"/>
      <c r="I120"/>
      <c r="J120"/>
    </row>
    <row r="121" spans="2:10" ht="13.2">
      <c r="B121"/>
      <c r="I121"/>
      <c r="J121"/>
    </row>
    <row r="122" spans="2:10" ht="13.2">
      <c r="B122"/>
      <c r="I122"/>
      <c r="J122"/>
    </row>
    <row r="123" spans="2:10" ht="13.2">
      <c r="B123"/>
      <c r="I123"/>
      <c r="J123"/>
    </row>
    <row r="124" spans="2:10" ht="13.2">
      <c r="B124"/>
      <c r="I124"/>
      <c r="J124"/>
    </row>
    <row r="125" spans="2:10" ht="13.2">
      <c r="B125"/>
      <c r="I125"/>
      <c r="J125"/>
    </row>
    <row r="126" spans="2:10" ht="13.2">
      <c r="B126"/>
      <c r="I126"/>
      <c r="J126"/>
    </row>
    <row r="127" spans="2:10" ht="13.2">
      <c r="B127"/>
      <c r="I127"/>
      <c r="J127"/>
    </row>
    <row r="128" spans="2:10" ht="13.2">
      <c r="B128"/>
      <c r="I128"/>
      <c r="J128"/>
    </row>
    <row r="129" spans="2:10" ht="13.2">
      <c r="B129"/>
      <c r="I129"/>
      <c r="J129"/>
    </row>
    <row r="130" spans="2:10" ht="13.2">
      <c r="B130"/>
      <c r="I130"/>
      <c r="J130"/>
    </row>
    <row r="131" spans="2:10" ht="13.2">
      <c r="B131"/>
      <c r="I131"/>
      <c r="J131"/>
    </row>
    <row r="132" spans="2:10" ht="13.2">
      <c r="B132"/>
      <c r="I132"/>
      <c r="J132"/>
    </row>
    <row r="133" spans="2:10" ht="13.2">
      <c r="B133"/>
      <c r="I133"/>
      <c r="J133"/>
    </row>
    <row r="134" spans="2:10" ht="13.2">
      <c r="B134"/>
      <c r="I134"/>
      <c r="J134"/>
    </row>
    <row r="135" spans="2:10" ht="13.2">
      <c r="B135"/>
      <c r="I135"/>
      <c r="J135"/>
    </row>
    <row r="136" spans="2:10" ht="13.2">
      <c r="B136"/>
      <c r="I136"/>
      <c r="J136"/>
    </row>
    <row r="137" spans="2:10" ht="13.2">
      <c r="B137"/>
      <c r="I137"/>
      <c r="J137"/>
    </row>
    <row r="138" spans="2:10" ht="13.2">
      <c r="B138"/>
      <c r="I138"/>
      <c r="J138"/>
    </row>
    <row r="139" spans="2:10" ht="13.2">
      <c r="B139"/>
      <c r="I139"/>
      <c r="J139"/>
    </row>
    <row r="140" spans="2:10" ht="13.2">
      <c r="B140"/>
      <c r="I140"/>
      <c r="J140"/>
    </row>
    <row r="141" spans="2:10" ht="13.2">
      <c r="B141"/>
      <c r="I141"/>
      <c r="J141"/>
    </row>
    <row r="142" spans="2:10" ht="13.2">
      <c r="B142"/>
      <c r="I142"/>
      <c r="J142"/>
    </row>
    <row r="143" spans="2:10" ht="13.2">
      <c r="B143"/>
      <c r="I143"/>
      <c r="J143"/>
    </row>
    <row r="144" spans="2:10" ht="13.2">
      <c r="B144"/>
      <c r="I144"/>
      <c r="J144"/>
    </row>
    <row r="145" spans="2:10" ht="13.2">
      <c r="B145"/>
      <c r="I145"/>
      <c r="J145"/>
    </row>
    <row r="146" spans="2:10" ht="13.2">
      <c r="B146"/>
      <c r="I146"/>
      <c r="J146"/>
    </row>
    <row r="147" spans="2:10" ht="13.2">
      <c r="B147"/>
      <c r="I147"/>
      <c r="J147"/>
    </row>
    <row r="148" spans="2:10" ht="13.2">
      <c r="B148"/>
      <c r="I148"/>
      <c r="J148"/>
    </row>
    <row r="149" spans="2:10" ht="13.2">
      <c r="B149"/>
      <c r="I149"/>
      <c r="J149"/>
    </row>
    <row r="150" spans="2:10" ht="13.2">
      <c r="B150"/>
      <c r="I150"/>
      <c r="J150"/>
    </row>
    <row r="151" spans="2:10" ht="13.2">
      <c r="B151"/>
      <c r="I151"/>
      <c r="J151"/>
    </row>
    <row r="152" spans="2:10" ht="13.2">
      <c r="B152"/>
      <c r="I152"/>
      <c r="J152"/>
    </row>
    <row r="153" spans="2:10" ht="13.2">
      <c r="B153"/>
      <c r="I153"/>
      <c r="J153"/>
    </row>
    <row r="154" spans="2:10" ht="13.2">
      <c r="B154"/>
      <c r="I154"/>
      <c r="J154"/>
    </row>
    <row r="155" spans="2:10" ht="13.2">
      <c r="B155"/>
      <c r="I155"/>
      <c r="J155"/>
    </row>
    <row r="156" spans="2:10" ht="13.2">
      <c r="B156"/>
      <c r="I156"/>
      <c r="J156"/>
    </row>
    <row r="157" spans="2:10" ht="13.2">
      <c r="B157"/>
      <c r="I157"/>
      <c r="J157"/>
    </row>
    <row r="158" spans="2:10" ht="13.2">
      <c r="B158"/>
      <c r="I158"/>
      <c r="J158"/>
    </row>
    <row r="159" spans="2:10" ht="13.2">
      <c r="B159"/>
      <c r="I159"/>
      <c r="J159"/>
    </row>
    <row r="160" spans="2:10" ht="13.2">
      <c r="B160"/>
      <c r="I160"/>
      <c r="J160"/>
    </row>
    <row r="161" spans="2:10" ht="13.2">
      <c r="B161"/>
      <c r="I161"/>
      <c r="J161"/>
    </row>
    <row r="162" spans="2:10" ht="13.2">
      <c r="B162"/>
      <c r="I162"/>
      <c r="J162"/>
    </row>
    <row r="163" spans="2:10" ht="13.2">
      <c r="B163"/>
      <c r="I163"/>
      <c r="J163"/>
    </row>
    <row r="164" spans="2:10" ht="13.2">
      <c r="B164"/>
      <c r="I164"/>
      <c r="J164"/>
    </row>
    <row r="165" spans="2:10" ht="13.2">
      <c r="B165"/>
      <c r="I165"/>
      <c r="J165"/>
    </row>
    <row r="166" spans="2:10" ht="13.2">
      <c r="B166"/>
      <c r="I166"/>
      <c r="J166"/>
    </row>
    <row r="167" spans="2:10" ht="13.2">
      <c r="B167"/>
      <c r="I167"/>
      <c r="J167"/>
    </row>
    <row r="168" spans="2:10" ht="13.2">
      <c r="B168"/>
      <c r="I168"/>
      <c r="J168"/>
    </row>
    <row r="169" spans="2:10" ht="13.2">
      <c r="B169"/>
      <c r="I169"/>
      <c r="J169"/>
    </row>
    <row r="170" spans="2:10" ht="13.2">
      <c r="B170"/>
      <c r="I170"/>
      <c r="J170"/>
    </row>
    <row r="171" spans="2:10" ht="13.2">
      <c r="B171"/>
      <c r="I171"/>
      <c r="J171"/>
    </row>
    <row r="172" spans="2:10" ht="13.2">
      <c r="B172"/>
      <c r="I172"/>
      <c r="J172"/>
    </row>
    <row r="173" spans="2:10" ht="13.2">
      <c r="B173"/>
      <c r="I173"/>
      <c r="J173"/>
    </row>
    <row r="174" spans="2:10" ht="13.2">
      <c r="B174"/>
      <c r="I174"/>
      <c r="J174"/>
    </row>
    <row r="175" spans="2:10" ht="13.2">
      <c r="B175"/>
      <c r="I175"/>
      <c r="J175"/>
    </row>
    <row r="176" spans="2:10" ht="13.2">
      <c r="B176"/>
      <c r="I176"/>
      <c r="J176"/>
    </row>
    <row r="177" spans="2:10" ht="13.2">
      <c r="B177"/>
      <c r="I177"/>
      <c r="J177"/>
    </row>
    <row r="178" spans="2:10" ht="13.2">
      <c r="B178"/>
      <c r="I178"/>
      <c r="J178"/>
    </row>
    <row r="179" spans="2:10" ht="13.2">
      <c r="B179"/>
      <c r="I179"/>
      <c r="J179"/>
    </row>
    <row r="180" spans="2:10" ht="13.2">
      <c r="B180"/>
      <c r="I180"/>
      <c r="J180"/>
    </row>
    <row r="181" spans="2:10" ht="13.2">
      <c r="B181"/>
      <c r="I181"/>
      <c r="J181"/>
    </row>
    <row r="182" spans="2:10" ht="13.2">
      <c r="B182"/>
      <c r="I182"/>
      <c r="J182"/>
    </row>
    <row r="183" spans="2:10" ht="13.2">
      <c r="B183"/>
      <c r="I183"/>
      <c r="J183"/>
    </row>
    <row r="184" spans="2:10" ht="13.2">
      <c r="B184"/>
      <c r="I184"/>
      <c r="J184"/>
    </row>
    <row r="185" spans="2:10" ht="13.2">
      <c r="B185"/>
      <c r="I185"/>
      <c r="J185"/>
    </row>
    <row r="186" spans="2:10" ht="13.2">
      <c r="B186"/>
      <c r="I186"/>
      <c r="J186"/>
    </row>
    <row r="187" spans="2:10" ht="13.2">
      <c r="B187"/>
      <c r="I187"/>
      <c r="J187"/>
    </row>
    <row r="188" spans="2:10" ht="13.2">
      <c r="B188"/>
      <c r="I188"/>
      <c r="J188"/>
    </row>
    <row r="189" spans="2:10" ht="13.2">
      <c r="B189"/>
      <c r="I189"/>
      <c r="J189"/>
    </row>
    <row r="190" spans="2:10" ht="13.2">
      <c r="B190"/>
      <c r="I190"/>
      <c r="J190"/>
    </row>
    <row r="191" spans="2:10" ht="13.2">
      <c r="B191"/>
      <c r="I191"/>
      <c r="J191"/>
    </row>
    <row r="192" spans="2:10" ht="13.2">
      <c r="B192"/>
      <c r="I192"/>
      <c r="J192"/>
    </row>
    <row r="193" spans="2:10" ht="13.2">
      <c r="B193"/>
      <c r="I193"/>
      <c r="J193"/>
    </row>
    <row r="194" spans="2:10" ht="13.2">
      <c r="B194"/>
      <c r="I194"/>
      <c r="J194"/>
    </row>
    <row r="195" spans="2:10" ht="13.2">
      <c r="B195"/>
      <c r="I195"/>
      <c r="J195"/>
    </row>
    <row r="196" spans="2:10" ht="13.2">
      <c r="B196"/>
      <c r="I196"/>
      <c r="J196"/>
    </row>
    <row r="197" spans="2:10" ht="13.2">
      <c r="B197"/>
      <c r="I197"/>
      <c r="J197"/>
    </row>
    <row r="198" spans="2:10" ht="13.2">
      <c r="B198"/>
      <c r="I198"/>
      <c r="J198"/>
    </row>
    <row r="199" spans="2:10" ht="13.2">
      <c r="B199"/>
      <c r="I199"/>
      <c r="J199"/>
    </row>
    <row r="200" spans="2:10" ht="13.2">
      <c r="B200"/>
      <c r="I200"/>
      <c r="J200"/>
    </row>
    <row r="201" spans="2:10" ht="13.2">
      <c r="B201"/>
      <c r="I201"/>
      <c r="J201"/>
    </row>
    <row r="202" spans="2:10" ht="13.2">
      <c r="B202"/>
      <c r="I202"/>
      <c r="J202"/>
    </row>
    <row r="203" spans="2:10" ht="13.2">
      <c r="B203"/>
      <c r="I203"/>
      <c r="J203"/>
    </row>
    <row r="204" spans="2:10" ht="13.2">
      <c r="B204"/>
      <c r="I204"/>
      <c r="J204"/>
    </row>
    <row r="205" spans="2:10" ht="13.2">
      <c r="B205"/>
      <c r="I205"/>
      <c r="J205"/>
    </row>
    <row r="206" spans="2:10" ht="13.2">
      <c r="B206"/>
      <c r="I206"/>
      <c r="J206"/>
    </row>
    <row r="207" spans="2:10" ht="13.2">
      <c r="B207"/>
      <c r="I207"/>
      <c r="J207"/>
    </row>
    <row r="208" spans="2:10" ht="13.2">
      <c r="B208"/>
      <c r="I208"/>
      <c r="J208"/>
    </row>
    <row r="209" spans="2:10" ht="13.2">
      <c r="B209"/>
      <c r="I209"/>
      <c r="J209"/>
    </row>
    <row r="210" spans="2:10" ht="13.2">
      <c r="B210"/>
      <c r="I210"/>
      <c r="J210"/>
    </row>
    <row r="211" spans="2:10" ht="13.2">
      <c r="B211"/>
      <c r="I211"/>
      <c r="J211"/>
    </row>
    <row r="212" spans="2:10" ht="13.2">
      <c r="B212"/>
      <c r="I212"/>
      <c r="J212"/>
    </row>
    <row r="213" spans="2:10" ht="13.2">
      <c r="B213"/>
      <c r="I213"/>
      <c r="J213"/>
    </row>
    <row r="214" spans="2:10" ht="13.2">
      <c r="B214"/>
      <c r="I214"/>
      <c r="J214"/>
    </row>
    <row r="215" spans="2:10" ht="13.2">
      <c r="B215"/>
      <c r="I215"/>
      <c r="J215"/>
    </row>
    <row r="216" spans="2:10" ht="13.2">
      <c r="B216"/>
      <c r="I216"/>
      <c r="J216"/>
    </row>
    <row r="217" spans="2:10" ht="13.2">
      <c r="B217"/>
      <c r="I217"/>
      <c r="J217"/>
    </row>
    <row r="218" spans="2:10" ht="13.2">
      <c r="B218"/>
      <c r="I218"/>
      <c r="J218"/>
    </row>
    <row r="219" spans="2:10" ht="13.2">
      <c r="B219"/>
      <c r="I219"/>
      <c r="J219"/>
    </row>
    <row r="220" spans="2:10" ht="13.2">
      <c r="B220"/>
      <c r="I220"/>
      <c r="J220"/>
    </row>
    <row r="221" spans="2:10" ht="13.2">
      <c r="B221"/>
      <c r="I221"/>
      <c r="J221"/>
    </row>
    <row r="222" spans="2:10" ht="13.2">
      <c r="B222"/>
      <c r="I222"/>
      <c r="J222"/>
    </row>
    <row r="223" spans="2:10" ht="13.2">
      <c r="B223"/>
      <c r="I223"/>
      <c r="J223"/>
    </row>
    <row r="224" spans="2:10" ht="13.2">
      <c r="B224"/>
      <c r="I224"/>
      <c r="J224"/>
    </row>
    <row r="225" spans="2:10" ht="13.2">
      <c r="B225"/>
      <c r="I225"/>
      <c r="J225"/>
    </row>
    <row r="226" spans="2:10" ht="13.2">
      <c r="B226"/>
      <c r="I226"/>
      <c r="J226"/>
    </row>
    <row r="227" spans="2:10" ht="13.2">
      <c r="B227"/>
      <c r="I227"/>
      <c r="J227"/>
    </row>
    <row r="228" spans="2:10" ht="13.2">
      <c r="B228"/>
      <c r="I228"/>
      <c r="J228"/>
    </row>
    <row r="229" spans="2:10" ht="13.2">
      <c r="B229"/>
      <c r="I229"/>
      <c r="J229"/>
    </row>
    <row r="230" spans="2:10" ht="13.2">
      <c r="B230"/>
      <c r="I230"/>
      <c r="J230"/>
    </row>
    <row r="231" spans="2:10" ht="13.2">
      <c r="B231"/>
      <c r="I231"/>
      <c r="J231"/>
    </row>
    <row r="232" spans="2:10" ht="13.2">
      <c r="B232"/>
      <c r="I232"/>
      <c r="J232"/>
    </row>
    <row r="233" spans="2:10" ht="13.2">
      <c r="B233"/>
      <c r="I233"/>
      <c r="J233"/>
    </row>
    <row r="234" spans="2:10" ht="13.2">
      <c r="B234"/>
      <c r="I234"/>
      <c r="J234"/>
    </row>
    <row r="235" spans="2:10" ht="13.2">
      <c r="B235"/>
      <c r="I235"/>
      <c r="J235"/>
    </row>
    <row r="236" spans="2:10" ht="13.2">
      <c r="B236"/>
      <c r="I236"/>
      <c r="J236"/>
    </row>
    <row r="237" spans="2:10" ht="13.2">
      <c r="B237"/>
      <c r="I237"/>
      <c r="J237"/>
    </row>
    <row r="238" spans="2:10" ht="13.2">
      <c r="B238"/>
      <c r="I238"/>
      <c r="J238"/>
    </row>
    <row r="239" spans="2:10" ht="13.2">
      <c r="B239"/>
      <c r="I239"/>
      <c r="J239"/>
    </row>
    <row r="240" spans="2:10" ht="13.2">
      <c r="B240"/>
      <c r="I240"/>
      <c r="J240"/>
    </row>
    <row r="241" spans="2:10" ht="13.2">
      <c r="B241"/>
      <c r="I241"/>
      <c r="J241"/>
    </row>
    <row r="242" spans="2:10" ht="13.2">
      <c r="B242"/>
      <c r="I242"/>
      <c r="J242"/>
    </row>
    <row r="243" spans="2:10" ht="13.2">
      <c r="B243"/>
      <c r="I243"/>
      <c r="J243"/>
    </row>
    <row r="244" spans="2:10" ht="13.2">
      <c r="B244"/>
      <c r="I244"/>
      <c r="J244"/>
    </row>
    <row r="245" spans="2:10" ht="13.2">
      <c r="B245"/>
      <c r="I245"/>
      <c r="J245"/>
    </row>
    <row r="246" spans="2:10" ht="13.2">
      <c r="B246"/>
      <c r="I246"/>
      <c r="J246"/>
    </row>
    <row r="247" spans="2:10" ht="13.2">
      <c r="B247"/>
      <c r="I247"/>
      <c r="J247"/>
    </row>
    <row r="248" spans="2:10" ht="13.2">
      <c r="B248"/>
      <c r="I248"/>
      <c r="J248"/>
    </row>
    <row r="249" spans="2:10" ht="13.2">
      <c r="B249"/>
      <c r="I249"/>
      <c r="J249"/>
    </row>
    <row r="250" spans="2:10" ht="13.2">
      <c r="B250"/>
      <c r="I250"/>
      <c r="J250"/>
    </row>
    <row r="251" spans="2:10" ht="13.2">
      <c r="B251"/>
      <c r="I251"/>
      <c r="J251"/>
    </row>
    <row r="252" spans="2:10" ht="13.2">
      <c r="B252"/>
      <c r="I252"/>
      <c r="J252"/>
    </row>
    <row r="253" spans="2:10" ht="13.2">
      <c r="B253"/>
      <c r="I253"/>
      <c r="J253"/>
    </row>
    <row r="254" spans="2:10" ht="13.2">
      <c r="B254"/>
      <c r="I254"/>
      <c r="J254"/>
    </row>
    <row r="255" spans="2:10" ht="13.2">
      <c r="B255"/>
      <c r="I255"/>
      <c r="J255"/>
    </row>
    <row r="256" spans="2:10" ht="13.2">
      <c r="B256"/>
      <c r="I256"/>
      <c r="J256"/>
    </row>
    <row r="257" spans="2:10" ht="13.2">
      <c r="B257"/>
      <c r="I257"/>
      <c r="J257"/>
    </row>
    <row r="258" spans="2:10" ht="13.2">
      <c r="B258"/>
      <c r="I258"/>
      <c r="J258"/>
    </row>
    <row r="259" spans="2:10" ht="13.2">
      <c r="B259"/>
      <c r="I259"/>
      <c r="J259"/>
    </row>
    <row r="260" spans="2:10" ht="13.2">
      <c r="B260"/>
      <c r="I260"/>
      <c r="J260"/>
    </row>
    <row r="261" spans="2:10" ht="13.2">
      <c r="B261"/>
      <c r="I261"/>
      <c r="J261"/>
    </row>
    <row r="262" spans="2:10" ht="13.2">
      <c r="B262"/>
      <c r="I262"/>
      <c r="J262"/>
    </row>
    <row r="263" spans="2:10" ht="13.2">
      <c r="B263"/>
      <c r="I263"/>
      <c r="J263"/>
    </row>
    <row r="264" spans="2:10" ht="13.2">
      <c r="B264"/>
      <c r="I264"/>
      <c r="J264"/>
    </row>
    <row r="265" spans="2:10" ht="13.2">
      <c r="B265"/>
      <c r="I265"/>
      <c r="J265"/>
    </row>
    <row r="266" spans="2:10" ht="13.2">
      <c r="B266"/>
      <c r="I266"/>
      <c r="J266"/>
    </row>
    <row r="267" spans="2:10" ht="13.2">
      <c r="B267"/>
      <c r="I267"/>
      <c r="J267"/>
    </row>
    <row r="268" spans="2:10" ht="13.2">
      <c r="B268"/>
      <c r="I268"/>
      <c r="J268"/>
    </row>
    <row r="269" spans="2:10" ht="13.2">
      <c r="B269"/>
      <c r="I269"/>
      <c r="J269"/>
    </row>
    <row r="270" spans="2:10" ht="13.2">
      <c r="B270"/>
      <c r="I270"/>
      <c r="J270"/>
    </row>
    <row r="271" spans="2:10" ht="13.2">
      <c r="B271"/>
      <c r="I271"/>
      <c r="J271"/>
    </row>
    <row r="272" spans="2:10" ht="13.2">
      <c r="B272"/>
      <c r="I272"/>
      <c r="J272"/>
    </row>
    <row r="273" spans="2:10" ht="13.2">
      <c r="B273"/>
      <c r="I273"/>
      <c r="J273"/>
    </row>
    <row r="274" spans="2:10" ht="13.2">
      <c r="B274"/>
      <c r="I274"/>
      <c r="J274"/>
    </row>
    <row r="275" spans="2:10" ht="13.2">
      <c r="B275"/>
      <c r="I275"/>
      <c r="J275"/>
    </row>
    <row r="276" spans="2:10" ht="13.2">
      <c r="B276"/>
      <c r="I276"/>
      <c r="J276"/>
    </row>
    <row r="277" spans="2:10" ht="13.2">
      <c r="B277"/>
      <c r="I277"/>
      <c r="J277"/>
    </row>
    <row r="278" spans="2:10" ht="13.2">
      <c r="B278"/>
      <c r="I278"/>
      <c r="J278"/>
    </row>
    <row r="279" spans="2:10" ht="13.2">
      <c r="B279"/>
      <c r="I279"/>
      <c r="J279"/>
    </row>
    <row r="280" spans="2:10" ht="13.2">
      <c r="B280"/>
      <c r="I280"/>
      <c r="J280"/>
    </row>
    <row r="281" spans="2:10" ht="13.2">
      <c r="B281"/>
      <c r="I281"/>
      <c r="J281"/>
    </row>
    <row r="282" spans="2:10" ht="13.2">
      <c r="B282"/>
      <c r="I282"/>
      <c r="J282"/>
    </row>
    <row r="283" spans="2:10" ht="13.2">
      <c r="B283"/>
      <c r="I283"/>
      <c r="J283"/>
    </row>
    <row r="284" spans="2:10" ht="13.2">
      <c r="B284"/>
      <c r="I284"/>
      <c r="J284"/>
    </row>
    <row r="285" spans="2:10" ht="13.2">
      <c r="B285"/>
      <c r="I285"/>
      <c r="J285"/>
    </row>
    <row r="286" spans="2:10" ht="13.2">
      <c r="B286"/>
      <c r="I286"/>
      <c r="J286"/>
    </row>
    <row r="287" spans="2:10" ht="13.2">
      <c r="B287"/>
      <c r="I287"/>
      <c r="J287"/>
    </row>
    <row r="288" spans="2:10" ht="13.2">
      <c r="B288"/>
      <c r="I288"/>
      <c r="J288"/>
    </row>
    <row r="289" spans="2:10" ht="13.2">
      <c r="B289"/>
      <c r="I289"/>
      <c r="J289"/>
    </row>
    <row r="290" spans="2:10" ht="13.2">
      <c r="B290"/>
      <c r="I290"/>
      <c r="J290"/>
    </row>
    <row r="291" spans="2:10" ht="13.2">
      <c r="B291"/>
      <c r="I291"/>
      <c r="J291"/>
    </row>
    <row r="292" spans="2:10" ht="13.2">
      <c r="B292"/>
      <c r="I292"/>
      <c r="J292"/>
    </row>
    <row r="293" spans="2:10" ht="13.2">
      <c r="B293"/>
      <c r="I293"/>
      <c r="J293"/>
    </row>
    <row r="294" spans="2:10" ht="13.2">
      <c r="B294"/>
      <c r="I294"/>
      <c r="J294"/>
    </row>
    <row r="295" spans="2:10" ht="13.2">
      <c r="B295"/>
      <c r="I295"/>
      <c r="J295"/>
    </row>
    <row r="296" spans="2:10" ht="13.2">
      <c r="B296"/>
      <c r="I296"/>
      <c r="J296"/>
    </row>
    <row r="297" spans="2:10" ht="13.2">
      <c r="B297"/>
      <c r="I297"/>
      <c r="J297"/>
    </row>
    <row r="298" spans="2:10" ht="13.2">
      <c r="B298"/>
      <c r="I298"/>
      <c r="J298"/>
    </row>
    <row r="299" spans="2:10" ht="13.2">
      <c r="B299"/>
      <c r="I299"/>
      <c r="J299"/>
    </row>
    <row r="300" spans="2:10" ht="13.2">
      <c r="B300"/>
      <c r="I300"/>
      <c r="J300"/>
    </row>
    <row r="301" spans="2:10" ht="13.2">
      <c r="B301"/>
      <c r="I301"/>
      <c r="J301"/>
    </row>
    <row r="302" spans="2:10" ht="13.2">
      <c r="B302"/>
      <c r="I302"/>
      <c r="J302"/>
    </row>
    <row r="303" spans="2:10" ht="13.2">
      <c r="B303"/>
      <c r="I303"/>
      <c r="J303"/>
    </row>
    <row r="304" spans="2:10" ht="13.2">
      <c r="B304"/>
      <c r="I304"/>
      <c r="J304"/>
    </row>
    <row r="305" spans="2:10" ht="13.2">
      <c r="B305"/>
      <c r="I305"/>
      <c r="J305"/>
    </row>
    <row r="306" spans="2:10" ht="13.2">
      <c r="B306"/>
      <c r="I306"/>
      <c r="J306"/>
    </row>
    <row r="307" spans="2:10" ht="13.2">
      <c r="B307"/>
      <c r="I307"/>
      <c r="J307"/>
    </row>
    <row r="308" spans="2:10" ht="13.2">
      <c r="B308"/>
      <c r="I308"/>
      <c r="J308"/>
    </row>
    <row r="309" spans="2:10" ht="13.2">
      <c r="B309"/>
      <c r="I309"/>
      <c r="J309"/>
    </row>
    <row r="310" spans="2:10" ht="13.2">
      <c r="B310"/>
      <c r="I310"/>
      <c r="J310"/>
    </row>
    <row r="311" spans="2:10" ht="13.2">
      <c r="B311"/>
      <c r="I311"/>
      <c r="J311"/>
    </row>
    <row r="312" spans="2:10" ht="13.2">
      <c r="B312"/>
      <c r="I312"/>
      <c r="J312"/>
    </row>
    <row r="313" spans="2:10" ht="13.2">
      <c r="B313"/>
      <c r="I313"/>
      <c r="J313"/>
    </row>
    <row r="314" spans="2:10" ht="13.2">
      <c r="B314"/>
      <c r="I314"/>
      <c r="J314"/>
    </row>
    <row r="315" spans="2:10" ht="13.2">
      <c r="B315"/>
      <c r="I315"/>
      <c r="J315"/>
    </row>
    <row r="316" spans="2:10" ht="13.2">
      <c r="B316"/>
      <c r="I316"/>
      <c r="J316"/>
    </row>
    <row r="317" spans="2:10" ht="13.2">
      <c r="B317"/>
      <c r="I317"/>
      <c r="J317"/>
    </row>
    <row r="318" spans="2:10" ht="13.2">
      <c r="B318"/>
      <c r="I318"/>
      <c r="J318"/>
    </row>
    <row r="319" spans="2:10" ht="13.2">
      <c r="B319"/>
      <c r="I319"/>
      <c r="J319"/>
    </row>
    <row r="320" spans="2:10" ht="13.2">
      <c r="B320"/>
      <c r="I320"/>
      <c r="J320"/>
    </row>
    <row r="321" spans="2:10" ht="13.2">
      <c r="B321"/>
      <c r="I321"/>
      <c r="J321"/>
    </row>
    <row r="322" spans="2:10" ht="13.2">
      <c r="B322"/>
      <c r="I322"/>
      <c r="J322"/>
    </row>
    <row r="323" spans="2:10" ht="13.2">
      <c r="B323"/>
      <c r="I323"/>
      <c r="J323"/>
    </row>
    <row r="324" spans="2:10" ht="13.2">
      <c r="B324"/>
      <c r="I324"/>
      <c r="J324"/>
    </row>
    <row r="325" spans="2:10" ht="13.2">
      <c r="B325"/>
      <c r="I325"/>
      <c r="J325"/>
    </row>
    <row r="326" spans="2:10" ht="13.2">
      <c r="B326"/>
      <c r="I326"/>
      <c r="J326"/>
    </row>
    <row r="327" spans="2:10" ht="13.2">
      <c r="B327"/>
      <c r="I327"/>
      <c r="J327"/>
    </row>
    <row r="328" spans="2:10" ht="13.2">
      <c r="B328"/>
      <c r="I328"/>
      <c r="J328"/>
    </row>
  </sheetData>
  <mergeCells count="52">
    <mergeCell ref="D37:F37"/>
    <mergeCell ref="D38:F38"/>
    <mergeCell ref="D40:F40"/>
    <mergeCell ref="D39:F39"/>
    <mergeCell ref="D41:F41"/>
    <mergeCell ref="D42:F42"/>
    <mergeCell ref="D43:F43"/>
    <mergeCell ref="D44:F44"/>
    <mergeCell ref="D45:F45"/>
    <mergeCell ref="D26:F26"/>
    <mergeCell ref="D25:F25"/>
    <mergeCell ref="D24:F24"/>
    <mergeCell ref="D27:F27"/>
    <mergeCell ref="D34:F34"/>
    <mergeCell ref="D35:F35"/>
    <mergeCell ref="D36:F36"/>
    <mergeCell ref="D18:F18"/>
    <mergeCell ref="D19:F19"/>
    <mergeCell ref="D20:F20"/>
    <mergeCell ref="A22:J22"/>
    <mergeCell ref="D21:F21"/>
    <mergeCell ref="D29:F29"/>
    <mergeCell ref="D28:F28"/>
    <mergeCell ref="D30:F30"/>
    <mergeCell ref="D31:F31"/>
    <mergeCell ref="D33:F33"/>
    <mergeCell ref="D32:F32"/>
    <mergeCell ref="D23:F23"/>
    <mergeCell ref="B1:D2"/>
    <mergeCell ref="A8:D8"/>
    <mergeCell ref="B5:D5"/>
    <mergeCell ref="A12:J12"/>
    <mergeCell ref="H5:J5"/>
    <mergeCell ref="H6:J6"/>
    <mergeCell ref="H7:J7"/>
    <mergeCell ref="B3:D3"/>
    <mergeCell ref="H4:J4"/>
    <mergeCell ref="J9:J10"/>
    <mergeCell ref="H3:J3"/>
    <mergeCell ref="B4:D4"/>
    <mergeCell ref="H9:H10"/>
    <mergeCell ref="A11:J11"/>
    <mergeCell ref="I9:I10"/>
    <mergeCell ref="D17:F17"/>
    <mergeCell ref="A9:A10"/>
    <mergeCell ref="B9:B10"/>
    <mergeCell ref="C9:C10"/>
    <mergeCell ref="D9:G10"/>
    <mergeCell ref="D14:F14"/>
    <mergeCell ref="D16:F16"/>
    <mergeCell ref="D13:F13"/>
    <mergeCell ref="D15:F15"/>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4" sqref="C4"/>
    </sheetView>
  </sheetViews>
  <sheetFormatPr defaultRowHeight="13.2"/>
  <cols>
    <col min="3" max="3" width="22.88671875" customWidth="1"/>
    <col min="7" max="7" width="18.88671875" customWidth="1"/>
  </cols>
  <sheetData>
    <row r="1" spans="1:7" ht="22.2">
      <c r="A1" s="15" t="s">
        <v>19</v>
      </c>
      <c r="B1" s="16"/>
      <c r="C1" s="17"/>
      <c r="D1" s="17"/>
      <c r="E1" s="17"/>
      <c r="F1" s="17"/>
      <c r="G1" s="18"/>
    </row>
    <row r="2" spans="1:7" ht="14.25" customHeight="1">
      <c r="A2" s="15"/>
      <c r="B2" s="16"/>
      <c r="C2" s="17"/>
      <c r="D2" s="17"/>
      <c r="E2" s="17"/>
      <c r="F2" s="17"/>
      <c r="G2" s="18"/>
    </row>
    <row r="3" spans="1:7" ht="13.8">
      <c r="B3" s="19" t="s">
        <v>18</v>
      </c>
      <c r="C3" s="17"/>
      <c r="D3" s="17"/>
      <c r="E3" s="17"/>
      <c r="F3" s="17"/>
      <c r="G3" s="18"/>
    </row>
    <row r="4" spans="1:7" ht="13.8">
      <c r="B4" s="19" t="s">
        <v>12</v>
      </c>
      <c r="C4" s="111"/>
      <c r="D4" s="19"/>
      <c r="E4" s="19"/>
      <c r="F4" s="19"/>
      <c r="G4" s="19"/>
    </row>
    <row r="5" spans="1:7" ht="13.8">
      <c r="A5" s="19"/>
      <c r="B5" s="19"/>
      <c r="C5" s="19"/>
      <c r="D5" s="19"/>
      <c r="E5" s="19"/>
      <c r="F5" s="19"/>
      <c r="G5" s="19"/>
    </row>
    <row r="6" spans="1:7" ht="13.8">
      <c r="A6" s="19"/>
      <c r="B6" s="19"/>
      <c r="C6" s="19"/>
      <c r="D6" s="19"/>
      <c r="E6" s="19"/>
      <c r="F6" s="19"/>
      <c r="G6" s="19"/>
    </row>
    <row r="7" spans="1:7" ht="26.4">
      <c r="A7" s="20"/>
      <c r="B7" s="55" t="s">
        <v>26</v>
      </c>
      <c r="C7" s="56" t="s">
        <v>27</v>
      </c>
      <c r="D7" s="57" t="s">
        <v>47</v>
      </c>
      <c r="E7" s="56" t="s">
        <v>11</v>
      </c>
      <c r="F7" s="56" t="s">
        <v>48</v>
      </c>
      <c r="G7" s="58" t="s">
        <v>28</v>
      </c>
    </row>
    <row r="8" spans="1:7" s="67" customFormat="1" ht="13.8">
      <c r="A8" s="73"/>
      <c r="B8" s="74">
        <v>1</v>
      </c>
      <c r="C8" s="75" t="str">
        <f>'Export all carrier choices'!B4</f>
        <v>CR100 - Export to excel</v>
      </c>
      <c r="D8" s="76">
        <f>'Export all carrier choices'!B6</f>
        <v>10</v>
      </c>
      <c r="E8" s="75">
        <f>'Export all carrier choices'!B7</f>
        <v>22</v>
      </c>
      <c r="F8" s="75">
        <f>'Export all carrier choices'!D6</f>
        <v>0</v>
      </c>
      <c r="G8" s="76">
        <f>'Export all carrier choices'!D7</f>
        <v>19</v>
      </c>
    </row>
    <row r="9" spans="1:7" ht="13.8">
      <c r="A9" s="19"/>
      <c r="B9" s="34"/>
      <c r="C9" s="33"/>
      <c r="D9" s="78"/>
      <c r="E9" s="32"/>
      <c r="F9" s="32"/>
      <c r="G9" s="35"/>
    </row>
    <row r="10" spans="1:7" ht="13.8">
      <c r="A10" s="19"/>
      <c r="B10" s="59"/>
      <c r="C10" s="60" t="s">
        <v>29</v>
      </c>
      <c r="D10" s="61">
        <f>SUM(D6:D9)</f>
        <v>10</v>
      </c>
      <c r="E10" s="61">
        <f>SUM(E6:E9)</f>
        <v>22</v>
      </c>
      <c r="F10" s="61">
        <f>SUM(F6:F9)</f>
        <v>0</v>
      </c>
      <c r="G10" s="62">
        <f>SUM(G6:G9)</f>
        <v>19</v>
      </c>
    </row>
    <row r="11" spans="1:7" ht="13.8">
      <c r="A11" s="19"/>
      <c r="B11" s="21"/>
      <c r="C11" s="19"/>
      <c r="D11" s="22"/>
      <c r="E11" s="23"/>
      <c r="F11" s="23"/>
      <c r="G11" s="23"/>
    </row>
    <row r="12" spans="1:7" ht="13.8">
      <c r="A12" s="19"/>
      <c r="B12" s="19"/>
      <c r="C12" s="19" t="s">
        <v>30</v>
      </c>
      <c r="D12" s="19"/>
      <c r="E12" s="24">
        <f>(D10+E10)*100/G10</f>
        <v>168.42105263157896</v>
      </c>
      <c r="F12" s="19" t="s">
        <v>31</v>
      </c>
      <c r="G12" s="25"/>
    </row>
    <row r="13" spans="1:7" ht="13.8">
      <c r="A13" s="19"/>
      <c r="B13" s="19"/>
      <c r="C13" s="19" t="s">
        <v>32</v>
      </c>
      <c r="D13" s="19"/>
      <c r="E13" s="24">
        <f>D10*100/G10</f>
        <v>52.631578947368418</v>
      </c>
      <c r="F13" s="19" t="s">
        <v>31</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Admin</cp:lastModifiedBy>
  <cp:lastPrinted>2006-08-02T10:15:15Z</cp:lastPrinted>
  <dcterms:created xsi:type="dcterms:W3CDTF">2002-07-27T17:17:25Z</dcterms:created>
  <dcterms:modified xsi:type="dcterms:W3CDTF">2022-04-19T07:56:22Z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