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1"/>
  <workbookPr/>
  <mc:AlternateContent xmlns:mc="http://schemas.openxmlformats.org/markup-compatibility/2006">
    <mc:Choice Requires="x15">
      <x15ac:absPath xmlns:x15ac="http://schemas.microsoft.com/office/spreadsheetml/2010/11/ac" url="/Users/dangdiep/Downloads/"/>
    </mc:Choice>
  </mc:AlternateContent>
  <xr:revisionPtr revIDLastSave="0" documentId="13_ncr:1_{36DAFEDA-C8CC-C344-84DA-7F9BD992008D}" xr6:coauthVersionLast="47" xr6:coauthVersionMax="47" xr10:uidLastSave="{00000000-0000-0000-0000-000000000000}"/>
  <bookViews>
    <workbookView xWindow="2500" yWindow="500" windowWidth="20900" windowHeight="15160" tabRatio="840" activeTab="6" xr2:uid="{00000000-000D-0000-FFFF-FFFF00000000}"/>
  </bookViews>
  <sheets>
    <sheet name="Record of Change" sheetId="4" state="hidden" r:id="rId1"/>
    <sheet name="Instruction" sheetId="5" state="hidden" r:id="rId2"/>
    <sheet name="Cover" sheetId="6" state="hidden" r:id="rId3"/>
    <sheet name="Common checklist" sheetId="7" state="hidden" r:id="rId4"/>
    <sheet name="Assignment 1" sheetId="8" r:id="rId5"/>
    <sheet name="Assignment 2" sheetId="16" r:id="rId6"/>
    <sheet name="Assignment 3" sheetId="17" r:id="rId7"/>
    <sheet name="User Story 2" sheetId="9" state="hidden" r:id="rId8"/>
    <sheet name="User Story 3" sheetId="15" state="hidden" r:id="rId9"/>
    <sheet name="Test report" sheetId="10" state="hidden" r:id="rId10"/>
  </sheets>
  <externalReferences>
    <externalReference r:id="rId11"/>
  </externalReferences>
  <definedNames>
    <definedName name="abc" localSheetId="8">#REF!</definedName>
    <definedName name="abc">#REF!</definedName>
    <definedName name="Check_inputed_mail_address" localSheetId="8">#REF!</definedName>
    <definedName name="Check_inputed_mail_address">#REF!</definedName>
    <definedName name="CS_IT_1.1_001" localSheetId="8">#REF!</definedName>
    <definedName name="CS_IT_1.1_001">#REF!</definedName>
    <definedName name="CS_IT_1.1_002" localSheetId="8">#REF!</definedName>
    <definedName name="CS_IT_1.1_002">#REF!</definedName>
    <definedName name="CS_IT_1.1_003" localSheetId="8">#REF!</definedName>
    <definedName name="CS_IT_1.1_003">#REF!</definedName>
    <definedName name="CS_IT_1.1_004" localSheetId="8">#REF!</definedName>
    <definedName name="CS_IT_1.1_004">#REF!</definedName>
    <definedName name="Evaluation" localSheetId="8">#REF!</definedName>
    <definedName name="Evaluation">#REF!</definedName>
    <definedName name="JaEnNickname" localSheetId="8">#REF!</definedName>
    <definedName name="JaEnNickname">#REF!</definedName>
    <definedName name="Mail_Magazine" localSheetId="8">#REF!</definedName>
    <definedName name="Mail_Magazine">#REF!</definedName>
    <definedName name="project_code" localSheetId="8">#REF!</definedName>
    <definedName name="project_code">#REF!</definedName>
    <definedName name="ProjectName" localSheetId="8">'[1]Version 1'!#REF!</definedName>
    <definedName name="ProjectName">'[1]Version 1'!#REF!</definedName>
    <definedName name="Result_CS_IT_1.1_001" localSheetId="8">#REF!</definedName>
    <definedName name="Result_CS_IT_1.1_001">#REF!</definedName>
    <definedName name="Result_CS_IT_1.1_002" localSheetId="8">#REF!</definedName>
    <definedName name="Result_CS_IT_1.1_002">#REF!</definedName>
    <definedName name="Result_CS_IT_1.1_003" localSheetId="8">#REF!</definedName>
    <definedName name="Result_CS_IT_1.1_003">#REF!</definedName>
    <definedName name="Result_CS_IT_1.1_004" localSheetId="8">#REF!</definedName>
    <definedName name="Result_CS_IT_1.1_004">#REF!</definedName>
    <definedName name="safa" localSheetId="8">#REF!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1" i="16" l="1"/>
  <c r="A122" i="16" s="1"/>
  <c r="A123" i="16" s="1"/>
  <c r="A124" i="16" s="1"/>
  <c r="A125" i="16" s="1"/>
  <c r="A126" i="16" s="1"/>
  <c r="A127" i="16" s="1"/>
  <c r="A128" i="16" s="1"/>
  <c r="A129" i="16" s="1"/>
  <c r="A130" i="16" s="1"/>
  <c r="A131" i="16" s="1"/>
  <c r="A23" i="17"/>
  <c r="A24" i="17" s="1"/>
  <c r="D9" i="17"/>
  <c r="C9" i="17"/>
  <c r="B9" i="17"/>
  <c r="A79" i="16"/>
  <c r="A58" i="16"/>
  <c r="A59" i="16" s="1"/>
  <c r="A60" i="16" s="1"/>
  <c r="A61" i="16" s="1"/>
  <c r="A62" i="16" s="1"/>
  <c r="A39" i="16"/>
  <c r="A40" i="16" s="1"/>
  <c r="A41" i="16" s="1"/>
  <c r="A42" i="16" s="1"/>
  <c r="A43" i="16" s="1"/>
  <c r="A44" i="16" s="1"/>
  <c r="A23" i="16"/>
  <c r="A24" i="16" s="1"/>
  <c r="A25" i="16" s="1"/>
  <c r="A26" i="16" s="1"/>
  <c r="A27" i="16" s="1"/>
  <c r="A28" i="16" s="1"/>
  <c r="A29" i="16" s="1"/>
  <c r="A30" i="16" s="1"/>
  <c r="A31" i="16" s="1"/>
  <c r="A32" i="16" s="1"/>
  <c r="A33" i="16" s="1"/>
  <c r="A34" i="16" s="1"/>
  <c r="A35" i="16" s="1"/>
  <c r="A36" i="16" s="1"/>
  <c r="D9" i="16"/>
  <c r="C9" i="16"/>
  <c r="B9" i="16"/>
  <c r="A34" i="8"/>
  <c r="A35" i="8" s="1"/>
  <c r="A36" i="8" s="1"/>
  <c r="A37" i="8" s="1"/>
  <c r="A38" i="8" s="1"/>
  <c r="A39" i="8" s="1"/>
  <c r="A40" i="8" s="1"/>
  <c r="A41" i="8" s="1"/>
  <c r="A42" i="8" s="1"/>
  <c r="A43" i="8" s="1"/>
  <c r="A44" i="8" s="1"/>
  <c r="F30" i="10"/>
  <c r="F29" i="10"/>
  <c r="F28" i="10"/>
  <c r="F27" i="10"/>
  <c r="E30" i="10"/>
  <c r="E29" i="10"/>
  <c r="E28" i="10"/>
  <c r="E27" i="10"/>
  <c r="D30" i="10"/>
  <c r="D29" i="10"/>
  <c r="D28" i="10"/>
  <c r="D27" i="10"/>
  <c r="A45" i="16" l="1"/>
  <c r="A46" i="16" s="1"/>
  <c r="A47" i="16" s="1"/>
  <c r="A48" i="16" s="1"/>
  <c r="A49" i="16" s="1"/>
  <c r="A50" i="16" s="1"/>
  <c r="A133" i="16" s="1"/>
  <c r="A135" i="16" s="1"/>
  <c r="A137" i="16" s="1"/>
  <c r="A63" i="16"/>
  <c r="A64" i="16" s="1"/>
  <c r="A65" i="16" s="1"/>
  <c r="A66" i="16" s="1"/>
  <c r="A67" i="16" s="1"/>
  <c r="A68" i="16" s="1"/>
  <c r="A69" i="16" s="1"/>
  <c r="A70" i="16" s="1"/>
  <c r="A71" i="16" s="1"/>
  <c r="A72" i="16" s="1"/>
  <c r="A73" i="16" s="1"/>
  <c r="A74" i="16" s="1"/>
  <c r="A75" i="16" s="1"/>
  <c r="A76" i="16" s="1"/>
  <c r="A80" i="16"/>
  <c r="A81" i="16" s="1"/>
  <c r="A82" i="16" s="1"/>
  <c r="A83" i="16" s="1"/>
  <c r="A50" i="8"/>
  <c r="A51" i="8" s="1"/>
  <c r="A53" i="8" s="1"/>
  <c r="A54" i="8" s="1"/>
  <c r="A55" i="8" s="1"/>
  <c r="A56" i="8" s="1"/>
  <c r="A57" i="8" s="1"/>
  <c r="A59" i="8" s="1"/>
  <c r="A61" i="8" s="1"/>
  <c r="A62" i="8" s="1"/>
  <c r="A63" i="8" s="1"/>
  <c r="A64" i="8" s="1"/>
  <c r="A65" i="8" s="1"/>
  <c r="A66" i="8" s="1"/>
  <c r="C30" i="10"/>
  <c r="C29" i="10"/>
  <c r="C28" i="10"/>
  <c r="C27" i="10"/>
  <c r="A51" i="16" l="1"/>
  <c r="A52" i="16" s="1"/>
  <c r="A53" i="16" s="1"/>
  <c r="A54" i="16" s="1"/>
  <c r="A55" i="16" s="1"/>
  <c r="A84" i="16"/>
  <c r="A85" i="16" s="1"/>
  <c r="A86" i="16" s="1"/>
  <c r="A87" i="16" s="1"/>
  <c r="A88" i="16" s="1"/>
  <c r="A89" i="16" s="1"/>
  <c r="A90" i="16" s="1"/>
  <c r="A91" i="16" s="1"/>
  <c r="A92" i="16" s="1"/>
  <c r="A93" i="16" s="1"/>
  <c r="A94" i="16" s="1"/>
  <c r="A96" i="16" s="1"/>
  <c r="A97" i="16" s="1"/>
  <c r="A98" i="16" s="1"/>
  <c r="A99" i="16" s="1"/>
  <c r="A100" i="16" s="1"/>
  <c r="A101" i="16" s="1"/>
  <c r="A102" i="16" s="1"/>
  <c r="C31" i="10"/>
  <c r="F52" i="10" s="1"/>
  <c r="D11" i="15"/>
  <c r="C19" i="10" s="1"/>
  <c r="C11" i="15"/>
  <c r="B11" i="15"/>
  <c r="D11" i="9"/>
  <c r="C11" i="9"/>
  <c r="B11" i="9"/>
  <c r="C18" i="10"/>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G18" i="10"/>
  <c r="G20" i="10" s="1"/>
  <c r="A103" i="16" l="1"/>
  <c r="A104" i="16" s="1"/>
  <c r="A105" i="16" s="1"/>
  <c r="A106" i="16" s="1"/>
  <c r="A108" i="16" s="1"/>
  <c r="A109" i="16" s="1"/>
  <c r="B10" i="15"/>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1" i="8"/>
  <c r="A22" i="8" s="1"/>
  <c r="A23" i="8" s="1"/>
  <c r="A24" i="8" s="1"/>
  <c r="A25" i="8" s="1"/>
  <c r="A26" i="8" s="1"/>
  <c r="A27" i="8" s="1"/>
  <c r="A28" i="8" s="1"/>
  <c r="A29" i="8" s="1"/>
  <c r="A30" i="8" s="1"/>
  <c r="A31" i="8" s="1"/>
  <c r="E18" i="10"/>
  <c r="E20" i="10" s="1"/>
  <c r="D18" i="10"/>
  <c r="D20" i="10" s="1"/>
  <c r="D9" i="8"/>
  <c r="C9" i="8"/>
  <c r="B9" i="8"/>
  <c r="A110" i="16" l="1"/>
  <c r="A111" i="16" s="1"/>
  <c r="A112" i="16" s="1"/>
  <c r="A114" i="16" s="1"/>
  <c r="A115" i="16" s="1"/>
  <c r="A116" i="16" s="1"/>
  <c r="A117" i="16" s="1"/>
  <c r="A45" i="8"/>
  <c r="A46" i="8" s="1"/>
  <c r="F18" i="10"/>
  <c r="F20" i="10" s="1"/>
  <c r="D21" i="10" s="1"/>
  <c r="G52" i="10" s="1"/>
  <c r="D10" i="9"/>
  <c r="C10" i="9"/>
  <c r="B10" i="9"/>
  <c r="A25" i="17"/>
  <c r="A26" i="17" s="1"/>
  <c r="A27" i="17" s="1"/>
  <c r="A28" i="17" s="1"/>
  <c r="A29" i="17" l="1"/>
  <c r="A30" i="17" s="1"/>
  <c r="A31" i="17" s="1"/>
  <c r="A32" i="17" s="1"/>
  <c r="A33" i="17" s="1"/>
  <c r="A34" i="17" s="1"/>
  <c r="A35" i="17" s="1"/>
  <c r="A36" i="17" l="1"/>
  <c r="A37" i="17" s="1"/>
  <c r="A38" i="17" s="1"/>
  <c r="A40" i="17" s="1"/>
  <c r="A41" i="17" s="1"/>
  <c r="A42" i="17" s="1"/>
  <c r="A43" i="17" s="1"/>
  <c r="A44" i="17" s="1"/>
  <c r="A45" i="17" s="1"/>
  <c r="A47" i="17" s="1"/>
  <c r="A48" i="17" l="1"/>
  <c r="A49" i="17" s="1"/>
  <c r="A50" i="17" s="1"/>
  <c r="A51" i="17" s="1"/>
  <c r="A52" i="17" s="1"/>
  <c r="A53" i="17" s="1"/>
  <c r="A55" i="17" s="1"/>
  <c r="A56" i="17" s="1"/>
  <c r="A57" i="17" s="1"/>
  <c r="A58" i="17" s="1"/>
  <c r="A59" i="17" s="1"/>
  <c r="A60" i="17" s="1"/>
  <c r="A61" i="17" s="1"/>
  <c r="A62" i="17" s="1"/>
  <c r="A63" i="17" s="1"/>
  <c r="A64" i="17" s="1"/>
  <c r="A65" i="17" s="1"/>
  <c r="A66" i="17" s="1"/>
  <c r="A68" i="17" s="1"/>
  <c r="A69" i="17" s="1"/>
  <c r="A70"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rgb="FF000000"/>
            <rFont val="Times New Roman"/>
            <family val="1"/>
          </rPr>
          <t xml:space="preserve">Pass
</t>
        </r>
        <r>
          <rPr>
            <b/>
            <sz val="8"/>
            <color rgb="FF000000"/>
            <rFont val="Times New Roman"/>
            <family val="1"/>
          </rPr>
          <t xml:space="preserve">Fail
</t>
        </r>
        <r>
          <rPr>
            <b/>
            <sz val="8"/>
            <color rgb="FF000000"/>
            <rFont val="Times New Roman"/>
            <family val="1"/>
          </rPr>
          <t xml:space="preserve">Untested
</t>
        </r>
        <r>
          <rPr>
            <b/>
            <sz val="8"/>
            <color rgb="FF000000"/>
            <rFont val="Times New Roman"/>
            <family val="1"/>
          </rPr>
          <t xml:space="preserve">N/A
</t>
        </r>
        <r>
          <rPr>
            <b/>
            <sz val="8"/>
            <color rgb="FF000000"/>
            <rFont val="Times New Roman"/>
            <family val="1"/>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700-000001000000}">
      <text>
        <r>
          <rPr>
            <b/>
            <sz val="8"/>
            <color indexed="8"/>
            <rFont val="Times New Roman"/>
            <family val="1"/>
          </rPr>
          <t xml:space="preserve">Pass
Fail
Untested
N/A
</t>
        </r>
      </text>
    </comment>
    <comment ref="G17" authorId="0" shapeId="0" xr:uid="{00000000-0006-0000-0700-000002000000}">
      <text>
        <r>
          <rPr>
            <b/>
            <sz val="8"/>
            <color indexed="8"/>
            <rFont val="Times New Roman"/>
            <family val="1"/>
          </rPr>
          <t xml:space="preserve">Pass
Fail
Untested
N/A
</t>
        </r>
      </text>
    </comment>
    <comment ref="H17" authorId="0" shapeId="0" xr:uid="{00000000-0006-0000-0700-000003000000}">
      <text>
        <r>
          <rPr>
            <b/>
            <sz val="8"/>
            <color indexed="8"/>
            <rFont val="Times New Roman"/>
            <family val="1"/>
          </rPr>
          <t xml:space="preserve">Pass
Fail
Untested
N/A
</t>
        </r>
      </text>
    </comment>
    <comment ref="F31" authorId="1" shapeId="0" xr:uid="{00000000-0006-0000-0700-000004000000}">
      <text>
        <r>
          <rPr>
            <b/>
            <sz val="9"/>
            <color indexed="81"/>
            <rFont val="Tahoma"/>
            <family val="2"/>
          </rPr>
          <t>Nguyen Dao Thi Binh:</t>
        </r>
        <r>
          <rPr>
            <sz val="9"/>
            <color indexed="81"/>
            <rFont val="Tahoma"/>
            <family val="2"/>
          </rPr>
          <t xml:space="preserve">
Bug ID: 13050</t>
        </r>
      </text>
    </comment>
    <comment ref="F42" authorId="1" shapeId="0" xr:uid="{00000000-0006-0000-0700-000005000000}">
      <text>
        <r>
          <rPr>
            <b/>
            <sz val="9"/>
            <color indexed="81"/>
            <rFont val="Tahoma"/>
            <family val="2"/>
          </rPr>
          <t>Nguyen Dao Thi Binh:</t>
        </r>
        <r>
          <rPr>
            <sz val="9"/>
            <color indexed="81"/>
            <rFont val="Tahoma"/>
            <family val="2"/>
          </rPr>
          <t xml:space="preserve">
Bug ID: 13057</t>
        </r>
      </text>
    </comment>
    <comment ref="F43" authorId="1" shapeId="0" xr:uid="{00000000-0006-0000-0700-000006000000}">
      <text>
        <r>
          <rPr>
            <b/>
            <sz val="9"/>
            <color indexed="81"/>
            <rFont val="Tahoma"/>
            <family val="2"/>
          </rPr>
          <t>Nguyen Dao Thi Binh:</t>
        </r>
        <r>
          <rPr>
            <sz val="9"/>
            <color indexed="81"/>
            <rFont val="Tahoma"/>
            <family val="2"/>
          </rPr>
          <t xml:space="preserve">
Bug ID: 13057</t>
        </r>
      </text>
    </comment>
    <comment ref="F45" authorId="1" shapeId="0" xr:uid="{00000000-0006-0000-0700-000007000000}">
      <text>
        <r>
          <rPr>
            <b/>
            <sz val="9"/>
            <color indexed="81"/>
            <rFont val="Tahoma"/>
            <family val="2"/>
          </rPr>
          <t>Nguyen Dao Thi Binh:</t>
        </r>
        <r>
          <rPr>
            <sz val="9"/>
            <color indexed="81"/>
            <rFont val="Tahoma"/>
            <family val="2"/>
          </rPr>
          <t xml:space="preserve">
Bug ID: 13057</t>
        </r>
      </text>
    </comment>
    <comment ref="F58" authorId="1" shapeId="0" xr:uid="{00000000-0006-0000-0700-000008000000}">
      <text>
        <r>
          <rPr>
            <b/>
            <sz val="9"/>
            <color indexed="81"/>
            <rFont val="Tahoma"/>
            <family val="2"/>
          </rPr>
          <t>Nguyen Dao Thi Binh:</t>
        </r>
        <r>
          <rPr>
            <sz val="9"/>
            <color indexed="81"/>
            <rFont val="Tahoma"/>
            <family val="2"/>
          </rPr>
          <t xml:space="preserve">
Bug ID: 13051</t>
        </r>
      </text>
    </comment>
    <comment ref="G58" authorId="1" shapeId="0" xr:uid="{00000000-0006-0000-0700-000009000000}">
      <text>
        <r>
          <rPr>
            <b/>
            <sz val="9"/>
            <color indexed="81"/>
            <rFont val="Tahoma"/>
            <family val="2"/>
          </rPr>
          <t>Nguyen Dao Thi Binh:</t>
        </r>
        <r>
          <rPr>
            <sz val="9"/>
            <color indexed="81"/>
            <rFont val="Tahoma"/>
            <family val="2"/>
          </rPr>
          <t xml:space="preserve">
Bug ID: 13051</t>
        </r>
      </text>
    </comment>
    <comment ref="F59" authorId="1" shapeId="0" xr:uid="{00000000-0006-0000-0700-00000A000000}">
      <text>
        <r>
          <rPr>
            <b/>
            <sz val="9"/>
            <color indexed="81"/>
            <rFont val="Tahoma"/>
            <family val="2"/>
          </rPr>
          <t>Nguyen Dao Thi Binh:</t>
        </r>
        <r>
          <rPr>
            <sz val="9"/>
            <color indexed="81"/>
            <rFont val="Tahoma"/>
            <family val="2"/>
          </rPr>
          <t xml:space="preserve">
Bug ID: 13059</t>
        </r>
      </text>
    </comment>
    <comment ref="G59" authorId="1" shapeId="0" xr:uid="{00000000-0006-0000-0700-00000B000000}">
      <text>
        <r>
          <rPr>
            <b/>
            <sz val="9"/>
            <color indexed="81"/>
            <rFont val="Tahoma"/>
            <family val="2"/>
          </rPr>
          <t>Nguyen Dao Thi Binh:</t>
        </r>
        <r>
          <rPr>
            <sz val="9"/>
            <color indexed="81"/>
            <rFont val="Tahoma"/>
            <family val="2"/>
          </rPr>
          <t xml:space="preserve">
Bug ID: 13059</t>
        </r>
      </text>
    </comment>
    <comment ref="F64" authorId="1" shapeId="0" xr:uid="{00000000-0006-0000-0700-00000C000000}">
      <text>
        <r>
          <rPr>
            <b/>
            <sz val="9"/>
            <color indexed="81"/>
            <rFont val="Tahoma"/>
            <family val="2"/>
          </rPr>
          <t>Nguyen Dao Thi Binh:</t>
        </r>
        <r>
          <rPr>
            <sz val="9"/>
            <color indexed="81"/>
            <rFont val="Tahoma"/>
            <family val="2"/>
          </rPr>
          <t xml:space="preserve">
Bug ID: 13059</t>
        </r>
      </text>
    </comment>
    <comment ref="G64" authorId="1" shapeId="0" xr:uid="{00000000-0006-0000-0700-00000D000000}">
      <text>
        <r>
          <rPr>
            <b/>
            <sz val="9"/>
            <color indexed="81"/>
            <rFont val="Tahoma"/>
            <family val="2"/>
          </rPr>
          <t>Nguyen Dao Thi Binh:</t>
        </r>
        <r>
          <rPr>
            <sz val="9"/>
            <color indexed="81"/>
            <rFont val="Tahoma"/>
            <family val="2"/>
          </rPr>
          <t xml:space="preserve">
Bug ID: 13059</t>
        </r>
      </text>
    </comment>
    <comment ref="F67" authorId="1" shapeId="0" xr:uid="{00000000-0006-0000-0700-00000E000000}">
      <text>
        <r>
          <rPr>
            <b/>
            <sz val="9"/>
            <color indexed="81"/>
            <rFont val="Tahoma"/>
            <family val="2"/>
          </rPr>
          <t>Nguyen Dao Thi Binh:</t>
        </r>
        <r>
          <rPr>
            <sz val="9"/>
            <color indexed="81"/>
            <rFont val="Tahoma"/>
            <family val="2"/>
          </rPr>
          <t xml:space="preserve">
Bug ID: 13051</t>
        </r>
      </text>
    </comment>
    <comment ref="F82" authorId="1" shapeId="0" xr:uid="{00000000-0006-0000-0700-00000F000000}">
      <text>
        <r>
          <rPr>
            <b/>
            <sz val="9"/>
            <color indexed="81"/>
            <rFont val="Tahoma"/>
            <family val="2"/>
          </rPr>
          <t>Nguyen Dao Thi Binh:</t>
        </r>
        <r>
          <rPr>
            <sz val="9"/>
            <color indexed="81"/>
            <rFont val="Tahoma"/>
            <family val="2"/>
          </rPr>
          <t xml:space="preserve">
Bug ID: 13159</t>
        </r>
      </text>
    </comment>
    <comment ref="F84" authorId="1" shapeId="0" xr:uid="{00000000-0006-0000-0700-000010000000}">
      <text>
        <r>
          <rPr>
            <b/>
            <sz val="9"/>
            <color indexed="81"/>
            <rFont val="Tahoma"/>
            <family val="2"/>
          </rPr>
          <t>Nguyen Dao Thi Binh:</t>
        </r>
        <r>
          <rPr>
            <sz val="9"/>
            <color indexed="81"/>
            <rFont val="Tahoma"/>
            <family val="2"/>
          </rPr>
          <t xml:space="preserve">
Bug ID: 13159</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800-000001000000}">
      <text>
        <r>
          <rPr>
            <b/>
            <sz val="8"/>
            <color indexed="8"/>
            <rFont val="Times New Roman"/>
            <family val="1"/>
          </rPr>
          <t xml:space="preserve">Pass
Fail
Untested
N/A
</t>
        </r>
      </text>
    </comment>
    <comment ref="G17" authorId="0" shapeId="0" xr:uid="{00000000-0006-0000-0800-000002000000}">
      <text>
        <r>
          <rPr>
            <b/>
            <sz val="8"/>
            <color indexed="8"/>
            <rFont val="Times New Roman"/>
            <family val="1"/>
          </rPr>
          <t xml:space="preserve">Pass
Fail
Untested
N/A
</t>
        </r>
      </text>
    </comment>
    <comment ref="H17" authorId="0" shapeId="0" xr:uid="{00000000-0006-0000-0800-000003000000}">
      <text>
        <r>
          <rPr>
            <b/>
            <sz val="8"/>
            <color indexed="8"/>
            <rFont val="Times New Roman"/>
            <family val="1"/>
          </rPr>
          <t xml:space="preserve">Pass
Fail
Untested
N/A
</t>
        </r>
      </text>
    </comment>
    <comment ref="F31" authorId="1" shapeId="0" xr:uid="{00000000-0006-0000-0800-000004000000}">
      <text>
        <r>
          <rPr>
            <b/>
            <sz val="9"/>
            <color indexed="81"/>
            <rFont val="Tahoma"/>
            <family val="2"/>
          </rPr>
          <t>Nguyen Dao Thi Binh:</t>
        </r>
        <r>
          <rPr>
            <sz val="9"/>
            <color indexed="81"/>
            <rFont val="Tahoma"/>
            <family val="2"/>
          </rPr>
          <t xml:space="preserve">
Bug ID: 13050</t>
        </r>
      </text>
    </comment>
    <comment ref="F42" authorId="1" shapeId="0" xr:uid="{00000000-0006-0000-0800-000005000000}">
      <text>
        <r>
          <rPr>
            <b/>
            <sz val="9"/>
            <color indexed="81"/>
            <rFont val="Tahoma"/>
            <family val="2"/>
          </rPr>
          <t>Nguyen Dao Thi Binh:</t>
        </r>
        <r>
          <rPr>
            <sz val="9"/>
            <color indexed="81"/>
            <rFont val="Tahoma"/>
            <family val="2"/>
          </rPr>
          <t xml:space="preserve">
Bug ID: 13057</t>
        </r>
      </text>
    </comment>
    <comment ref="F43" authorId="1" shapeId="0" xr:uid="{00000000-0006-0000-0800-000006000000}">
      <text>
        <r>
          <rPr>
            <b/>
            <sz val="9"/>
            <color indexed="81"/>
            <rFont val="Tahoma"/>
            <family val="2"/>
          </rPr>
          <t>Nguyen Dao Thi Binh:</t>
        </r>
        <r>
          <rPr>
            <sz val="9"/>
            <color indexed="81"/>
            <rFont val="Tahoma"/>
            <family val="2"/>
          </rPr>
          <t xml:space="preserve">
Bug ID: 13057</t>
        </r>
      </text>
    </comment>
    <comment ref="F45" authorId="1" shapeId="0" xr:uid="{00000000-0006-0000-0800-000007000000}">
      <text>
        <r>
          <rPr>
            <b/>
            <sz val="9"/>
            <color indexed="81"/>
            <rFont val="Tahoma"/>
            <family val="2"/>
          </rPr>
          <t>Nguyen Dao Thi Binh:</t>
        </r>
        <r>
          <rPr>
            <sz val="9"/>
            <color indexed="81"/>
            <rFont val="Tahoma"/>
            <family val="2"/>
          </rPr>
          <t xml:space="preserve">
Bug ID: 13057</t>
        </r>
      </text>
    </comment>
    <comment ref="F58" authorId="1" shapeId="0" xr:uid="{00000000-0006-0000-0800-000008000000}">
      <text>
        <r>
          <rPr>
            <b/>
            <sz val="9"/>
            <color indexed="81"/>
            <rFont val="Tahoma"/>
            <family val="2"/>
          </rPr>
          <t>Nguyen Dao Thi Binh:</t>
        </r>
        <r>
          <rPr>
            <sz val="9"/>
            <color indexed="81"/>
            <rFont val="Tahoma"/>
            <family val="2"/>
          </rPr>
          <t xml:space="preserve">
Bug ID: 13051</t>
        </r>
      </text>
    </comment>
    <comment ref="G58" authorId="1" shapeId="0" xr:uid="{00000000-0006-0000-0800-000009000000}">
      <text>
        <r>
          <rPr>
            <b/>
            <sz val="9"/>
            <color indexed="81"/>
            <rFont val="Tahoma"/>
            <family val="2"/>
          </rPr>
          <t>Nguyen Dao Thi Binh:</t>
        </r>
        <r>
          <rPr>
            <sz val="9"/>
            <color indexed="81"/>
            <rFont val="Tahoma"/>
            <family val="2"/>
          </rPr>
          <t xml:space="preserve">
Bug ID: 13051</t>
        </r>
      </text>
    </comment>
    <comment ref="F59" authorId="1" shapeId="0" xr:uid="{00000000-0006-0000-0800-00000A000000}">
      <text>
        <r>
          <rPr>
            <b/>
            <sz val="9"/>
            <color indexed="81"/>
            <rFont val="Tahoma"/>
            <family val="2"/>
          </rPr>
          <t>Nguyen Dao Thi Binh:</t>
        </r>
        <r>
          <rPr>
            <sz val="9"/>
            <color indexed="81"/>
            <rFont val="Tahoma"/>
            <family val="2"/>
          </rPr>
          <t xml:space="preserve">
Bug ID: 13059</t>
        </r>
      </text>
    </comment>
    <comment ref="G59" authorId="1" shapeId="0" xr:uid="{00000000-0006-0000-0800-00000B000000}">
      <text>
        <r>
          <rPr>
            <b/>
            <sz val="9"/>
            <color indexed="81"/>
            <rFont val="Tahoma"/>
            <family val="2"/>
          </rPr>
          <t>Nguyen Dao Thi Binh:</t>
        </r>
        <r>
          <rPr>
            <sz val="9"/>
            <color indexed="81"/>
            <rFont val="Tahoma"/>
            <family val="2"/>
          </rPr>
          <t xml:space="preserve">
Bug ID: 13059</t>
        </r>
      </text>
    </comment>
    <comment ref="F64" authorId="1" shapeId="0" xr:uid="{00000000-0006-0000-0800-00000C000000}">
      <text>
        <r>
          <rPr>
            <b/>
            <sz val="9"/>
            <color indexed="81"/>
            <rFont val="Tahoma"/>
            <family val="2"/>
          </rPr>
          <t>Nguyen Dao Thi Binh:</t>
        </r>
        <r>
          <rPr>
            <sz val="9"/>
            <color indexed="81"/>
            <rFont val="Tahoma"/>
            <family val="2"/>
          </rPr>
          <t xml:space="preserve">
Bug ID: 13059</t>
        </r>
      </text>
    </comment>
    <comment ref="G64" authorId="1" shapeId="0" xr:uid="{00000000-0006-0000-0800-00000D000000}">
      <text>
        <r>
          <rPr>
            <b/>
            <sz val="9"/>
            <color indexed="81"/>
            <rFont val="Tahoma"/>
            <family val="2"/>
          </rPr>
          <t>Nguyen Dao Thi Binh:</t>
        </r>
        <r>
          <rPr>
            <sz val="9"/>
            <color indexed="81"/>
            <rFont val="Tahoma"/>
            <family val="2"/>
          </rPr>
          <t xml:space="preserve">
Bug ID: 13059</t>
        </r>
      </text>
    </comment>
    <comment ref="F67" authorId="1" shapeId="0" xr:uid="{00000000-0006-0000-0800-00000E000000}">
      <text>
        <r>
          <rPr>
            <b/>
            <sz val="9"/>
            <color indexed="81"/>
            <rFont val="Tahoma"/>
            <family val="2"/>
          </rPr>
          <t>Nguyen Dao Thi Binh:</t>
        </r>
        <r>
          <rPr>
            <sz val="9"/>
            <color indexed="81"/>
            <rFont val="Tahoma"/>
            <family val="2"/>
          </rPr>
          <t xml:space="preserve">
Bug ID: 13051</t>
        </r>
      </text>
    </comment>
    <comment ref="F82" authorId="1" shapeId="0" xr:uid="{00000000-0006-0000-0800-00000F000000}">
      <text>
        <r>
          <rPr>
            <b/>
            <sz val="9"/>
            <color indexed="81"/>
            <rFont val="Tahoma"/>
            <family val="2"/>
          </rPr>
          <t>Nguyen Dao Thi Binh:</t>
        </r>
        <r>
          <rPr>
            <sz val="9"/>
            <color indexed="81"/>
            <rFont val="Tahoma"/>
            <family val="2"/>
          </rPr>
          <t xml:space="preserve">
Bug ID: 13159</t>
        </r>
      </text>
    </comment>
    <comment ref="F84" authorId="1" shapeId="0" xr:uid="{00000000-0006-0000-08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<sst xmlns="http://schemas.openxmlformats.org/spreadsheetml/2006/main" count="1835" uniqueCount="944">
  <si>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</si>
  <si>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</si>
  <si>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</si>
  <si>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</si>
  <si>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</si>
  <si>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</si>
  <si>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</si>
  <si>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</si>
  <si>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</si>
  <si>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</si>
  <si>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</si>
  <si>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</si>
  <si>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</si>
  <si>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</si>
  <si>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</si>
  <si>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</si>
  <si>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</si>
  <si>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</si>
  <si>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</si>
  <si>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</si>
  <si>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</si>
  <si>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</si>
  <si>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</si>
  <si>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</si>
  <si>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</si>
  <si>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</si>
  <si>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</si>
  <si>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</si>
  <si>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</si>
  <si>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</si>
  <si>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</si>
  <si>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</si>
  <si>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</si>
  <si>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</si>
  <si>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</si>
  <si>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</si>
  <si>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</si>
  <si>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</si>
  <si>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</si>
  <si>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</si>
  <si>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</si>
  <si>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</si>
  <si>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</si>
  <si>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</si>
  <si>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</si>
  <si>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</si>
  <si>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</si>
  <si>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</si>
  <si>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</si>
  <si>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</si>
  <si>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</si>
  <si>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</si>
  <si>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</si>
  <si>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</si>
  <si>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</si>
  <si>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</si>
  <si>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</si>
  <si>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</si>
  <si>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</si>
  <si>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</si>
  <si>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</si>
  <si>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</si>
  <si>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</si>
  <si>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</si>
  <si>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</si>
  <si>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</si>
  <si>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</si>
  <si>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</si>
  <si>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</si>
  <si>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</si>
  <si>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</si>
  <si>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</si>
  <si>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</si>
  <si>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</si>
  <si>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</si>
  <si>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</si>
  <si>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</si>
  <si>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</si>
  <si>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</si>
  <si>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</si>
  <si>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</si>
  <si>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</si>
  <si>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</si>
  <si>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</si>
  <si>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</si>
  <si>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</si>
  <si>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</si>
  <si>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</si>
  <si>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</si>
  <si>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</si>
  <si>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</si>
  <si>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</si>
  <si>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</si>
  <si>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</si>
  <si>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</si>
  <si>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</si>
  <si>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</si>
  <si>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</si>
  <si>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</si>
  <si>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</si>
  <si>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</si>
  <si>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</si>
  <si>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</si>
  <si>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</si>
  <si>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</si>
  <si>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</si>
  <si>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</si>
  <si>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</si>
  <si>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</si>
  <si>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</si>
  <si>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</si>
  <si>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</si>
  <si>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</si>
  <si>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</si>
  <si>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</si>
  <si>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</si>
  <si>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</si>
  <si>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</si>
  <si>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</si>
  <si>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</si>
  <si>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</si>
  <si>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</si>
  <si>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</si>
  <si>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</si>
  <si>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</si>
  <si>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</si>
  <si>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</si>
  <si>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</si>
  <si>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</si>
  <si>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</si>
  <si>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</si>
  <si>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</si>
  <si>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</si>
  <si>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</si>
  <si>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</si>
  <si>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</si>
  <si>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</si>
  <si>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</si>
  <si>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</si>
  <si>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</si>
  <si>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</si>
  <si>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</si>
  <si>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</si>
  <si>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</si>
  <si>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</si>
  <si>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</si>
  <si>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</si>
  <si>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</si>
  <si>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</si>
  <si>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</si>
  <si>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</si>
  <si>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</si>
  <si>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</si>
  <si>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</si>
  <si>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</si>
  <si>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</si>
  <si>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</si>
  <si>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</si>
  <si>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</si>
  <si>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</si>
  <si>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</si>
  <si>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</si>
  <si>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</si>
  <si>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</si>
  <si>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</si>
  <si>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</si>
  <si>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</si>
  <si>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</si>
  <si>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</si>
  <si>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</si>
  <si>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</si>
  <si>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</si>
  <si>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</si>
  <si>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</si>
  <si>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</si>
  <si>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</si>
  <si>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</si>
  <si>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</si>
  <si>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</si>
  <si>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</si>
  <si>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</si>
  <si>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</si>
  <si>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</si>
  <si>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</si>
  <si>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</si>
  <si>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</si>
  <si>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</si>
  <si>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</si>
  <si>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</si>
  <si>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</si>
  <si>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</si>
  <si>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</si>
  <si>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</si>
  <si>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</si>
  <si>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</si>
  <si>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</si>
  <si>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</si>
  <si>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</si>
  <si>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</si>
  <si>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</si>
  <si>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</si>
  <si>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</si>
  <si>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</si>
  <si>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</si>
  <si>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</si>
  <si>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</si>
  <si>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</si>
  <si>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</si>
  <si>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</si>
  <si>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</si>
  <si>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</si>
  <si>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</si>
  <si>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</si>
  <si>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</si>
  <si>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</si>
  <si>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</si>
  <si>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</si>
  <si>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</si>
  <si>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</si>
  <si>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</si>
  <si>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</si>
  <si>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</si>
  <si>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</si>
  <si>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</si>
  <si>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</si>
  <si>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</si>
  <si>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</si>
  <si>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</si>
  <si>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</si>
  <si>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</si>
  <si>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</si>
  <si>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</si>
  <si>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</si>
  <si>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</si>
  <si>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</si>
  <si>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</si>
  <si>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</si>
  <si>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</si>
  <si>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</si>
  <si>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</si>
  <si>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</si>
  <si>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</si>
  <si>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</si>
  <si>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</si>
  <si>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</si>
  <si>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</si>
  <si>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</si>
  <si>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</si>
  <si>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</si>
  <si>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</si>
  <si>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</si>
  <si>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</si>
  <si>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</si>
  <si>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</si>
  <si>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</si>
  <si>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</si>
  <si>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</si>
  <si>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</si>
  <si>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</si>
  <si>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</si>
  <si>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</si>
  <si>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</si>
  <si>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</si>
  <si>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</si>
  <si>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</si>
  <si>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</si>
  <si>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</si>
  <si>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</si>
  <si>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</si>
  <si>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</si>
  <si>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</si>
  <si>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</si>
  <si>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</si>
  <si>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</si>
  <si>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</si>
  <si>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</si>
  <si>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</si>
  <si>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</si>
  <si>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</si>
  <si>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</si>
  <si>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</si>
  <si>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</si>
  <si>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</si>
  <si>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</si>
  <si>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</si>
  <si>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</si>
  <si>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</si>
  <si>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</si>
  <si>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</si>
  <si>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</si>
  <si>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</si>
  <si>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</si>
  <si>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</si>
  <si>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</si>
  <si>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</si>
  <si>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</si>
  <si>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</si>
  <si>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</si>
  <si>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</si>
  <si>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</si>
  <si>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</si>
  <si>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</si>
  <si>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</si>
  <si>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</si>
  <si>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</si>
  <si>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</si>
  <si>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</si>
  <si>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</si>
  <si>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</si>
  <si>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</si>
  <si>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</si>
  <si>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</si>
  <si>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</si>
  <si>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</si>
  <si>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</si>
  <si>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</si>
  <si>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</si>
  <si>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</si>
  <si>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</si>
  <si>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</si>
  <si>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</si>
  <si>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</si>
  <si>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</si>
  <si>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</si>
  <si>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</si>
  <si>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</si>
  <si>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</si>
  <si>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</si>
  <si>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</si>
  <si>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</si>
  <si>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</si>
  <si>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</si>
  <si>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</si>
  <si>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</si>
  <si>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</si>
  <si>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</si>
  <si>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</si>
  <si>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</si>
  <si>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</si>
  <si>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</si>
  <si>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</si>
  <si>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</si>
  <si>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</si>
  <si>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</si>
  <si>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</si>
  <si>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</si>
  <si>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</si>
  <si>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</si>
  <si>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</si>
  <si>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</si>
  <si>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</si>
  <si>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</si>
  <si>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</si>
  <si>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</si>
  <si>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</si>
  <si>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</si>
  <si>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</si>
  <si>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</si>
  <si>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</si>
  <si>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</si>
  <si>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</si>
  <si>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</si>
  <si>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</si>
  <si>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</si>
  <si>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</si>
  <si>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</si>
  <si>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</si>
  <si>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</si>
  <si>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</si>
  <si>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</si>
  <si>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</si>
  <si>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</si>
  <si>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</si>
  <si>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</si>
  <si>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</si>
  <si>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</si>
  <si>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</si>
  <si>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</si>
  <si>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</si>
  <si>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</si>
  <si>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</si>
  <si>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</si>
  <si>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</si>
  <si>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</si>
  <si>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</si>
  <si>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</si>
  <si>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</si>
  <si>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</si>
  <si>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</si>
  <si>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</si>
  <si>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</si>
  <si>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</si>
  <si>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</si>
  <si>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</si>
  <si>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</si>
  <si>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</si>
  <si>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</si>
  <si>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</si>
  <si>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</si>
  <si>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</si>
  <si>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</si>
  <si>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</si>
  <si>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</si>
  <si>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</si>
  <si>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</si>
  <si>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</si>
  <si>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</si>
  <si>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</si>
  <si>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</si>
  <si>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</si>
  <si>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</si>
  <si>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</si>
  <si>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</si>
  <si>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</si>
  <si>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</si>
  <si>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</si>
  <si>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</si>
  <si>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</si>
  <si>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1. Write test design for View Product function – Display Price</t>
  </si>
  <si>
    <t>Original price</t>
  </si>
  <si>
    <t>Verify that the original price will not show comma with a value is 999</t>
  </si>
  <si>
    <t>Verify that the original price will show one comma with a value is 1000</t>
  </si>
  <si>
    <t>Verify that the original price will show one comma with a value is 999999</t>
  </si>
  <si>
    <t>Verify that the original price will show two commas with a value is 1000000</t>
  </si>
  <si>
    <t>Verify that the original price will show two commas with a value is 999999999</t>
  </si>
  <si>
    <t>Verify that the original price will show three commas with a value is 1000000000</t>
  </si>
  <si>
    <t>Discounted price</t>
  </si>
  <si>
    <t>Verify that the discounted price will not show comma with a value is 999</t>
  </si>
  <si>
    <t>Verify that the discounted price will show one comma with a value is 1000</t>
  </si>
  <si>
    <t>Verify that the discounted price will show one comma with a value is 999999</t>
  </si>
  <si>
    <t>Verify that the discounted price will show two commas with a value is 1000000</t>
  </si>
  <si>
    <t>Verify that the discounted price will show two commas with a value is 999999999</t>
  </si>
  <si>
    <t>Verify that the discounted price will show three commas with a value is 1000000000</t>
  </si>
  <si>
    <t>2. Write test design for View Product function – Display photos</t>
  </si>
  <si>
    <t>Verify that no photo will be displayed when the photo list has no photo</t>
  </si>
  <si>
    <t>Verify that there will be 1 photo displayed when the photo list has 1 photo</t>
  </si>
  <si>
    <t>Verify that there will be 5 photos displayed when the photo list has 5 photos</t>
  </si>
  <si>
    <t>Verify that the first photo of the photo list should be displayed on the big photo frame as soon as the users click on the product link</t>
  </si>
  <si>
    <t>Verify that the discounted price will be rounded up to the nearest integer if the decimal fraction is 0.5</t>
  </si>
  <si>
    <t>User account should be present in application</t>
  </si>
  <si>
    <t>1. Go to the Admin page
2. Enter the value of original price</t>
  </si>
  <si>
    <t>1. Go to the Admin page
2. Enter the value of discounted price</t>
  </si>
  <si>
    <t>Verify that the original price will show one comma when the value is between 1000 and 999999</t>
  </si>
  <si>
    <t>Verify that the original price will show two commas when the value is between 1000000 and 999999999</t>
  </si>
  <si>
    <t>Verify that the discounted price will show one comma when the value is between 1000 and 999999</t>
  </si>
  <si>
    <t>Verify that the discounted price will show two commas when the value is between 1000000 and 999999999</t>
  </si>
  <si>
    <t>Verify that the discounted price will be rounded up to the nearest integer if the decimal fraction is more than 0.5</t>
  </si>
  <si>
    <t>Verify that the discounted price will be rounded down to the nearest integer if the decimal fraction is less than 0.5</t>
  </si>
  <si>
    <t>Verify that the discounted price doesn't need to round if it's an integer</t>
  </si>
  <si>
    <t>Verify that there will be 5 photos displayed when the photo list has more than 5 photos</t>
  </si>
  <si>
    <t>Big photo frame</t>
  </si>
  <si>
    <t>Verify that the original price will not show comma when the value is less than 999</t>
  </si>
  <si>
    <t>Verify that the discounted price will not show comma when the value is less than 999</t>
  </si>
  <si>
    <t>Photo list</t>
  </si>
  <si>
    <t>Verify that both Next button and Previous button are disabled when there is only 1 photo on the photo list</t>
  </si>
  <si>
    <t>Verify that the Previous button is disabled when it is the first photo of the photo list</t>
  </si>
  <si>
    <t>Verify that the Previous button is enabled from the second photo upwards on the photo list</t>
  </si>
  <si>
    <t>Verify that the Next button is disabled when it is the last photo of the photo list</t>
  </si>
  <si>
    <t>Verify that both Next button and Previous button are enabled when it is between the first and the last photo</t>
  </si>
  <si>
    <t>Verify the Users can click the Next button to quickly view the photo list when the photo list has more than 5 photos</t>
  </si>
  <si>
    <t>Verify the Users can click the Previous button to quickly view the photo list when the photo list has more than 5 photos</t>
  </si>
  <si>
    <t>Verify that the big photo frame will display the default photo when there is no photo of product</t>
  </si>
  <si>
    <t>Verify the currency of original price displayed as "đ"</t>
  </si>
  <si>
    <t>Verify the currency of discounted price  displayed as "đ"</t>
  </si>
  <si>
    <t>Verify when the users clicked on the any photo of photo list, the big photo frame should display the correct photo</t>
  </si>
  <si>
    <t>Verify that when there is no discount, the original price should be displayed without the horizontal line in the middle</t>
  </si>
  <si>
    <t>Verify that when there is discount, the original price should be displayed with the horizontal line in the middle</t>
  </si>
  <si>
    <t>Verify that there will be less than 5 photos displayed when the photo list has between 1 and 5 photos</t>
  </si>
  <si>
    <t>Verify the display of the currency of original price is "đ"</t>
  </si>
  <si>
    <t>Verify the display of the currency of discounted price is "đ"</t>
  </si>
  <si>
    <t>Pre-condition: There is a product that has discount
1. Select the product from pre-condition
2. Check display of the photo list</t>
  </si>
  <si>
    <t>Pre-condition: There is a product that does not have discount
1. Select the product from pre-condition
2. Check display of the original price</t>
  </si>
  <si>
    <t>1. Select the product from the list product
2. Check display of the currency of discounted price </t>
  </si>
  <si>
    <t>Pre-condition: There is a product that does not have any photo in the photo list
1. Select the product from pre-condition
2. Check display of the photo list</t>
  </si>
  <si>
    <t>Pre-condition: There is a product that has 1 photo in the photo list
1. Select the product from pre-condition
2. Check display of the photo list</t>
  </si>
  <si>
    <t>Pre-condition: There is a product that has between 1 and 5 photos in the photo list
1. Select the product from pre-condition
2. Check display of the photo list</t>
  </si>
  <si>
    <t>Pre-condition: There is a product that has 5 photos in the photo list
1. Select the product from pre-condition
2. Check display of the photo list</t>
  </si>
  <si>
    <t>Pre-condition: There is a product that does not have any photo of the product
1. Select the product from pre-condition
2. Check display of the big photo frame</t>
  </si>
  <si>
    <t>1. Select the product from the list product
2. Check display of the big photo frame </t>
  </si>
  <si>
    <t>1. Select the product from the list product
2. Click on photos on photo list
3. Check display of the big photo frame </t>
  </si>
  <si>
    <t>Pre-condition: There is a product that has discounted price is an integer
1. Select the product from pre-condition
2. Check display of the discounted price</t>
  </si>
  <si>
    <t>Pre-condition: There is a product that has discounted price is a decimal number with decimal fraction is more than 0.5
1. Select the product from pre-condition
2. Check display of the discounted price</t>
  </si>
  <si>
    <t>Pre-condition: There is a product that has discounted price is a decimal number with decimal fraction is 0.5
1. Select the product from pre-condition
2. Check display of the discounted price</t>
  </si>
  <si>
    <t>Pre-condition: There is a product that has discounted price is a decimal number with decimal fraction is less than 0.5
1. Select the product from pre-condition
2. Check display of the discounted price</t>
  </si>
  <si>
    <t>1. Select the product from the list product
2. Check operation of the Next button</t>
  </si>
  <si>
    <t>1. Select the product from the list product
2. Check operation of the Previous button</t>
  </si>
  <si>
    <t>1. Select the product from the list product
2. Check operation of the Next/previous button</t>
  </si>
  <si>
    <t>Pre-condition: There is a product that has more than 5 photos in the photo list
1. Select the product from pre-condition
2. Check display of the photo list</t>
  </si>
  <si>
    <t>Verify the big photo frame displays the correct photo</t>
  </si>
  <si>
    <t>Verify the first photo of the photo list is displayed on the big photo frame</t>
  </si>
  <si>
    <t xml:space="preserve">Verify the big photo frame displays the default photo </t>
  </si>
  <si>
    <t>Verify both Next button and Previous button are disabled</t>
  </si>
  <si>
    <t>Verify the Previous  button is disabled</t>
  </si>
  <si>
    <t>Verify  the Previous button is enabled</t>
  </si>
  <si>
    <t>Verify the Next button is disabled</t>
  </si>
  <si>
    <t>Verify  the Next button is enabled</t>
  </si>
  <si>
    <t>Verify both Next button and Previous button are enabled</t>
  </si>
  <si>
    <t>Verify that:
- The discounted price is rounded down to the nearest integer
- The discounted price use comma as decimal separator to separate groups of thousands, millions, etc</t>
  </si>
  <si>
    <t>Verify that:
- The discounted price is rounded up to the nearest integer
- The discounted price use comma as decimal separator to separate groups of thousands, millions, etc</t>
  </si>
  <si>
    <t>Verify that:
- The discounted price displays an integer
  The discounted price use comma as decimal separator to separate groups of thousands, millions, etc</t>
  </si>
  <si>
    <t>Verify the original price does not show comma</t>
  </si>
  <si>
    <t>Verify the original price displays without the horizontal line in the middle</t>
  </si>
  <si>
    <t>Verify the original price displays with the horizontal line in the middle</t>
  </si>
  <si>
    <t>Verify that no photo display on the photo list and the big photo frame display the default photo</t>
  </si>
  <si>
    <t>Verify that:
- There are less than 5 photos display on the photo list
- The big photo frame display the first photo of photo list</t>
  </si>
  <si>
    <t>Verify that:
- There are 5 photos display on the photo list
- The big photo frame display the first photo of photo list</t>
  </si>
  <si>
    <t>Pre-condition: There is a product that has more than 5 photos in the photo list
1. Select the product from pre-condition
2. Check operation of the Next button</t>
  </si>
  <si>
    <t>Pre-condition: There is a product that has more than 5 photos in the photo list
1. Select the product from pre-condition
2. Check operation of the Previous button</t>
  </si>
  <si>
    <t>Verify that the Next button is enabled from  the second last photo backwards on the photo list</t>
  </si>
  <si>
    <t>Next/Previous button</t>
  </si>
  <si>
    <t>1. Select the product from the list product
2. Check display of the currency of original price </t>
  </si>
  <si>
    <t>Verify the original price shows one comma</t>
  </si>
  <si>
    <t>Verify the original price shows two commas</t>
  </si>
  <si>
    <t>Verify the original price shows three commas</t>
  </si>
  <si>
    <t>Verify the discounted price does not show comma</t>
  </si>
  <si>
    <t>Verify the discounted  price does not show comma</t>
  </si>
  <si>
    <t>Verify the discounted price shows one comma</t>
  </si>
  <si>
    <t>Verify the discounted price shows two commas</t>
  </si>
  <si>
    <t>Verify the discounted price shows three commas</t>
  </si>
  <si>
    <t>Verify the Next button can clickable to move the photo list</t>
  </si>
  <si>
    <t>Verify the Previous button can clickable to move the photo list</t>
  </si>
  <si>
    <t>Verify that:
- There is 1 photo display on the photo list
- The big photo frame display that photo
- Both Next button and Previous button are disabled</t>
  </si>
  <si>
    <t>Pre-condition: There is a product that has 1 photo in the photo list
1. Select the product from Pre-condition
2. Check operation of the Next/Previous button</t>
  </si>
  <si>
    <t>1. Select the product from the list product
2. Check display of the original price</t>
  </si>
  <si>
    <t>UI</t>
  </si>
  <si>
    <t>Validation</t>
  </si>
  <si>
    <t>Function</t>
  </si>
  <si>
    <t>1. Phone number</t>
  </si>
  <si>
    <t>2. SMS Verification Code</t>
  </si>
  <si>
    <t>3. Password</t>
  </si>
  <si>
    <t>4. Full Name</t>
  </si>
  <si>
    <t>5. Birthday</t>
  </si>
  <si>
    <t>6. Gender</t>
  </si>
  <si>
    <t>7. Checkbox</t>
  </si>
  <si>
    <t>Verify that the default value of Checkbox field is "Checked"</t>
  </si>
  <si>
    <t>1. Sign up with Phone number</t>
  </si>
  <si>
    <t xml:space="preserve">Verify that the initial data of Birthday field is blank </t>
  </si>
  <si>
    <t>Verify user can copy and paste the phone number in this field or not</t>
  </si>
  <si>
    <t>Verify that the user can click and type in this field</t>
  </si>
  <si>
    <t>Verify that when clicking on Eye icon, the password should be shown or hide</t>
  </si>
  <si>
    <t>Verify that if user doesn't click on Eye icon to show password, password should be encrypted and shown in asterisk (***)</t>
  </si>
  <si>
    <t>Verify that the user can click and type when new field ‘SMS Verification Code'’ is displayed</t>
  </si>
  <si>
    <t>Verify user can copy and paste the password in this field or not</t>
  </si>
  <si>
    <t>Verify user can copy and paste the SMS code in this field or not</t>
  </si>
  <si>
    <t>Verify user can copy and paste in this field or not</t>
  </si>
  <si>
    <t>Verify that user can click on this field to check or uncheck</t>
  </si>
  <si>
    <t>Verify that the Sign up button is clickable</t>
  </si>
  <si>
    <t>Verify that user can click Terms of Use and system should display new page</t>
  </si>
  <si>
    <t>Verify that user can click Privacy Policy and system should display new page</t>
  </si>
  <si>
    <t>2. Sign up with Email</t>
  </si>
  <si>
    <t>Verify that user can click "Sign up with Email" button and system should display new page to create new account</t>
  </si>
  <si>
    <t>3. Sign up with Facebook</t>
  </si>
  <si>
    <t>4. Sign up with Google</t>
  </si>
  <si>
    <t>Verify that user can click "Facebook" button and system should display new pop-up</t>
  </si>
  <si>
    <t>Verify that user can click "Google" button and system should display new pop-up</t>
  </si>
  <si>
    <t>Check UI</t>
  </si>
  <si>
    <t>Write test design for Sign up with Phone number function</t>
  </si>
  <si>
    <t xml:space="preserve">Write test design for Search Product function by Search box </t>
  </si>
  <si>
    <t>1. Search</t>
  </si>
  <si>
    <t>Verify that the Search button is clickable</t>
  </si>
  <si>
    <t>Verify that user can click and type in the Search box</t>
  </si>
  <si>
    <t xml:space="preserve">Verify when user click on the Search box, the system will show Search History </t>
  </si>
  <si>
    <t>Verify the system will reload homepage when user clicks Search with blank field</t>
  </si>
  <si>
    <t>Verify when search criteria is not match, the system will display message "Search No Result"</t>
  </si>
  <si>
    <t>Verify the system will display 1 page of search results when there are less than 10 products found that match the user's search keyword</t>
  </si>
  <si>
    <t>Verify the system will display 1 page of search results when there are 10 products found that match the user's search keyword</t>
  </si>
  <si>
    <t>Verify when there are more than 10 products found that match the user's search keyword, pagination will work and there are more than 1 page of results</t>
  </si>
  <si>
    <t>Verify the user can click on Next button when there are more than 1 page of result</t>
  </si>
  <si>
    <t>Verify the user can click on Back button when there are more than 1 page of result</t>
  </si>
  <si>
    <t>Verify that both Next button and Back button are disabled when there is only 1 page of result</t>
  </si>
  <si>
    <t>Verify that the Back button is disabled when it is the first page of result</t>
  </si>
  <si>
    <t>Verify that the Back button is enabled from the second page of result upwards</t>
  </si>
  <si>
    <t>Verify that the Next button is disabled when it is the last page of result</t>
  </si>
  <si>
    <t>Verify that the Next button is enabled from  the second last page of result backwards</t>
  </si>
  <si>
    <t>Verify that both Next button and Back button are enabled when it is between the first and the last page of result</t>
  </si>
  <si>
    <t>Verify the user can click on each specific page of result page list</t>
  </si>
  <si>
    <t>Verify that entering spaces at the beginning of the Search box are ignored</t>
  </si>
  <si>
    <t>Verify that the system will not display error message when user enters numeric characters on the Phone number field</t>
  </si>
  <si>
    <t>Verify that the system will display the error message when user enters alphabet on this field</t>
  </si>
  <si>
    <t>Verify that the system will display the error message when user adds any HTML tag on this field</t>
  </si>
  <si>
    <t>Verify that the system will display error message when the phone number is already registered</t>
  </si>
  <si>
    <t>Verify that the system will automatically delete blank space at the beginning of the text</t>
  </si>
  <si>
    <t>Verify that the system will automatically delete blank space at the end of the text</t>
  </si>
  <si>
    <t>Verify that the system will display the error message when user enters only spaces in this field</t>
  </si>
  <si>
    <t>Verify when the phone number is correct, user can slide "Slide to get SMS code" button to enter text on this field</t>
  </si>
  <si>
    <t>Verify that the system will automatically delete blank space between the numbers of this field</t>
  </si>
  <si>
    <t>Verify that the system will display error message when the Phone number field is blank</t>
  </si>
  <si>
    <t>Verify that the system will display error message  when there are less than 10 characters in Phone number field</t>
  </si>
  <si>
    <t>Verify that the system will not display error message when there are 10 characters in Phone number field</t>
  </si>
  <si>
    <t>Verify that the system will display error message when there are more than 10 characters in Phone number field</t>
  </si>
  <si>
    <t>Verify that the system will display error message when this field is blank</t>
  </si>
  <si>
    <t>Verify that the system will display error message when there are less than 6 digits in this field</t>
  </si>
  <si>
    <t>Verify that the system will not display error message when there are 6 digits in this field</t>
  </si>
  <si>
    <t>Verify that the system will display error message when there are more than 6 digits in this field</t>
  </si>
  <si>
    <t xml:space="preserve">Verify that the initial data of SMS Verification Code field is blank with a placeholder </t>
  </si>
  <si>
    <t>Verify that the system will display error message when there are more than 50 characters in this field</t>
  </si>
  <si>
    <t>Verify that the system will not display error message when there are 50 characters in this field</t>
  </si>
  <si>
    <t>Verify that the system will not display error message when there are from 6 to 50 characters in this field</t>
  </si>
  <si>
    <t>Verify that the system will not display error message when there are 6 characters in this field</t>
  </si>
  <si>
    <t>Verify that the system will display error message when there are less than 6 characters in this field</t>
  </si>
  <si>
    <t>Verify that the system will display error message when this  field is blank</t>
  </si>
  <si>
    <t>Verify that the system will display the error message when user enters only numeric characters on this field</t>
  </si>
  <si>
    <t>Verify that the system will display the error message when user enters only alphabetic characters on this field</t>
  </si>
  <si>
    <t>Verify that the system will not display error message when user enters contain alphabetic and numeric characters on this field</t>
  </si>
  <si>
    <t>Verify that the system will not display error message when user enters numeric characters on the SMS Verification Coder field</t>
  </si>
  <si>
    <t>Verify that the system will automatically delete blank space between the text of this field</t>
  </si>
  <si>
    <t>Verify that the system will not display error message when user enters only numeric characters on this field</t>
  </si>
  <si>
    <t>Verify that the system will not display error message when user enters only alphabetic characters on this field</t>
  </si>
  <si>
    <t>Verify that the system will not display error message when user enters both alphabetic and numeric characters on this field</t>
  </si>
  <si>
    <r>
      <t>Verify that the system will display the error message</t>
    </r>
    <r>
      <rPr>
        <sz val="10"/>
        <color rgb="FFFF0000"/>
        <rFont val="Arial"/>
        <family val="2"/>
      </rPr>
      <t xml:space="preserve"> </t>
    </r>
    <r>
      <rPr>
        <sz val="10"/>
        <rFont val="Arial"/>
        <family val="2"/>
      </rPr>
      <t>when user adds any HTML tag on this field</t>
    </r>
  </si>
  <si>
    <t>Verify that the system will not display error message when Birthday field is blank</t>
  </si>
  <si>
    <t>Verify that the system will display error message when user enters the birthday is a date in the future, and will not display error if the birthday is a date in the past or current date</t>
  </si>
  <si>
    <t>Verify that user can not type in this field</t>
  </si>
  <si>
    <t>Verify that user can not type in Birthday field</t>
  </si>
  <si>
    <t>Verify that there are 31 days on the Day field</t>
  </si>
  <si>
    <t>Verify that days in the Day field are displayed as numbers and sorted from 1 to 31</t>
  </si>
  <si>
    <t>Verify that the system will not display error message when this field is blank</t>
  </si>
  <si>
    <t xml:space="preserve">Verify that the initial data of this field is blank </t>
  </si>
  <si>
    <t>Verify that the system will not display error message when Checkbox field is blank</t>
  </si>
  <si>
    <t>Verify the user can click and type in this field</t>
  </si>
  <si>
    <t>Verify that the system will display error message when there are more than 50 characters in Full Name field</t>
  </si>
  <si>
    <t>Verify that the system will not display error message when there are 50 characters in Full Name field</t>
  </si>
  <si>
    <t>Verify that the system will not display error message when there are from 6 to 50 characters in Full Name field</t>
  </si>
  <si>
    <t>Verify that the system will not display error message when there are 6 characters in Full Name field</t>
  </si>
  <si>
    <t>Verify that the system will display error message when there are less than 6 characters in Full Name field</t>
  </si>
  <si>
    <t>Verify that the system will display error message when the Full Name field is blank</t>
  </si>
  <si>
    <t>Verify that the user can sign up successfully by entering the valid data in all the fields</t>
  </si>
  <si>
    <t>Verify that the user can sign up successfully by entering the valid data only in mandatory fields</t>
  </si>
  <si>
    <t>Verify that the user can not sign up successfully by entering the invalid data in all the fields</t>
  </si>
  <si>
    <t>Verify that the system will display error message when the SMS code is wrong</t>
  </si>
  <si>
    <t>Verify If the data in Birthday field is too long, a scrollbar is required</t>
  </si>
  <si>
    <t xml:space="preserve">2. Search Suggestion </t>
  </si>
  <si>
    <t>3. Search History</t>
  </si>
  <si>
    <t xml:space="preserve">4. Pagination </t>
  </si>
  <si>
    <t>5. Sorting</t>
  </si>
  <si>
    <t>Verify when user searches for 1 keyword, the system will display search results related to that keyword</t>
  </si>
  <si>
    <t>Verify when user searches with many keywords, the system will display search results including all those keywords</t>
  </si>
  <si>
    <t>Verify when the user reverses the order of the keywords, the results are still the same</t>
  </si>
  <si>
    <t>Verify when user searches for 1 keyword, the system will display Search Suggestion related to that keyword</t>
  </si>
  <si>
    <t>Verify when user searches with many keywords, the system will display Search Suggestion including all those keywords</t>
  </si>
  <si>
    <t>Verify when user searches with uppercase or lowercase letters, the Search Suggestion are still the same</t>
  </si>
  <si>
    <t>Verify when user searches for 1 keyword, the system will display Search History of that keyword</t>
  </si>
  <si>
    <t>Verify when user searches with many keywords, the system will display Search History of all those keywords</t>
  </si>
  <si>
    <t>Verify when user searches with uppercase or lowercase, Search History will still show</t>
  </si>
  <si>
    <t>Verify that data in Gender field is displayed correctly</t>
  </si>
  <si>
    <t>Verify that Search Suggestion will show keyword with special characters if user enters keywords with special characters</t>
  </si>
  <si>
    <t>Verify that Search History will add keyword with special characters if user enters keywords with special characters</t>
  </si>
  <si>
    <t>Verify that the initial data of Phone number field is blank with a placeholder</t>
  </si>
  <si>
    <t>Verify that the initial data of Password field is blank with a placeholder</t>
  </si>
  <si>
    <t>Verify that the initial data of Full Name field is blank with a placeholder</t>
  </si>
  <si>
    <t>Verify the system will show the result when user searches product by entering Product Name</t>
  </si>
  <si>
    <t>Verify the system will show the result when user searches product by entering Category Name</t>
  </si>
  <si>
    <t>Verify the system will show the result when user searches product by entering Supplier Name</t>
  </si>
  <si>
    <t>Verify the system will display error message when user enters expired code in SMS Verification Code field</t>
  </si>
  <si>
    <t>Lack case to check when user enters both numeric, alphabetical and special characters: Nếu đã có special characters thì đã báo lỗi rồi thì có cần case này nữa ko?</t>
  </si>
  <si>
    <t>Verify that the system will display the error message when user enters both numeric, alphabetical and special characters</t>
  </si>
  <si>
    <t>Verify when the user entered the valid values ​​in all mandatory fields, if the user enters in one part of Birthday filed, user must enter in all the rest of Birthday field to sign up successfully</t>
  </si>
  <si>
    <t>Verify that user can click on Clear button to delete Search History</t>
  </si>
  <si>
    <t>1. Go to the Sign up page
2. Enter numerics on the Phone number field
3. Observe the display of this field</t>
  </si>
  <si>
    <t>1. Go to the Sign up page
2. Enter alphabet on the Phone number field
3. Observe the display of this field</t>
  </si>
  <si>
    <t>1. The system displays Sign up with Phone number page
2. Verify the system dose not display error message</t>
  </si>
  <si>
    <t xml:space="preserve">1. The system displays Sign up with Phone number page
2. Verify the system displays error message "Please enter a valid phone number" </t>
  </si>
  <si>
    <t>1. Go to the Sign up page
2. Enter special characters on the Phone number field
3. Observe the display of this field</t>
  </si>
  <si>
    <t>Verify that the system will display the error message when user enters special characters on this field</t>
  </si>
  <si>
    <t>1. Go to the Sign up page
2. Enter HTML tag on the Phone number field
3. Observe the display of this field</t>
  </si>
  <si>
    <t>1. Go to the Sign up page
2. Enter a series of numbers with blank space in between them on the Phone number field
3. Observe the display of this field</t>
  </si>
  <si>
    <t>1. The system displays Sign up with Phone number page
2. Verify the system automatically deletes blank space between the numbers of this field</t>
  </si>
  <si>
    <t>1. Go to the Sign up page
2. Enter a series of numbers with blank space at the end of them on the Phone number field
3. Observe the display of this field</t>
  </si>
  <si>
    <t>1. Go to the Sign up page
2. Enter a series of numbers with blank space at the beginning of them on the Phone number field
3. Observe the display of this field</t>
  </si>
  <si>
    <t>1. The system displays Sign up with Phone number page
2. Verify the system automatically deletes blank space at the end of the numbers of this field</t>
  </si>
  <si>
    <t>1. The system displays Sign up with Phone number page
2. Verify the system automatically deletes blank space at the beginning of the numbers of this field</t>
  </si>
  <si>
    <t>1. Go to the Sign up page
2. Enter only spaces on the Phone number field
3. Observe the display of this field</t>
  </si>
  <si>
    <t>Verify that the system will display the error message when user enters only spaces on this field</t>
  </si>
  <si>
    <t>1. The system displays Sign up with Phone number page
2. Verify user can copy and paste the phone number in this field
3. The system dose not display error message</t>
  </si>
  <si>
    <t>1. Go to the Sign up page
2. Click on the Phone number field
3. Type anything in this field</t>
  </si>
  <si>
    <t>1. The system displays Sign up with Phone number page
2. Verify the initial data of Phone number field is blank with a placeholder as "Please enter your phone number"</t>
  </si>
  <si>
    <t>1. Go to the Sign up page
2. Enter less than 10 characters on the Phone number field
3. Observe the display of this field</t>
  </si>
  <si>
    <t>1. The system displays Sign up with Phone number page
2. Verify the system displays error message "The length of Phone number should be 10 characters"</t>
  </si>
  <si>
    <t>1. Go to the Sign up page
2. Enter more than 10 characters on the Phone number field
3. Observe the display of this field</t>
  </si>
  <si>
    <t>1. Go to the Sign up page
2. Enter 10 characters on the Phone number field
3. Observe the display of this field</t>
  </si>
  <si>
    <t xml:space="preserve">1. The system displays Sign up with Phone number page
2. Verify the system does not display error message </t>
  </si>
  <si>
    <t>1. Go to the Sign up page
2. Enter numerics on the SMS Verification Code field
3. Observe the display of this field</t>
  </si>
  <si>
    <t>1. Go to the Sign up page
2. Enter alphabet on the SMS Verification Code field
3. Observe the display of this field</t>
  </si>
  <si>
    <t xml:space="preserve">1. The system displays Sign up with Phone number page
2. Verify the system displays error message "Please enter correct SMS Verification Code" </t>
  </si>
  <si>
    <t>1. Go to the Sign up page
2. Enter special characters on the SMS Verification Code field
3. Observe the display of this field</t>
  </si>
  <si>
    <t>1. Go to the Sign up page
2. Enter only spaces on the SMS Verification Code field
3. Observe the display of this field</t>
  </si>
  <si>
    <t>1. Go to the Sign up page
2. Enter more than 6 digits on the SMS Verification Code field
3. Observe the display of this field</t>
  </si>
  <si>
    <t>1. The system displays Sign up with Phone number page
2. Verify the system displays error message "Please enter only 6 digits"</t>
  </si>
  <si>
    <t>1. Go to the Sign up page
2. Enter less than 6 digits on the SMS Verification Code field
3. Observe the display of this field</t>
  </si>
  <si>
    <t>1. Go to the Sign up page
2. Enter 6 digits on the SMS Verification Code field
3. Observe the display of this field</t>
  </si>
  <si>
    <t>1. Go to the Sign up page
2. Enter a series of numbers with blank space in between them on the SMS Verification Code field
3. Observe the display of this field</t>
  </si>
  <si>
    <t>1. Go to the Sign up page
2. Enter a series of numbers with blank space at the end of them on the SMS Verification Code field
3. Observe the display of this field</t>
  </si>
  <si>
    <t>1. Go to the Sign up page
2. Enter a series of numbers with blank space at the beginning of them on the SMS Verification Code field
3. Observe the display of this field</t>
  </si>
  <si>
    <t>Pre-condition: There is a expired SMS Verification Code
1. Go to the Sign up page
2. Enter this expired SMS code on the SMS Verification Code field
3. Observe the display of this field</t>
  </si>
  <si>
    <t>1. The system displays Sign up with Phone number page
2. Verify user can copy and paste the SMS Verification Code in this field
3. The system dose not display error message</t>
  </si>
  <si>
    <t>Pre-condition: There is a correct phone number
1. Go to the Sign up page
2. Enter this phone number on the Phone number field
3. Slide "Slide to get SMS code" button</t>
  </si>
  <si>
    <t>1. The system displays Sign up with Phone number page
2. Verify the system dose not display error message on the Phone number field
3. Verify user can slide "Slide to get SMS code" button and new field ‘SMS Verification Code'’ is displayed</t>
  </si>
  <si>
    <t>Pre-condition: There is a correct phone number
1. Go to the Sign up page
2. Enter this phone number on the Phone number field
3. Slide "Slide to get SMS code" button
4. Click and Type anything on the new field</t>
  </si>
  <si>
    <t>1. The system displays Sign up with Phone number page
2. Verify the system dose not display error message on the Phone number field
3. Verify user can slide "Slide to get SMS code" button and new field ‘SMS Verification Code'’ is displayed
4. Verify the user can click and type on new field ‘SMS Verification Code'’ field</t>
  </si>
  <si>
    <t>1. Go to the Sign up page
2. Enter HTML tag on the SMS Verification Code field
3. Observe the display of this field</t>
  </si>
  <si>
    <t xml:space="preserve">1. The system displays Sign up with Phone number page
2. Verify the system dose not display error message on the Phone number field
3. Verify user can slide "Slide to get SMS code" button and new field ‘SMS Verification Code'’ is displayed
4. Verify the initial data of new SMS Verification Code field is blank with a placeholder </t>
  </si>
  <si>
    <t>Pre-condition: There is a correct phone number
1. Go to the Sign up page
2. Enter this phone number on the Phone number field
3. Slide "Slide to get SMS code" button
4. Observe the display of new SMS Verification Code field</t>
  </si>
  <si>
    <t>1. The system displays Sign up with Phone number page
2. Verify the user can click in this field
3. Verify the system displays error message "Please enter Phone number"</t>
  </si>
  <si>
    <t>1. The system displays Sign up with Phone number page
2. Verify the system dose not display error message on the Phone number field
3. Verify user can slide "Slide to get SMS code" button and new field ‘SMS Verification Code'’ is displayed
4. Verify the user can click in this field
5. Verify the system will display error message as "Please enter SMS Verification Code"</t>
  </si>
  <si>
    <t>1. Go to the Sign up page
2. Enter less than 6 characters on the Password field
3. Observe the display of this field</t>
  </si>
  <si>
    <t>1. The system displays Sign up with Phone number page
2. Verify the system displays error message "The length of Password should be 6-50 characters."</t>
  </si>
  <si>
    <t>1. Go to the Sign up page
2. Enter more than 50 characters on the Password field
3. Observe the display of this field</t>
  </si>
  <si>
    <t>1. Go to the Sign up page
2. Enter 6 characters on the Password field
3. Observe the display of this field</t>
  </si>
  <si>
    <t>1. Go to the Sign up page
2. Enter 50 characters on the Password field
3. Observe the display of this field</t>
  </si>
  <si>
    <t>1. Go to the Sign up page
2. Enter from 6 to 50 characters on the Password field
3. Observe the display of this field</t>
  </si>
  <si>
    <t>1. The system displays Sign up with Phone number page
2. Verify the system does not display error message</t>
  </si>
  <si>
    <t>1. Go to the Sign up page
2. Enter more than 50 characters on the Full Name field
3. Observe the display of this field</t>
  </si>
  <si>
    <t>1. The system displays Sign up with Phone number page
2. Verify the system displays error message "The name length should be 6 - 50 characters"</t>
  </si>
  <si>
    <t>1. Go to the Sign up page
2. Enter less than 6 characters on the Full Name field
3. Observe the display of this field</t>
  </si>
  <si>
    <t>1. Go to the Sign up page
2. Enter 6 characters on the Full Name field
3. Observe the display of this field</t>
  </si>
  <si>
    <t>1. Go to the Sign up page
2. Enter from 6 to 50 characters on the Full Name field
3. Observe the display of this field</t>
  </si>
  <si>
    <t>1. Go to the Sign up page
2. Enter 50 characters on the Full Name field
3. Observe the display of this field</t>
  </si>
  <si>
    <t>1. Go to the Sign up page
2. Enter contain alphabetic and numeric characters on the Password field
3. Observe the display of this field</t>
  </si>
  <si>
    <t>1. Go to the Sign up page
2. Enter only alphabetic characters on the Password field
3. Observe the display of this field</t>
  </si>
  <si>
    <t>1. The system displays Sign up with Phone number page
2. Verify the system displays error message  "Password should contain alphabetic and numeric characters"</t>
  </si>
  <si>
    <t>1. Go to the Sign up page
2. Enter only numeric characters on the Password field
3. Observe the display of this field</t>
  </si>
  <si>
    <t>1. Go to the Sign up page
2. Enter special characters on the Password field
3. Observe the display of this field</t>
  </si>
  <si>
    <t>1. Go to the Sign up page
2. Enter both numeric, alphabetical and special characters on the Password field
3. Observe the display of this field</t>
  </si>
  <si>
    <t>1. Go to the Sign up page
2. Enter HTML tag on the Password field
3. Observe the display of this field</t>
  </si>
  <si>
    <t>1. Go to the Sign up page
2. Enter a series of contain alphabetic and numeric characters with blank space in between them on the Password field
3. Observe the display of this field</t>
  </si>
  <si>
    <t>1. The system displays Sign up with Phone number page
2. Verify the system automatically deletes blank space between the text of this field</t>
  </si>
  <si>
    <t>1. The system displays Sign up with Phone number page
2. Verify the system automatically deletes blank space at the end of the text of this field</t>
  </si>
  <si>
    <t>1. The system displays Sign up with Phone number page
2. Verify the system automatically deletes blank space at the beginning of the text of this field</t>
  </si>
  <si>
    <t>1. Go to the Sign up page
2. Enter a series of contain alphabetic and numeric characters with blank space at the end of them on the Password field
3. Observe the display of this field</t>
  </si>
  <si>
    <t>1. Go to the Sign up page
2. Enter a series of contain alphabetic and numeric characters with blank space at the beginning of them on the Password field
3. Observe the display of this field</t>
  </si>
  <si>
    <t>1. Go to the Sign up page
2. Enter only spaces on the Password field
3. Observe the display of this field</t>
  </si>
  <si>
    <t>1. Go to the Sign up page
2. Click on the Password field
3. Type anything in this field</t>
  </si>
  <si>
    <t>1. The system displays Sign up with Phone number page
2. Verify the user can click in Password field
3. Verify the user can type in this field</t>
  </si>
  <si>
    <t>1. Go to the Sign up page
2. Observe the display of Password field</t>
  </si>
  <si>
    <t>1. Go to the Sign up page
2. Observe the display of Phone number field</t>
  </si>
  <si>
    <t>1. The system displays Sign up with Phone number page
2. Verify the initial data of Password field is blank with a placeholder as "Minimum 6 characters with a number and a letter"</t>
  </si>
  <si>
    <t>Pre-condition: There is a valid password
1. Go to the Sign up page
2. Copy this password and paste it on the Password field
3. Observe the display of this field</t>
  </si>
  <si>
    <t>1. The system displays Sign up with Phone number page
2. Verify user can copy and paste the Password in this field
3. The system dose not display error message</t>
  </si>
  <si>
    <t>1. Go to the Sign up page
2.  Click on the Phone number field but do not enter anything on this field, then click outside this field
3. Observe the display of this field</t>
  </si>
  <si>
    <t>Pre-condition: There is a correct phone number
1. Go to the Sign up page
2. Enter this phone number on the Phone number field
3. Slide "Slide to get SMS code" button
4. Click on the new SMS Verification Code field but do not enter anything on this field, then click outside this field
5. Observe the display of new SMS Verification Code field</t>
  </si>
  <si>
    <t>1. Go to the Sign up page
2. Click on the Password field but do not enter anything on this field, then click outside this field
3. Observe the display of this field</t>
  </si>
  <si>
    <t>1. Go to the Sign up page
2. Enter any alphabetic and numeric characters on the Password field
3. Observe the display of this field</t>
  </si>
  <si>
    <t>1. The system displays Sign up with Phone number page
2. Verify password is encrypted and shown in asterisk (***)</t>
  </si>
  <si>
    <t>1. Go to the Sign up page
2. Enter both alphabetic and numeric characters on the Full Name field
3. Observe the display of this field</t>
  </si>
  <si>
    <t>1. Go to the Sign up page
2. Enter only numeric characters on the Full Name field
3. Observe the display of this field</t>
  </si>
  <si>
    <t>1. Go to the Sign up page
2. Enter only alphabetic characters on the Full Name field
3. Observe the display of this field</t>
  </si>
  <si>
    <r>
      <t>Verify that the system will display the error message</t>
    </r>
    <r>
      <rPr>
        <sz val="10"/>
        <color rgb="FFFF0000"/>
        <rFont val="Arial"/>
        <family val="2"/>
      </rPr>
      <t xml:space="preserve"> </t>
    </r>
    <r>
      <rPr>
        <sz val="10"/>
        <rFont val="Arial"/>
        <family val="2"/>
      </rPr>
      <t>when user enters special characters on this field</t>
    </r>
  </si>
  <si>
    <t>1. Go to the Sign up page
2. Enter special characters on the Full Name field
3. Observe the display of this field</t>
  </si>
  <si>
    <t>1. The system displays Sign up with Phone number page
2. Verify the system displays error message
"Full name should contain alphabetic and numeric characters"</t>
  </si>
  <si>
    <t>1. Go to the Sign up page
2. Enter HTML tag on the Full Name field
3. Observe the display of this field</t>
  </si>
  <si>
    <t>1. Go to the Sign up page
2. Enter a series of contain alphabetic and numeric characters with blank space at the end of them on the Full Name field
3. Observe the display of this field</t>
  </si>
  <si>
    <t>1. Go to the Sign up page
2. Enter a series of contain alphabetic and numeric characters with blank space at the beginning of them on the Full Name field
3. Observe the display of this field</t>
  </si>
  <si>
    <t>1. Go to the Sign up page
2. Enter only spaces on the Full Name field
3. Observe the display of this field</t>
  </si>
  <si>
    <t>1. Go to the Sign up page
2. Click on the Full Name field
3. Type anything in this field</t>
  </si>
  <si>
    <t>1. The system displays Sign up with Phone number page
2. Verify the user can click in Full Name field
3. Verify the user can type in this field</t>
  </si>
  <si>
    <t>Pre-condition: There is a valid Full name
1. Go to the Sign up page
2. Copy this full name and paste it on the Full Name field
3. Observe the display of this field</t>
  </si>
  <si>
    <t>1. The system displays Sign up with Phone number page
2. Verify user can copy and paste the Full name in this field
3. The system dose not display error message</t>
  </si>
  <si>
    <t>1. Go to the Sign up page
2. Observe the display of Full Name field</t>
  </si>
  <si>
    <t>1. The system displays Sign up with Phone number page
2. Verify the initial data of Full Name field is blank with a placeholder as "First Last"</t>
  </si>
  <si>
    <t>1. The system displays Sign up with Phone number page
2. Verify the user can click on Full Name field
3. Verify the system displays error message as "Please enter Full Name"</t>
  </si>
  <si>
    <t>1. Go to the Sign up page
2. Click on the Full Name field but do not enter anything on this field, then click outside this field
3. Observe the display of this field</t>
  </si>
  <si>
    <t>1. The system displays Sign up with Phone number page
2. Verify the user can click on Password field
3. Verify the system displays error message as "Please enter Password value"</t>
  </si>
  <si>
    <t>Pre-condition: There is a valid SMS Verification Code
1. Go to the Sign up page
2. Copy this SMS Verification Code and paste it on the SMS Verification Code field
3. Observe the display of this field</t>
  </si>
  <si>
    <t>Verify that after slide to get SMS code, if user enters invalid phone number, the system will display error message</t>
  </si>
  <si>
    <t>Verify that after slide to get SMS code, if user does not enter phone number, the system will display error message</t>
  </si>
  <si>
    <t xml:space="preserve">Verify the system will show the result when user searches with Search Suggestion </t>
  </si>
  <si>
    <t>Verify the system will show the result when user searches with Search History</t>
  </si>
  <si>
    <t>Verify that default value of the dropdown "Sort by" is Low to high</t>
  </si>
  <si>
    <t>Verify the system will show the result when user searches product by entering Brand Name</t>
  </si>
  <si>
    <t xml:space="preserve">Verify that months in the Month field are displayed as letters </t>
  </si>
  <si>
    <t>1. Go to the Sign up page
2. Click on the Birthday field but do not choose anything on this field, then click outside this field
3. Observe the display of this field</t>
  </si>
  <si>
    <t>1. The system displays Sign up with Phone number page
2. Verify the user can click on Birthday field
3. Verify the system does not display error message</t>
  </si>
  <si>
    <t>1. Go to the Sign up page
2. Observe the display of Birthday field</t>
  </si>
  <si>
    <t>1. The system displays Sign up with Phone number page
2. Verify the initial data of Birthday field is blank</t>
  </si>
  <si>
    <t>1. Go to the Sign up page
2. Click on the Birthday field 
3. Observe the display of this field</t>
  </si>
  <si>
    <t>1. The system displays Sign up with Phone number page
2. Verify the user can click on Birthday field
3. Verify the user can not type on this field</t>
  </si>
  <si>
    <t>1. Go to the Sign up page
2. Click on the Month field 
3. Observe the display of this field</t>
  </si>
  <si>
    <t xml:space="preserve">1. The system displays Sign up with Phone number page
2. Verify the user can click on Month field
3. Verify that months in this field are displayed as letters </t>
  </si>
  <si>
    <t>Verify that there are 12 months on the Month field and they are sorted from January to December</t>
  </si>
  <si>
    <t>1. The system displays Sign up with Phone number page
2. Verify the user can click on Month field
3. Verify that there are 12 months on the Month field and they are sorted from January to December</t>
  </si>
  <si>
    <t>1. The system displays Sign up with Phone number page
2. Verify the user can click on Birthday field
3. Verify the user can use the scrollbar to see all the data in this field</t>
  </si>
  <si>
    <t>1. Go to the Sign up page
2. Click on the Day field 
3. Use the scrollbar and observe the display of this field</t>
  </si>
  <si>
    <t>1. Go to the Sign up page
2. Click on the Birthday field 
3. Use the scrollbar and observe the display of this field</t>
  </si>
  <si>
    <t>1. The system displays Sign up with Phone number page
2. Verify the user can click on Day field
3. Verify that there are 31 days on this field</t>
  </si>
  <si>
    <t>1. The system displays Sign up with Phone number page
2. Verify the user can click on Day field
3. Verify that days in the Day field are displayed as numbers and sorted from 1 to 31</t>
  </si>
  <si>
    <t>1. Go to the Sign up page
2. Click on the Year field 
3. Use the scrollbar and observe the display of this field</t>
  </si>
  <si>
    <t>Verify that years in the Year field are displayed as numbers and sorted from 1900 to current year</t>
  </si>
  <si>
    <t>1. The system displays Sign up with Phone number page
2. Verify the user can click on Year field
3. Verify that years in the Year field are displayed as numbers and sorted from 1900 to current year</t>
  </si>
  <si>
    <t>1. Go to the Sign up page
2. Click on the Birthday field 
3. Choose birthday is a date in the future
4. Choose birthday is a date in the past
5. Choose birthday is current date</t>
  </si>
  <si>
    <t xml:space="preserve">1. Go to the Sign up page
2. Click on the Birthday field 
3. Choose birthday is the 31st of June
4. Choose birthday is the February 29 of non-leap year
5. Choose birthday is 30th of February
6. Choose birthday is 31st of May
</t>
  </si>
  <si>
    <t>Verify the system will display error message if user enters invalid Birthday value</t>
  </si>
  <si>
    <t>1. The system displays Sign up with Phone number page
2. Verify the user can click on Birthday field
3. Verify the system displays error message as "Wrong birthday format" if users enter invalid Birthday value
4. Verify the system does not display error message if user enters valid Birthday value</t>
  </si>
  <si>
    <t>The UI of the product meets with the design requirements</t>
  </si>
  <si>
    <t>Follow the UI checklist</t>
  </si>
  <si>
    <t>Pre-condition: There is a valid SMS code responds to correct phone number
1. Go to the Sign up page
2. Enter this phone number on the Phone number field
3. Slide "Slide to get SMS code" button
4. Enter other SMS code on SMS Verification Code field
5. Observe the display of new SMS Verification Code field</t>
  </si>
  <si>
    <t>1. The system displays Sign up with Phone number page
2. Verify the system dose not display error message on the Phone number field
3. Verify user can slide "Slide to get SMS code" button and new field ‘SMS Verification Code'’ is displayed
4. Verify that the system displays error message as "Please enter correct SMS Verification Code"</t>
  </si>
  <si>
    <t>1. Go to the Sign up page
2. Click on the Gender field but do not choose anything on this field, then click outside this field
3. Observe the display of this field</t>
  </si>
  <si>
    <t>1. The system displays Sign up with Phone number page
2. Verify the user can click on Gender field
3. Verify the system does not display error message</t>
  </si>
  <si>
    <t>1. Go to the Sign up page
2. Observe the display of Gender field</t>
  </si>
  <si>
    <t>1. The system displays Sign up with Phone number page
2. Verify the initial data of Gender field is blank</t>
  </si>
  <si>
    <t>1. Go to the Sign up page
2. Click on the Gender field 
3. Observe the display of this field</t>
  </si>
  <si>
    <t>1. The system displays Sign up with Phone number page
2. Verify the user can click on Gender field
3. Verify the user can not type on this field</t>
  </si>
  <si>
    <t>1. The system displays Sign up with Phone number page
2. Verify the user can click on Gender field
3. Verify that data in Gender field is displayed correctly</t>
  </si>
  <si>
    <t>Verify that genders are sorted by alphabetic</t>
  </si>
  <si>
    <t>1. The system displays Sign up with Phone number page
2. Verify the user can click on Gender field
3. Verify that genders are sorted by alphabetic</t>
  </si>
  <si>
    <t>1. Go to the Sign up page
2. Observe the display of Checkbox</t>
  </si>
  <si>
    <t>1. The system displays Sign up with Phone number page
2.Verify that the default value of Checkbox field is "Checked"</t>
  </si>
  <si>
    <t>1. Go to the Sign up page
2. Click on Checkbox to uncheck
3. Observe the display of this field</t>
  </si>
  <si>
    <t>1. The system displays Sign up with Phone number page
2. Verify the user can click on Checkbox
3. Verify the system does not display error message</t>
  </si>
  <si>
    <t>1. Go to the Sign up page
2. Click on Checkbox to uncheck or check</t>
  </si>
  <si>
    <t>1. The system displays Sign up with Phone number page
2. Verify the user can click on Checkbox to check or uncheck</t>
  </si>
  <si>
    <t>1. Go to the Sign up page
2. Click on Checkbox to uncheck or check
3. Observe the display of this field</t>
  </si>
  <si>
    <t>1. The system displays Sign up with Phone number page
2. Verify the user can click on Checkbox to check or uncheck
3. Verify that user can not type in this field</t>
  </si>
  <si>
    <t>Sign up with Phone number function</t>
  </si>
  <si>
    <t>Diep Dang</t>
  </si>
  <si>
    <t>1. Go to the Sign up page
2. Click on "Sign up with Email" button 
3. Observe the display of system</t>
  </si>
  <si>
    <t>1. The system displays Sign up with Phone number page
2. Verify the user can click on "Sign up with Email" button 
3. Verify that system displays new page to create new account</t>
  </si>
  <si>
    <t>1. Go to the Sign up page
2. Click on "Sign up with Facebook" button 
3. Observe the display of system</t>
  </si>
  <si>
    <t>1. The system displays Sign up with Phone number page
2. Verify the user can click on "Sign up with Facebook" button 
3. Verify that system displays new pop-up</t>
  </si>
  <si>
    <t>1. The system displays Sign up with Phone number page
2. Verify the user can click on "Sign up with Google" button 
3. Verify that system displays new pop-up</t>
  </si>
  <si>
    <t>1. Go to the Sign up page
2. Click on "Sign up with Google" button 
3. Observe the display of system</t>
  </si>
  <si>
    <t>1. Go to the Sign up page
2. Click on Sign up button</t>
  </si>
  <si>
    <t>1. The system displays Sign up with Phone number page
2. Verify that the Sign up button is clickable</t>
  </si>
  <si>
    <t>1. Go to the Sign up page
2. Enter the valid data in all the fields
3. Click on Sign up button</t>
  </si>
  <si>
    <t>1. The system displays Sign up with Phone number page
2. Verify user can sign up successfully and the system displays message
“New account is created successfully”</t>
  </si>
  <si>
    <t>1. Go to the Sign up page
2. Enter the valid data only in mandatory fields
3. Click on Sign up button</t>
  </si>
  <si>
    <t>1. Go to the Sign up page
2. Enter the invalid data in all the fields
3. Click on Sign up button</t>
  </si>
  <si>
    <t>1. The system displays Sign up with Phone number page
2. Verify user can not sign up successfully and the system displays error message
in all the fields</t>
  </si>
  <si>
    <t>1. Go to the Sign up page
2. Enter the valid data in mandatory fields
3. Enter in one part of Birthday filed
4. Click on Sign up button
5. Enter in all the rest of Birthday field 
6. Click on Sign up button again</t>
  </si>
  <si>
    <t>1. The system displays Sign up with Phone number page
2. Verify the system does not display error message in mandatory fields
3. Verify user can not sign up successfully and the system displays error message if user does fill all Birthday field
4. Verify user can sign up successfully and the system displays message
“New account is created successfully” if fill all Birthday field</t>
  </si>
  <si>
    <t>1. Go to the Sign up page
2. Click on "Terms of Use"
3. Observe the display of system</t>
  </si>
  <si>
    <t>1. The system displays Sign up with Phone number page
2. Verify the user can click on "Terms of Use"
3. Verify that system displays new page</t>
  </si>
  <si>
    <t>1. Go to the Sign up page
2. Click on "Privacy Policy"
3. Observe the display of system</t>
  </si>
  <si>
    <t>1. The system displays Sign up with Phone number page
2. Verify the user can click on "Privacy Policy"
3. Verify that system displays new page</t>
  </si>
  <si>
    <t>View Product function – Display Price and Display photos</t>
  </si>
  <si>
    <t>1. Write test design for View Product function – Display Price 
2. Write test design for View Product function – Display photos</t>
  </si>
  <si>
    <t>Pre-condition: There is a phone number is already registered
1. Go to the Sign up page
2. Enter this phone number on Phone number field
3. Click on Sign up button</t>
  </si>
  <si>
    <t>1. The system displays Sign up with Phone number page
2. Verify the system displays error message "Phone number is existed. Please enter new phone number"</t>
  </si>
  <si>
    <t>Verify that the system will display error message when the phone number is wrong</t>
  </si>
  <si>
    <t>Pre-condition: There is a phone number that does not exist 
1. Go to the Sign up page
2. Enter this phone number on Phone number field
3. Click on Sign up button</t>
  </si>
  <si>
    <t>1. The system displays Sign up with Phone number page
2. Verify the system displays error message 
"Please enter a valid phone number"</t>
  </si>
  <si>
    <t>1. Go to the Sign up page
2. Enter invalid phone number on Phone number field
3. Slide "Slide to get SMS code" button</t>
  </si>
  <si>
    <t>1. Go to the Sign up page
2. Slide "Slide to get SMS code" button with blank Phone number filed</t>
  </si>
  <si>
    <t>1. The system displays Sign up with Phone number page
2. Verify the system displays error message 
"Please enter phone number"</t>
  </si>
  <si>
    <t>1. Go to the Sign up page
2. Click on Eye icon
3. Observe the display of password</t>
  </si>
  <si>
    <t>1. The system displays Sign up with Phone number page
2. Verify that when clicking on Eye icon, the password is shown or hide</t>
  </si>
  <si>
    <t xml:space="preserve">Search Product function by Search box </t>
  </si>
  <si>
    <t>1. Go to the homepage of the website
2. Click on Search button</t>
  </si>
  <si>
    <t>1. The system displays homepage of website
2. Verify that the Search button is clickable</t>
  </si>
  <si>
    <t>1. The system displays homepage of website
2. Verify the user can click on Search box
3. Verify the user can type in this field</t>
  </si>
  <si>
    <t>1. The system displays Sign up with Phone number page
2. Verify the user can click on Phone number field
3. Verify the user can type in this field</t>
  </si>
  <si>
    <t>1. Go to the homepage of the website
2. Click on Search box
3. Type anything in this field</t>
  </si>
  <si>
    <t>Pre-condition: There is a valid phone number
1. Go to the Sign up page
2. Copy this phone number and paste it on the Phone number field
3. Observe the display of this field</t>
  </si>
  <si>
    <t xml:space="preserve">1. The system displays homepage of website
2. Verify user can copy and paste in this field
</t>
  </si>
  <si>
    <t>Pre-condition: There is a keyword
1. Go to the homepage of the website
2. Copy this keyword and paste it on the Search box</t>
  </si>
  <si>
    <t>1. Go to the homepage of the website
2. Click on Search button with blank field</t>
  </si>
  <si>
    <t>1. The system displays homepage of website
2. Verify the system reloads homepage</t>
  </si>
  <si>
    <t>1. Go to the homepage of the website
2. Enter keyword with spaces at the beginning on the Search box
3. Click on Search button
4. Observe the display of result</t>
  </si>
  <si>
    <t>1. Go to the homepage of the website
2. Enter Product Name on Search box
3. Click on Search button
4. Observe the display of result</t>
  </si>
  <si>
    <t>1. Go to the homepage of the website
2. Enter Category Name of product on Search box
3. Click on Search button
4. Observe the display of result</t>
  </si>
  <si>
    <t>1. Go to the homepage of the website
2. Enter Brand Name of product on Search box
3. Click on Search button
4. Observe the display of result</t>
  </si>
  <si>
    <t>1. Go to the homepage of the website
2. Enter Supplier Name of product on Search box
3. Click on Search button
4. Observe the display of result</t>
  </si>
  <si>
    <t xml:space="preserve">1. The system displays homepage of website
2. Verify the user can type in Search box
3. Verify that the Search button is clickable
4. Verify the system shows result by Product Name
</t>
  </si>
  <si>
    <t xml:space="preserve">1. The system displays homepage of website
2. Verify the user can type in Search box
3. Verify that the Search button is clickable
4. Verify the system shows result by Category Name of product 
</t>
  </si>
  <si>
    <t xml:space="preserve">1. The system displays homepage of website
2. Verify the user can type in Search box
3. Verify that the Search button is clickable
4. Verify the system shows result by Brand Name of product 
</t>
  </si>
  <si>
    <t xml:space="preserve">1. The system displays homepage of website
2. Verify the user can type in Search box
3. Verify that the Search button is clickable
4. Verify the system shows result by Supplier Name of product 
</t>
  </si>
  <si>
    <t xml:space="preserve">1. The system displays homepage of website
2. Verify the user can type in Search box
3. Verify that the Search button is clickable
4. Verify that spaces at the beginning of the Search box are ignored
</t>
  </si>
  <si>
    <t>Pre-condition: There is a keyword that doesn't match any of the search criteria
1. Go to the homepage of the website
2. Enter this keyword on the Search box
3. Click on Search button</t>
  </si>
  <si>
    <t xml:space="preserve">1. The system displays homepage of website
2. Verify the user can type in Search box
3. Verify that the Search button is clickable
4. Verify that the system displays message "Search No Result" when search criteria is not match
</t>
  </si>
  <si>
    <t>1. Go to the homepage of the website
2. Enter 1 keyword on Search box
3. Click on Search button
4. Observe the display of result</t>
  </si>
  <si>
    <t xml:space="preserve">1. The system displays homepage of website
2. Verify the user can type in Search box
3. Verify that the Search button is clickable
4. Verify the system shows results related to that keyword
</t>
  </si>
  <si>
    <t xml:space="preserve">1. The system displays homepage of website
2. Verify the user can type in Search box
3. Verify that the Search button is clickable
4. Verify the system shows results including all those keywords
</t>
  </si>
  <si>
    <t xml:space="preserve">1. The system displays homepage of website
2. Verify the user can type in Search box
3. Verify that the Search button is clickable
4. Verify the search results are still the same when user searches with uppercase or lowercase keyword
</t>
  </si>
  <si>
    <t>Verify when user searches with uppercase or lowercase keyword, the search results are still the same</t>
  </si>
  <si>
    <t>1. Go to the homepage of the website
2. Enter some keywords on Search box
3. Click on Search button
4. Observe the display of result</t>
  </si>
  <si>
    <t>1. Go to the homepage of the website
2. Enter some keywords on Search box
3. Click on Search button
4. Observe the display of result
5. Reverses the order of those keywords on Search box
6. Click on Search button again
7. Observe the display of result</t>
  </si>
  <si>
    <t xml:space="preserve">1. The system displays homepage of website
2. Verify the user can type in Search box
3. Verify that the Search button is clickable
4. Verify the search results are still the same when the user reverses the order of the keywords
</t>
  </si>
  <si>
    <t>1. Go to the homepage of the website
2. Enter some keywords on Search box
3. Click on 1 of Search Suggestion when they display
4. Observe the display of result</t>
  </si>
  <si>
    <t>Pre-condition: There is a search history for previous products
1. Go to the homepage of the website
2. Click on Search box
3. Click on Search History when it displays
4. Observe the display of result</t>
  </si>
  <si>
    <t>1. The system displays homepage of website
2. Verify the user can type in Search box
3. Verify that user can click on Search Suggestion
4. Verify the system shows the result when user searches with Search Suggestion</t>
  </si>
  <si>
    <t>1. The system displays homepage of website
2. Verify the user can click on Search box
3. Verify that user can click on Search History
4. Verify the system shows the result when user searches with Search History</t>
  </si>
  <si>
    <t>1. Go to the homepage of the website
2. Enter special characters on Search box
3. Click on Search button
4. Observe the display of result</t>
  </si>
  <si>
    <t>Verify when the user enters special characters, the system will still display search results related to those special characters</t>
  </si>
  <si>
    <t xml:space="preserve">1. The system displays homepage of website
2. Verify the user can type in Search box
3. Verify that the Search button is clickable
4. Verify the system still displays search results related to those special characters
</t>
  </si>
  <si>
    <t>1. Go to the homepage of the website
2. Enter keyword on Search box
3. Observe the display of system</t>
  </si>
  <si>
    <t>Verify when user enters keyword in Search box, system will show Search Suggestion related to keyword</t>
  </si>
  <si>
    <t>1. Go to the homepage of the website
2. Enter special characters on Search box
3. Observe the display of Search Suggestion</t>
  </si>
  <si>
    <t xml:space="preserve">1. The system displays homepage of website
2. Verify the user can type in Search box
3. Verify Search Suggestion shows keyword with those special characters
</t>
  </si>
  <si>
    <t>1. Go to the homepage of the website
2. Enter 1 keyword on Search box
3. Observe the display of Search Suggestion</t>
  </si>
  <si>
    <t>1. Go to the homepage of the website
2. Enter some keywords on Search box
3. Observe the display of Search Suggestion</t>
  </si>
  <si>
    <t xml:space="preserve">1. The system displays homepage of website
2. Verify the user can type in Search box
3. Verify Search Suggestion shows that keyword
</t>
  </si>
  <si>
    <t xml:space="preserve">1. The system displays homepage of website
2. Verify the user can type in Search box
3. Verify Search Suggestion shows all those keywords
</t>
  </si>
  <si>
    <t>1. The system displays homepage of website
2. Verify the user can type in Search box
3. Verify system shows Search Suggestion related to keyword</t>
  </si>
  <si>
    <t>1. Go to the homepage of the website
2. Enter uppercase keyword on Search box
3. Observe the display of Search Suggestion
4. Delete uppercase keyword and Enter lowercase keyword on Search box
5. Observe the display of Search Suggestion</t>
  </si>
  <si>
    <t xml:space="preserve">1. The system displays homepage of website
2. Verify the user can type in Search box
3. Verify the Search Suggestion are still the same
</t>
  </si>
  <si>
    <r>
      <t>Verify when the user enters keyword but has not pressed Search and deleted the keyword,</t>
    </r>
    <r>
      <rPr>
        <sz val="10"/>
        <color rgb="FFFF0000"/>
        <rFont val="Arial"/>
        <family val="2"/>
      </rPr>
      <t xml:space="preserve"> </t>
    </r>
    <r>
      <rPr>
        <sz val="10"/>
        <rFont val="Arial"/>
        <family val="2"/>
      </rPr>
      <t>the Search Suggestion will also disappear</t>
    </r>
  </si>
  <si>
    <t>1. Go to the homepage of the website
2. Enter keywword on Search box
3. Delete that keyword
4. Observe the display of Search Suggestion</t>
  </si>
  <si>
    <t xml:space="preserve">1. The system displays homepage of website
2. Verify the user can type in Search box
3. Verify the Search Suggestion also disappears when user deletes the keyword
</t>
  </si>
  <si>
    <t>1. Go to the homepage of the website
2. Enter keyword on Search box
3. Click on Search button
4. Delete that keyword
5. Observe the display of system</t>
  </si>
  <si>
    <t xml:space="preserve">1. The system displays homepage of website
2. Verify the user can type in Search box
3. Verify that the Search button is clickable
4. Verify the system shows Search History that is previously deleted keyword
</t>
  </si>
  <si>
    <t>Pre-condition: There is a search history for previous products
1. Go to the homepage of the website
2. Click on Search box
3. Click on Clear button to delete Search History</t>
  </si>
  <si>
    <t xml:space="preserve">1. The system displays homepage of website
2. Verify the user can click on Search box
3. Verify that user can click on Clear button to delete Search History
</t>
  </si>
  <si>
    <t>1. The system displays homepage of website
2. Verify the user can type in Search box
3. Verify that the Search button is clickable
4. Verify Search History shows keyword that is previously deleted</t>
  </si>
  <si>
    <t>1. The system displays homepage of website
2. Verify the user can type in Search box
3. Verify that the Search button is clickable
4. Verify Search History shows keywords that are previously deleted</t>
  </si>
  <si>
    <t>1. Go to the homepage of the website
2. Enter uppercase keyword on Search box
3. Click on Search button
4. Observe the display of result
5. Delete uppercase key word and Enter lowercase keyword on Search box
6. Click on Search button again
7. Observe the display of result</t>
  </si>
  <si>
    <t xml:space="preserve">1. The system displays homepage of website
2. Verify the user can type in Search box
3. Verify that the Search button is clickable
4. Verify Search History still shows both uppercase and lowercase keyword
</t>
  </si>
  <si>
    <t xml:space="preserve">1. The system displays homepage of website
2. Verify the user can type in Search box
3. Verify that the Search button is clickable
4. Verify Search History shows those special characters
</t>
  </si>
  <si>
    <t>1. Go to the homepage of the website
2. Enter special characters on Search box
3. Click on Search button
4. Delete those characters
5. Observe the display of Search History</t>
  </si>
  <si>
    <t>1. Go to the homepage of the website
2. Enter uppercase keyword on Search box
3. Click on Search button
4. Observe the display of Search History
5. Delete uppercase keyword and Enter lowercase keyword on Search box
6. Click on Search button again
7. Observe the display of Search History</t>
  </si>
  <si>
    <t xml:space="preserve">1. The system displays homepage of website
2. Verify the user can type in Search box
3. Verify that the Search button is clickable
4. Verify the system displays 1 page of search results
</t>
  </si>
  <si>
    <t>Pre-condition: There is 1 keyword that matches with less than 10 products
1. Go to the homepage of the website
2. Enter this keyword on Search box
3. Click on Search button
4. Observe the display of Search result page</t>
  </si>
  <si>
    <t>Pre-condition: There is 1 keyword that matches with 10 products
1. Go to the homepage of the website
2. Enter this keyword on Search box
3. Click on Search button
4. Observe the display of Search result page</t>
  </si>
  <si>
    <t>Pre-condition: There is 1 keyword that matches with more than 10 products
1. Go to the homepage of the website
2. Enter this keyword on Search box
3. Click on Search button
4. Observe the display of Search result page</t>
  </si>
  <si>
    <t xml:space="preserve">1. The system displays homepage of website
2. Verify the user can type in Search box
3. Verify that the Search button is clickable
4. Verify pagination works and there are more than 1 page of results
</t>
  </si>
  <si>
    <t>Pre-condition: There is a product search result for keyword with more than 1 page of result
1. Click on first page of result page list
2. Check operation of the Next button</t>
  </si>
  <si>
    <t>Verify the Next button is clickable</t>
  </si>
  <si>
    <t>Pre-condition: There is a product search result for keyword with more than 1 page of result
1. Click on second page of result page list
2. Check operation of the Back button</t>
  </si>
  <si>
    <t>Verify the Back button is clickable</t>
  </si>
  <si>
    <t>Pre-condition: There is a product search result for keyword with only 1 page of result
Check operation of the Next/Back button</t>
  </si>
  <si>
    <t>Verify that both Next button and Back button are disabled</t>
  </si>
  <si>
    <t>Pre-condition: There is a product search result for keyword with more than 1 page of result
1. Click on first page of result page list
2. Check operation of the Back button</t>
  </si>
  <si>
    <t>Verify that the Back button is disabled</t>
  </si>
  <si>
    <t>Pre-condition: There is a product search result for keyword with more than 1 page of result
1. Click on from the second page of result page list upwards
2. Check operation of the Back button</t>
  </si>
  <si>
    <t>Verify the Back button is enabled</t>
  </si>
  <si>
    <t>Pre-condition: There is a product search result for keyword with more than 1 page of result
1. Click on last page of result page list
2. Check operation of the Next button</t>
  </si>
  <si>
    <t>Verify that the Next button is disabled</t>
  </si>
  <si>
    <t>Verify the Next button is enabled</t>
  </si>
  <si>
    <t>Pre-condition: There is a product search result for keyword with more than 1 page of result
1. Click on from the second last page of result page list backwards
2. Check operation of the Next button</t>
  </si>
  <si>
    <t>Pre-condition: There is a product search result for keyword with more than 1 page of result
1. Click on the page between the first and the last page of result page list
2. Check operation of the Next/Back button</t>
  </si>
  <si>
    <t xml:space="preserve">Verify that both Next button and Back button are enabled </t>
  </si>
  <si>
    <t>Pre-condition: There is a product search result for keyword with more than 1 page of result
Click on a few specific pages of result page list</t>
  </si>
  <si>
    <t xml:space="preserve">1. The system displays homepage of website
2. Verify the user can type in Search box
3. Verify that the Search button is clickable
4. Verify that default value of the dropdown "Sort by" is Low to high
</t>
  </si>
  <si>
    <t>Pre-condition: There is 1 keyword that matches with more than 1 product
1. Go to the homepage of the website
2. Enter this keyword on Search box
3. Click on Search button
4. Click on "Sort by" dropdown and choose "Low to high"
5. Observe the display of Search result page</t>
  </si>
  <si>
    <t xml:space="preserve">1. The system displays homepage of website
2. Verify the user can type in Search box
3. Verify that the Search button is clickable
4. Verify products are sorted by Price low to high on Search Result page
</t>
  </si>
  <si>
    <t>Verify product can be sorted by Price low to high on Search Result page</t>
  </si>
  <si>
    <t>Verify product can be sorted by Price high to low on Search Result page</t>
  </si>
  <si>
    <t>Pre-condition: There is 1 keyword that matches with more than 1 product
1. Go to the homepage of the website
2. Enter this keyword on Search box
3. Click on Search button
4. Click on "Sort by" dropdown and choose "High to low"
5. Observe the display of Search result page</t>
  </si>
  <si>
    <t xml:space="preserve">1. The system displays homepage of website
2. Verify the user can type in Search box
3. Verify that the Search button is clickable
4. Verify products are sorted by Price high to low on Search Result page
</t>
  </si>
  <si>
    <t>Pre-condition: There is 1 keyword that matches with more than 1 product
1. Go to the homepage of the website
2. Enter this keyword on Search box
3. Click on Search button
4. Observe the display of the default value of "Sort by" dropdown</t>
  </si>
  <si>
    <t>1. Go to the homepage of the website
2. Enter 1 keyword on Search box
3. Click on Search button
4. Delete that keyword
5. Observe the display of Search History</t>
  </si>
  <si>
    <t>1. Go to the homepage of the website
2. Enter some keywords on Search box
3. Click on Search button
4. Delete those keywords
5. Observe the display of Search History</t>
  </si>
  <si>
    <t>1. Go to the homepage of the website
2. Enter keyword on Search box
3. Delete that keyword
4. Observe the display of Search History</t>
  </si>
  <si>
    <t>1. The system displays homepage of website
2. Verify the user can type in Search box
3. Verify Search History does not remember the keyword when the user has not pressed Search</t>
  </si>
  <si>
    <t>Verify the system will not remember the keyword in the Search History when the user has not pressed 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</si>
</sst>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70">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
      <b/>
      <sz val="10"/>
      <color theme="4" tint="-0.89999084444715716"/>
      <name val="Arial"/>
      <family val="2"/>
    </font>
    <font>
      <b/>
      <sz val="8"/>
      <color rgb="FF000000"/>
      <name val="Times New Roman"/>
      <family val="1"/>
    </font>
  </fonts>
  <fills count="29">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rgb="FFFFFF00"/>
        <bgColor indexed="64"/>
      </patternFill>
    </fill>
    <fill>
      <patternFill patternType="solid">
        <fgColor rgb="FFFFFF00"/>
        <bgColor indexed="26"/>
      </patternFill>
    </fill>
    <fill>
      <patternFill patternType="solid">
        <fgColor theme="9" tint="0.59999389629810485"/>
        <bgColor indexed="41"/>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27">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Fill="1" applyBorder="1" applyAlignment="1">
      <alignment horizontal="left" vertical="top"/>
    </xf>
    <xf numFmtId="0" fontId="37" fillId="0" borderId="6" xfId="5" applyFont="1" applyFill="1" applyBorder="1" applyAlignment="1">
      <alignment horizontal="center" vertical="top" wrapText="1"/>
    </xf>
    <xf numFmtId="0" fontId="37" fillId="0" borderId="6" xfId="0" applyFont="1" applyFill="1" applyBorder="1"/>
    <xf numFmtId="0" fontId="1" fillId="6" borderId="6" xfId="5" quotePrefix="1" applyFont="1" applyFill="1" applyBorder="1" applyAlignment="1">
      <alignment horizontal="left" vertical="top" wrapText="1"/>
    </xf>
    <xf numFmtId="0" fontId="1" fillId="0" borderId="6" xfId="0" quotePrefix="1" applyFont="1" applyFill="1" applyBorder="1" applyAlignment="1">
      <alignment horizontal="left" vertical="top" wrapText="1"/>
    </xf>
    <xf numFmtId="0" fontId="58" fillId="0" borderId="6" xfId="0" applyFont="1" applyBorder="1"/>
    <xf numFmtId="0" fontId="58" fillId="0" borderId="6" xfId="0" applyFont="1" applyFill="1" applyBorder="1" applyAlignment="1">
      <alignment horizontal="left" vertical="top"/>
    </xf>
    <xf numFmtId="0" fontId="26" fillId="0" borderId="6" xfId="0" applyFont="1" applyFill="1" applyBorder="1" applyAlignment="1">
      <alignment vertical="top" wrapText="1"/>
    </xf>
    <xf numFmtId="0" fontId="26" fillId="0" borderId="0" xfId="0" applyFont="1" applyFill="1" applyAlignment="1">
      <alignment vertical="top"/>
    </xf>
    <xf numFmtId="0" fontId="1" fillId="0" borderId="6" xfId="0" applyFont="1" applyFill="1" applyBorder="1" applyAlignment="1">
      <alignment horizontal="left"/>
    </xf>
    <xf numFmtId="0" fontId="1" fillId="0" borderId="6" xfId="0" applyFont="1" applyFill="1" applyBorder="1"/>
    <xf numFmtId="0" fontId="36" fillId="0" borderId="0" xfId="0" applyFont="1" applyFill="1"/>
    <xf numFmtId="0" fontId="1" fillId="0" borderId="15" xfId="5" applyFont="1" applyFill="1" applyBorder="1" applyAlignment="1">
      <alignment horizontal="left" vertical="top" wrapText="1"/>
    </xf>
    <xf numFmtId="0" fontId="1" fillId="9" borderId="11" xfId="0" quotePrefix="1" applyFont="1" applyFill="1" applyBorder="1" applyAlignment="1">
      <alignment horizontal="left" vertical="top" wrapText="1"/>
    </xf>
    <xf numFmtId="0" fontId="3" fillId="24" borderId="6" xfId="5" applyFont="1" applyFill="1" applyBorder="1" applyAlignment="1">
      <alignment horizontal="left" vertical="center"/>
    </xf>
    <xf numFmtId="0" fontId="37" fillId="24" borderId="6" xfId="5" applyFont="1" applyFill="1" applyBorder="1" applyAlignment="1">
      <alignment horizontal="left" vertical="center"/>
    </xf>
    <xf numFmtId="0" fontId="37" fillId="25" borderId="6" xfId="0" applyFont="1" applyFill="1" applyBorder="1" applyAlignment="1">
      <alignment horizontal="left"/>
    </xf>
    <xf numFmtId="0" fontId="37" fillId="25" borderId="6" xfId="0" applyFont="1" applyFill="1" applyBorder="1"/>
    <xf numFmtId="0" fontId="37" fillId="25" borderId="6" xfId="5" applyFont="1" applyFill="1" applyBorder="1" applyAlignment="1">
      <alignment horizontal="center" vertical="top" wrapText="1"/>
    </xf>
    <xf numFmtId="0" fontId="49" fillId="24" borderId="15" xfId="5" applyFont="1" applyFill="1" applyBorder="1" applyAlignment="1">
      <alignment horizontal="left" vertical="center"/>
    </xf>
    <xf numFmtId="0" fontId="3" fillId="24" borderId="16" xfId="5" applyFont="1" applyFill="1" applyBorder="1" applyAlignment="1">
      <alignment horizontal="center" vertical="center"/>
    </xf>
    <xf numFmtId="0" fontId="3" fillId="24" borderId="11" xfId="5" applyFont="1" applyFill="1" applyBorder="1" applyAlignment="1">
      <alignment horizontal="center" vertical="center"/>
    </xf>
    <xf numFmtId="0" fontId="68" fillId="24" borderId="15" xfId="5" applyFont="1" applyFill="1" applyBorder="1" applyAlignment="1">
      <alignment horizontal="left" vertical="center"/>
    </xf>
    <xf numFmtId="0" fontId="1" fillId="27" borderId="6" xfId="0" quotePrefix="1" applyFont="1" applyFill="1" applyBorder="1" applyAlignment="1">
      <alignment horizontal="left" vertical="top" wrapText="1"/>
    </xf>
    <xf numFmtId="0" fontId="1" fillId="26" borderId="6" xfId="0" quotePrefix="1" applyFont="1" applyFill="1" applyBorder="1" applyAlignment="1">
      <alignment horizontal="left" vertical="top" wrapText="1"/>
    </xf>
    <xf numFmtId="0" fontId="49" fillId="28" borderId="15" xfId="5" applyFont="1" applyFill="1" applyBorder="1" applyAlignment="1">
      <alignment horizontal="left" vertical="center"/>
    </xf>
    <xf numFmtId="0" fontId="1" fillId="0" borderId="6" xfId="5" quotePrefix="1" applyFont="1" applyFill="1" applyBorder="1" applyAlignment="1">
      <alignment horizontal="left" vertical="top" wrapText="1"/>
    </xf>
    <xf numFmtId="0" fontId="1" fillId="27" borderId="6"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0" applyFont="1"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26" fillId="0" borderId="0" xfId="0" applyFont="1" applyAlignment="1">
      <alignment wrapText="1"/>
    </xf>
    <xf numFmtId="0" fontId="34" fillId="0" borderId="0" xfId="0" applyFont="1" applyAlignment="1">
      <alignment wrapText="1"/>
    </xf>
    <xf numFmtId="0" fontId="25" fillId="0" borderId="0" xfId="0" applyFont="1" applyAlignment="1">
      <alignment wrapText="1"/>
    </xf>
    <xf numFmtId="0" fontId="26" fillId="6" borderId="6" xfId="0" applyFont="1" applyFill="1" applyBorder="1" applyAlignment="1">
      <alignment horizontal="left" wrapText="1"/>
    </xf>
    <xf numFmtId="0" fontId="26" fillId="6" borderId="6" xfId="0" applyFont="1" applyFill="1" applyBorder="1" applyAlignment="1">
      <alignment wrapText="1"/>
    </xf>
    <xf numFmtId="0" fontId="26" fillId="6" borderId="0" xfId="0" applyFont="1" applyFill="1" applyAlignment="1">
      <alignment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wrapText="1"/>
    </xf>
    <xf numFmtId="0" fontId="26" fillId="6" borderId="0" xfId="0" applyFont="1" applyFill="1" applyAlignment="1">
      <alignment vertical="top"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3" fillId="24" borderId="6" xfId="5" applyFont="1" applyFill="1" applyBorder="1" applyAlignment="1">
      <alignment horizontal="left" vertical="center" wrapText="1"/>
    </xf>
    <xf numFmtId="0" fontId="37" fillId="24" borderId="6" xfId="5" applyFont="1" applyFill="1" applyBorder="1" applyAlignment="1">
      <alignment horizontal="left" vertical="center" wrapText="1"/>
    </xf>
    <xf numFmtId="0" fontId="26" fillId="0" borderId="0" xfId="0" applyFont="1" applyFill="1" applyAlignment="1">
      <alignment vertical="top" wrapText="1"/>
    </xf>
    <xf numFmtId="0" fontId="1" fillId="0" borderId="6" xfId="0" applyFont="1" applyFill="1" applyBorder="1" applyAlignment="1">
      <alignment wrapText="1"/>
    </xf>
    <xf numFmtId="0" fontId="36" fillId="0" borderId="0" xfId="0" applyFont="1" applyFill="1" applyAlignment="1">
      <alignment wrapText="1"/>
    </xf>
    <xf numFmtId="0" fontId="1" fillId="0" borderId="6" xfId="0" applyFont="1" applyBorder="1" applyAlignment="1">
      <alignment wrapText="1"/>
    </xf>
    <xf numFmtId="0" fontId="36" fillId="0" borderId="0" xfId="0" applyFont="1" applyAlignment="1">
      <alignment wrapText="1"/>
    </xf>
    <xf numFmtId="0" fontId="58" fillId="0" borderId="6" xfId="0" applyFont="1" applyBorder="1" applyAlignment="1">
      <alignment wrapText="1"/>
    </xf>
    <xf numFmtId="0" fontId="37" fillId="25" borderId="6" xfId="0" applyFont="1" applyFill="1" applyBorder="1" applyAlignment="1">
      <alignment horizontal="left" wrapText="1"/>
    </xf>
    <xf numFmtId="0" fontId="37" fillId="25" borderId="6" xfId="0" applyFont="1" applyFill="1" applyBorder="1" applyAlignment="1">
      <alignment wrapText="1"/>
    </xf>
    <xf numFmtId="0" fontId="1" fillId="0" borderId="6" xfId="0" applyFont="1" applyFill="1" applyBorder="1" applyAlignment="1">
      <alignment horizontal="left" wrapText="1"/>
    </xf>
    <xf numFmtId="0" fontId="1" fillId="0" borderId="6" xfId="0" applyFont="1" applyFill="1" applyBorder="1" applyAlignment="1">
      <alignment horizontal="left" vertical="top" wrapText="1"/>
    </xf>
    <xf numFmtId="0" fontId="58" fillId="0" borderId="6" xfId="0" applyFont="1" applyFill="1" applyBorder="1" applyAlignment="1">
      <alignment horizontal="left" vertical="top" wrapText="1"/>
    </xf>
    <xf numFmtId="0" fontId="37" fillId="10" borderId="6" xfId="0" applyFont="1" applyFill="1" applyBorder="1" applyAlignment="1">
      <alignment wrapText="1"/>
    </xf>
    <xf numFmtId="0" fontId="49" fillId="24" borderId="15" xfId="5" applyFont="1" applyFill="1" applyBorder="1" applyAlignment="1">
      <alignment horizontal="left" vertical="center" wrapText="1"/>
    </xf>
    <xf numFmtId="0" fontId="3" fillId="24" borderId="16" xfId="5" applyFont="1" applyFill="1" applyBorder="1" applyAlignment="1">
      <alignment horizontal="center" vertical="center" wrapText="1"/>
    </xf>
    <xf numFmtId="0" fontId="3" fillId="24" borderId="11" xfId="5" applyFont="1" applyFill="1" applyBorder="1" applyAlignment="1">
      <alignment horizontal="center" vertical="center" wrapText="1"/>
    </xf>
    <xf numFmtId="0" fontId="37" fillId="0" borderId="6" xfId="0" applyFont="1" applyFill="1" applyBorder="1" applyAlignment="1">
      <alignment wrapText="1"/>
    </xf>
    <xf numFmtId="0" fontId="1" fillId="6" borderId="0" xfId="0" applyFont="1" applyFill="1" applyAlignment="1">
      <alignment horizontal="left" wrapText="1"/>
    </xf>
    <xf numFmtId="0" fontId="1" fillId="6" borderId="0" xfId="0" applyFont="1" applyFill="1" applyAlignment="1">
      <alignment wrapText="1"/>
    </xf>
    <xf numFmtId="0" fontId="58" fillId="0" borderId="6" xfId="5" applyFont="1" applyFill="1" applyBorder="1" applyAlignment="1">
      <alignment horizontal="left" vertical="top" wrapText="1"/>
    </xf>
    <xf numFmtId="0" fontId="1" fillId="0" borderId="6" xfId="5" applyFont="1" applyFill="1" applyBorder="1" applyAlignment="1">
      <alignment horizontal="left" vertical="top" wrapText="1"/>
    </xf>
    <xf numFmtId="0" fontId="1" fillId="0" borderId="6" xfId="5" quotePrefix="1"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68" fillId="11" borderId="15" xfId="5" applyFont="1" applyFill="1" applyBorder="1" applyAlignment="1">
      <alignment horizontal="left" vertical="center"/>
    </xf>
    <xf numFmtId="0" fontId="68" fillId="11" borderId="16" xfId="5" applyFont="1" applyFill="1" applyBorder="1" applyAlignment="1">
      <alignment horizontal="left" vertical="center"/>
    </xf>
    <xf numFmtId="0" fontId="68" fillId="11" borderId="11" xfId="5" applyFont="1" applyFill="1" applyBorder="1" applyAlignment="1">
      <alignment horizontal="left" vertical="center"/>
    </xf>
    <xf numFmtId="0" fontId="3" fillId="19" borderId="7" xfId="0" applyFont="1" applyFill="1" applyBorder="1" applyAlignment="1">
      <alignment horizontal="center" wrapText="1"/>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quotePrefix="1" applyFont="1" applyFill="1" applyBorder="1" applyAlignment="1">
      <alignment horizontal="left" vertical="top" wrapText="1"/>
    </xf>
    <xf numFmtId="0" fontId="1" fillId="0" borderId="6" xfId="5" applyFont="1" applyFill="1" applyBorder="1" applyAlignment="1">
      <alignment horizontal="left" vertical="top" wrapText="1"/>
    </xf>
    <xf numFmtId="165" fontId="1" fillId="0" borderId="6" xfId="5" applyNumberFormat="1" applyFont="1" applyFill="1" applyBorder="1" applyAlignment="1">
      <alignment horizontal="left" vertical="top"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68" fillId="11" borderId="15" xfId="5" applyFont="1" applyFill="1" applyBorder="1" applyAlignment="1">
      <alignment horizontal="left" vertical="center" wrapText="1"/>
    </xf>
    <xf numFmtId="0" fontId="68" fillId="11" borderId="16" xfId="5" applyFont="1" applyFill="1" applyBorder="1" applyAlignment="1">
      <alignment horizontal="left" vertical="center" wrapText="1"/>
    </xf>
    <xf numFmtId="0" fontId="68" fillId="11" borderId="11" xfId="5" applyFont="1" applyFill="1" applyBorder="1" applyAlignment="1">
      <alignment horizontal="left" vertical="center" wrapText="1"/>
    </xf>
    <xf numFmtId="0" fontId="49" fillId="24" borderId="15" xfId="5" applyFont="1" applyFill="1" applyBorder="1" applyAlignment="1">
      <alignment horizontal="left" vertical="center" wrapText="1"/>
    </xf>
    <xf numFmtId="0" fontId="49" fillId="24" borderId="16" xfId="5" applyFont="1" applyFill="1" applyBorder="1" applyAlignment="1">
      <alignment horizontal="left" vertical="center" wrapText="1"/>
    </xf>
    <xf numFmtId="0" fontId="49" fillId="24" borderId="11" xfId="5" applyFont="1" applyFill="1" applyBorder="1" applyAlignment="1">
      <alignment horizontal="left" vertic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47" fillId="0" borderId="6" xfId="5" quotePrefix="1" applyFont="1" applyFill="1" applyBorder="1" applyAlignment="1">
      <alignment horizontal="left" vertical="top" wrapText="1"/>
    </xf>
    <xf numFmtId="0" fontId="47" fillId="0" borderId="6" xfId="5" applyFont="1" applyFill="1" applyBorder="1" applyAlignment="1">
      <alignment horizontal="left" vertical="top" wrapText="1"/>
    </xf>
    <xf numFmtId="0" fontId="58" fillId="26" borderId="6" xfId="5" applyFont="1" applyFill="1" applyBorder="1" applyAlignment="1">
      <alignment horizontal="left" vertical="top" wrapText="1"/>
    </xf>
    <xf numFmtId="0" fontId="47" fillId="6" borderId="15" xfId="5" applyFont="1" applyFill="1" applyBorder="1" applyAlignment="1">
      <alignment horizontal="left" vertical="top" wrapText="1"/>
    </xf>
    <xf numFmtId="0" fontId="1" fillId="0" borderId="11" xfId="0" applyFont="1" applyBorder="1" applyAlignment="1">
      <alignment horizontal="left" vertical="top" wrapText="1"/>
    </xf>
    <xf numFmtId="0" fontId="47" fillId="6" borderId="6" xfId="5" quotePrefix="1"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baseColWidth="10" defaultColWidth="0" defaultRowHeight="14" zeroHeight="1"/>
  <cols>
    <col min="1" max="1" width="12" style="17" customWidth="1"/>
    <col min="2" max="2" width="17" style="17" customWidth="1"/>
    <col min="3" max="3" width="16.5" style="17" customWidth="1"/>
    <col min="4" max="4" width="31.5" style="17" customWidth="1"/>
    <col min="5" max="5" width="34.5" style="17" customWidth="1"/>
    <col min="6" max="6" width="12.33203125" style="17" customWidth="1"/>
    <col min="7" max="16384" width="0" style="17" hidden="1"/>
  </cols>
  <sheetData>
    <row r="1" spans="1:6">
      <c r="A1" s="15"/>
      <c r="B1" s="16"/>
      <c r="C1" s="16"/>
      <c r="D1" s="16"/>
      <c r="E1" s="71" t="s">
        <v>0</v>
      </c>
      <c r="F1" s="16"/>
    </row>
    <row r="2" spans="1:6" ht="20">
      <c r="A2" s="37" t="s">
        <v>1</v>
      </c>
      <c r="B2" s="18"/>
      <c r="C2" s="18"/>
      <c r="D2" s="18"/>
      <c r="E2" s="18"/>
      <c r="F2" s="18"/>
    </row>
    <row r="3" spans="1:6">
      <c r="A3" s="18"/>
      <c r="B3" s="18"/>
      <c r="C3" s="18"/>
      <c r="D3" s="18"/>
      <c r="E3" s="18"/>
      <c r="F3" s="18"/>
    </row>
    <row r="4" spans="1:6" ht="15" customHeight="1">
      <c r="A4" s="241" t="s">
        <v>2</v>
      </c>
      <c r="B4" s="242"/>
      <c r="C4" s="242"/>
      <c r="D4" s="242"/>
      <c r="E4" s="243"/>
      <c r="F4" s="18"/>
    </row>
    <row r="5" spans="1:6">
      <c r="A5" s="244" t="s">
        <v>3</v>
      </c>
      <c r="B5" s="244"/>
      <c r="C5" s="245" t="s">
        <v>4</v>
      </c>
      <c r="D5" s="245"/>
      <c r="E5" s="245"/>
      <c r="F5" s="18"/>
    </row>
    <row r="6" spans="1:6" ht="29.25" customHeight="1">
      <c r="A6" s="246" t="s">
        <v>5</v>
      </c>
      <c r="B6" s="247"/>
      <c r="C6" s="240" t="s">
        <v>6</v>
      </c>
      <c r="D6" s="240"/>
      <c r="E6" s="240"/>
      <c r="F6" s="18"/>
    </row>
    <row r="7" spans="1:6" ht="29.25" customHeight="1">
      <c r="A7" s="145"/>
      <c r="B7" s="145"/>
      <c r="C7" s="146"/>
      <c r="D7" s="146"/>
      <c r="E7" s="146"/>
      <c r="F7" s="18"/>
    </row>
    <row r="8" spans="1:6" s="147" customFormat="1" ht="29.25" customHeight="1">
      <c r="A8" s="238" t="s">
        <v>7</v>
      </c>
      <c r="B8" s="239"/>
      <c r="C8" s="239"/>
      <c r="D8" s="239"/>
      <c r="E8" s="239"/>
      <c r="F8" s="239"/>
    </row>
    <row r="9" spans="1:6" s="147" customFormat="1" ht="15" customHeight="1">
      <c r="A9" s="148" t="s">
        <v>8</v>
      </c>
      <c r="B9" s="148" t="s">
        <v>9</v>
      </c>
      <c r="C9" s="148" t="s">
        <v>10</v>
      </c>
      <c r="D9" s="148" t="s">
        <v>11</v>
      </c>
      <c r="E9" s="148" t="s">
        <v>12</v>
      </c>
      <c r="F9" s="148" t="s">
        <v>13</v>
      </c>
    </row>
    <row r="10" spans="1:6" s="147" customFormat="1" ht="42">
      <c r="A10" s="130" t="s">
        <v>14</v>
      </c>
      <c r="B10" s="131" t="s">
        <v>15</v>
      </c>
      <c r="C10" s="132" t="s">
        <v>16</v>
      </c>
      <c r="D10" s="150" t="s">
        <v>17</v>
      </c>
      <c r="E10" s="133" t="s">
        <v>18</v>
      </c>
      <c r="F10" s="149" t="s">
        <v>19</v>
      </c>
    </row>
    <row r="11" spans="1:6" s="147" customFormat="1" ht="28">
      <c r="A11" s="130">
        <v>1.3</v>
      </c>
      <c r="B11" s="131">
        <v>43082</v>
      </c>
      <c r="C11" s="132" t="s">
        <v>16</v>
      </c>
      <c r="D11" s="150" t="s">
        <v>20</v>
      </c>
      <c r="E11" s="133" t="s">
        <v>18</v>
      </c>
      <c r="F11" s="149" t="s">
        <v>19</v>
      </c>
    </row>
    <row r="12" spans="1:6" s="147" customFormat="1" ht="112">
      <c r="A12" s="162">
        <v>1.4</v>
      </c>
      <c r="B12" s="163" t="s">
        <v>21</v>
      </c>
      <c r="C12" s="164" t="s">
        <v>16</v>
      </c>
      <c r="D12" s="165" t="s">
        <v>22</v>
      </c>
      <c r="E12" s="166" t="s">
        <v>18</v>
      </c>
      <c r="F12" s="149" t="s">
        <v>19</v>
      </c>
    </row>
    <row r="13" spans="1:6" s="147" customFormat="1" ht="30" customHeight="1">
      <c r="A13" s="240" t="s">
        <v>23</v>
      </c>
      <c r="B13" s="240"/>
      <c r="C13" s="240"/>
      <c r="D13" s="240"/>
      <c r="E13" s="240"/>
      <c r="F13" s="24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L61"/>
  <sheetViews>
    <sheetView showGridLines="0" zoomScaleNormal="100" workbookViewId="0">
      <selection activeCell="C27" sqref="C27"/>
    </sheetView>
  </sheetViews>
  <sheetFormatPr baseColWidth="10" defaultColWidth="9.1640625" defaultRowHeight="14"/>
  <cols>
    <col min="1" max="1" width="4" style="79" customWidth="1"/>
    <col min="2" max="2" width="16.1640625" style="80" customWidth="1"/>
    <col min="3" max="3" width="19" style="80" customWidth="1"/>
    <col min="4" max="4" width="20.5" style="80" customWidth="1"/>
    <col min="5" max="5" width="16.33203125" style="80" customWidth="1"/>
    <col min="6" max="6" width="19" style="80" customWidth="1"/>
    <col min="7" max="7" width="15" style="82" customWidth="1"/>
    <col min="8" max="8" width="23.5" style="82" customWidth="1"/>
    <col min="9" max="9" width="25.5" style="82" customWidth="1"/>
    <col min="10" max="10" width="21" style="82" customWidth="1"/>
    <col min="11" max="11" width="11.5" style="82" customWidth="1"/>
    <col min="12" max="12" width="17.33203125" style="82" customWidth="1"/>
    <col min="13" max="13" width="17.33203125" style="80" customWidth="1"/>
    <col min="14" max="14" width="14.1640625" style="80" customWidth="1"/>
    <col min="15" max="15" width="18.5" style="80" customWidth="1"/>
    <col min="16" max="16384" width="9.1640625" style="80"/>
  </cols>
  <sheetData>
    <row r="1" spans="1:12">
      <c r="G1" s="81" t="s">
        <v>332</v>
      </c>
    </row>
    <row r="2" spans="1:12" s="84" customFormat="1" ht="25">
      <c r="A2" s="83"/>
      <c r="C2" s="300" t="s">
        <v>333</v>
      </c>
      <c r="D2" s="300"/>
      <c r="E2" s="300"/>
      <c r="F2" s="300"/>
      <c r="G2" s="300"/>
      <c r="H2" s="85" t="s">
        <v>334</v>
      </c>
      <c r="I2" s="86"/>
      <c r="J2" s="86"/>
      <c r="K2" s="86"/>
      <c r="L2" s="86"/>
    </row>
    <row r="3" spans="1:12" s="84" customFormat="1" ht="23">
      <c r="A3" s="83"/>
      <c r="C3" s="301" t="s">
        <v>335</v>
      </c>
      <c r="D3" s="301"/>
      <c r="E3" s="157"/>
      <c r="F3" s="302" t="s">
        <v>336</v>
      </c>
      <c r="G3" s="302"/>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303" t="s">
        <v>337</v>
      </c>
      <c r="C6" s="303"/>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303" t="s">
        <v>367</v>
      </c>
      <c r="C14" s="303"/>
      <c r="D14" s="303"/>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42">
      <c r="A17" s="121"/>
      <c r="B17" s="122" t="s">
        <v>347</v>
      </c>
      <c r="C17" s="126" t="s">
        <v>371</v>
      </c>
      <c r="D17" s="126" t="s">
        <v>372</v>
      </c>
      <c r="E17" s="126" t="s">
        <v>373</v>
      </c>
      <c r="F17" s="126" t="s">
        <v>374</v>
      </c>
      <c r="G17" s="126" t="s">
        <v>375</v>
      </c>
      <c r="H17" s="124"/>
      <c r="I17" s="124"/>
      <c r="J17" s="124"/>
      <c r="K17" s="124"/>
    </row>
    <row r="18" spans="1:12">
      <c r="A18" s="100">
        <v>1</v>
      </c>
      <c r="B18" s="101" t="s">
        <v>66</v>
      </c>
      <c r="C18" s="104">
        <f>'Assignment 1'!D11</f>
        <v>0</v>
      </c>
      <c r="D18" s="104">
        <f>'Assignment 1'!D12</f>
        <v>0</v>
      </c>
      <c r="E18" s="104">
        <f>'Assignment 1'!D14</f>
        <v>0</v>
      </c>
      <c r="F18" s="104">
        <f>'Assignment 1'!D13</f>
        <v>0</v>
      </c>
      <c r="G18" s="104">
        <f>'Assignment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303" t="s">
        <v>377</v>
      </c>
      <c r="C23" s="303"/>
      <c r="D23" s="303"/>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304" t="s">
        <v>113</v>
      </c>
      <c r="H26" s="305"/>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98"/>
      <c r="H27" s="299"/>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98"/>
      <c r="H28" s="299"/>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98"/>
      <c r="H29" s="299"/>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98"/>
      <c r="H30" s="299"/>
    </row>
    <row r="31" spans="1:12" ht="20.25" customHeight="1">
      <c r="A31" s="100"/>
      <c r="B31" s="99" t="s">
        <v>102</v>
      </c>
      <c r="C31" s="99" t="e">
        <f>SUM(C27:C30)</f>
        <v>#REF!</v>
      </c>
      <c r="D31" s="99">
        <v>0</v>
      </c>
      <c r="E31" s="99">
        <v>0</v>
      </c>
      <c r="F31" s="99" t="e">
        <f>SUM(F27:F30)</f>
        <v>#REF!</v>
      </c>
      <c r="G31" s="298"/>
      <c r="H31" s="299"/>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306" t="s">
        <v>346</v>
      </c>
      <c r="G34" s="307"/>
    </row>
    <row r="35" spans="1:12" s="125" customFormat="1">
      <c r="A35" s="121"/>
      <c r="B35" s="122" t="s">
        <v>393</v>
      </c>
      <c r="C35" s="126" t="s">
        <v>394</v>
      </c>
      <c r="D35" s="126" t="s">
        <v>395</v>
      </c>
      <c r="E35" s="126" t="s">
        <v>351</v>
      </c>
      <c r="F35" s="309"/>
      <c r="G35" s="310"/>
      <c r="H35" s="124"/>
      <c r="I35" s="124"/>
      <c r="J35" s="124"/>
      <c r="K35" s="124"/>
      <c r="L35" s="124"/>
    </row>
    <row r="36" spans="1:12">
      <c r="A36" s="100">
        <v>1</v>
      </c>
      <c r="B36" s="101" t="s">
        <v>331</v>
      </c>
      <c r="C36" s="104" t="s">
        <v>396</v>
      </c>
      <c r="D36" s="104" t="s">
        <v>388</v>
      </c>
      <c r="E36" s="104" t="s">
        <v>357</v>
      </c>
      <c r="F36" s="298"/>
      <c r="G36" s="299"/>
    </row>
    <row r="37" spans="1:12" ht="20.25" customHeight="1">
      <c r="A37" s="100">
        <v>2</v>
      </c>
      <c r="B37" s="101" t="s">
        <v>146</v>
      </c>
      <c r="C37" s="104" t="s">
        <v>397</v>
      </c>
      <c r="D37" s="104" t="s">
        <v>388</v>
      </c>
      <c r="E37" s="104" t="s">
        <v>357</v>
      </c>
      <c r="F37" s="298"/>
      <c r="G37" s="299"/>
    </row>
    <row r="38" spans="1:12" ht="20.25" customHeight="1">
      <c r="A38" s="106"/>
      <c r="B38" s="107"/>
      <c r="C38" s="108"/>
      <c r="D38" s="108"/>
      <c r="E38" s="108"/>
      <c r="F38" s="108"/>
      <c r="G38" s="108"/>
      <c r="H38" s="108"/>
    </row>
    <row r="39" spans="1:12" ht="21.75" customHeight="1">
      <c r="B39" s="303" t="s">
        <v>398</v>
      </c>
      <c r="C39" s="303"/>
      <c r="D39" s="94"/>
      <c r="E39" s="94"/>
      <c r="F39" s="94"/>
      <c r="G39" s="95"/>
      <c r="H39" s="95"/>
    </row>
    <row r="40" spans="1:12">
      <c r="B40" s="96" t="s">
        <v>399</v>
      </c>
      <c r="C40" s="97"/>
      <c r="D40" s="97"/>
      <c r="E40" s="97"/>
      <c r="F40" s="97"/>
      <c r="G40" s="98"/>
    </row>
    <row r="41" spans="1:12" ht="18.75" customHeight="1">
      <c r="A41" s="99" t="s">
        <v>58</v>
      </c>
      <c r="B41" s="160" t="s">
        <v>62</v>
      </c>
      <c r="C41" s="308" t="s">
        <v>400</v>
      </c>
      <c r="D41" s="308"/>
      <c r="E41" s="308" t="s">
        <v>401</v>
      </c>
      <c r="F41" s="308"/>
      <c r="G41" s="308"/>
      <c r="H41" s="99" t="s">
        <v>402</v>
      </c>
    </row>
    <row r="42" spans="1:12" ht="34.5" customHeight="1">
      <c r="A42" s="100">
        <v>1</v>
      </c>
      <c r="B42" s="161" t="s">
        <v>403</v>
      </c>
      <c r="C42" s="311" t="s">
        <v>404</v>
      </c>
      <c r="D42" s="311"/>
      <c r="E42" s="311" t="s">
        <v>405</v>
      </c>
      <c r="F42" s="311"/>
      <c r="G42" s="311"/>
      <c r="H42" s="109"/>
    </row>
    <row r="43" spans="1:12" ht="34.5" customHeight="1">
      <c r="A43" s="100">
        <v>2</v>
      </c>
      <c r="B43" s="161" t="s">
        <v>403</v>
      </c>
      <c r="C43" s="311" t="s">
        <v>404</v>
      </c>
      <c r="D43" s="311"/>
      <c r="E43" s="311" t="s">
        <v>405</v>
      </c>
      <c r="F43" s="311"/>
      <c r="G43" s="311"/>
      <c r="H43" s="109"/>
    </row>
    <row r="44" spans="1:12" ht="34.5" customHeight="1">
      <c r="A44" s="100">
        <v>3</v>
      </c>
      <c r="B44" s="161" t="s">
        <v>403</v>
      </c>
      <c r="C44" s="311" t="s">
        <v>404</v>
      </c>
      <c r="D44" s="311"/>
      <c r="E44" s="311" t="s">
        <v>405</v>
      </c>
      <c r="F44" s="311"/>
      <c r="G44" s="311"/>
      <c r="H44" s="109"/>
    </row>
    <row r="45" spans="1:12">
      <c r="B45" s="110"/>
      <c r="C45" s="110"/>
      <c r="D45" s="110"/>
      <c r="E45" s="111"/>
      <c r="F45" s="97"/>
      <c r="G45" s="98"/>
    </row>
    <row r="46" spans="1:12" ht="21.75" customHeight="1">
      <c r="B46" s="303" t="s">
        <v>406</v>
      </c>
      <c r="C46" s="303"/>
      <c r="D46" s="94"/>
      <c r="E46" s="94"/>
      <c r="F46" s="94"/>
      <c r="G46" s="95"/>
      <c r="H46" s="95"/>
    </row>
    <row r="47" spans="1:12">
      <c r="B47" s="96" t="s">
        <v>407</v>
      </c>
      <c r="C47" s="110"/>
      <c r="D47" s="110"/>
      <c r="E47" s="111"/>
      <c r="F47" s="97"/>
      <c r="G47" s="98"/>
    </row>
    <row r="48" spans="1:12" s="113" customFormat="1" ht="21" customHeight="1">
      <c r="A48" s="314" t="s">
        <v>58</v>
      </c>
      <c r="B48" s="316" t="s">
        <v>408</v>
      </c>
      <c r="C48" s="306" t="s">
        <v>409</v>
      </c>
      <c r="D48" s="318"/>
      <c r="E48" s="318"/>
      <c r="F48" s="307"/>
      <c r="G48" s="319" t="s">
        <v>376</v>
      </c>
      <c r="H48" s="319" t="s">
        <v>408</v>
      </c>
      <c r="I48" s="312" t="s">
        <v>410</v>
      </c>
      <c r="J48" s="112"/>
      <c r="K48" s="112"/>
      <c r="L48" s="112"/>
    </row>
    <row r="49" spans="1:9">
      <c r="A49" s="315"/>
      <c r="B49" s="317"/>
      <c r="C49" s="114" t="s">
        <v>385</v>
      </c>
      <c r="D49" s="114" t="s">
        <v>386</v>
      </c>
      <c r="E49" s="115" t="s">
        <v>387</v>
      </c>
      <c r="F49" s="115" t="s">
        <v>388</v>
      </c>
      <c r="G49" s="320"/>
      <c r="H49" s="320"/>
      <c r="I49" s="313"/>
    </row>
    <row r="50" spans="1:9" ht="28">
      <c r="A50" s="315"/>
      <c r="B50" s="317"/>
      <c r="C50" s="128" t="s">
        <v>411</v>
      </c>
      <c r="D50" s="128" t="s">
        <v>412</v>
      </c>
      <c r="E50" s="128" t="s">
        <v>413</v>
      </c>
      <c r="F50" s="128" t="s">
        <v>414</v>
      </c>
      <c r="G50" s="127" t="s">
        <v>415</v>
      </c>
      <c r="H50" s="127" t="s">
        <v>416</v>
      </c>
      <c r="I50" s="127" t="s">
        <v>416</v>
      </c>
    </row>
    <row r="51" spans="1:9" ht="28">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900-000000000000}">
      <formula1>"PASS,FAIL"</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baseColWidth="10" defaultColWidth="9.1640625" defaultRowHeight="13"/>
  <cols>
    <col min="1" max="1" width="17.33203125" style="2" customWidth="1"/>
    <col min="2" max="2" width="11.5" style="2" customWidth="1"/>
    <col min="3" max="3" width="18.6640625" style="2" customWidth="1"/>
    <col min="4" max="4" width="21.1640625" style="2" customWidth="1"/>
    <col min="5" max="16384" width="9.1640625" style="2"/>
  </cols>
  <sheetData>
    <row r="1" spans="1:11" s="1" customFormat="1" ht="14">
      <c r="B1" s="34"/>
      <c r="C1" s="34"/>
      <c r="D1" s="34"/>
      <c r="E1" s="34"/>
      <c r="F1" s="34"/>
      <c r="G1" s="34"/>
      <c r="H1" s="34"/>
      <c r="I1" s="155" t="s">
        <v>24</v>
      </c>
      <c r="J1" s="34"/>
      <c r="K1" s="34"/>
    </row>
    <row r="2" spans="1:11" ht="25.5" customHeight="1">
      <c r="B2" s="253" t="s">
        <v>25</v>
      </c>
      <c r="C2" s="253"/>
      <c r="D2" s="253"/>
      <c r="E2" s="253"/>
      <c r="F2" s="253"/>
      <c r="G2" s="253"/>
      <c r="H2" s="253"/>
      <c r="I2" s="253"/>
      <c r="J2" s="251" t="s">
        <v>26</v>
      </c>
      <c r="K2" s="251"/>
    </row>
    <row r="3" spans="1:11" ht="28.5" customHeight="1">
      <c r="B3" s="254" t="s">
        <v>27</v>
      </c>
      <c r="C3" s="254"/>
      <c r="D3" s="254"/>
      <c r="E3" s="254"/>
      <c r="F3" s="252" t="s">
        <v>28</v>
      </c>
      <c r="G3" s="252"/>
      <c r="H3" s="252"/>
      <c r="I3" s="252"/>
      <c r="J3" s="251"/>
      <c r="K3" s="251"/>
    </row>
    <row r="4" spans="1:11" ht="18" customHeight="1">
      <c r="B4" s="153"/>
      <c r="C4" s="153"/>
      <c r="D4" s="153"/>
      <c r="E4" s="153"/>
      <c r="F4" s="152"/>
      <c r="G4" s="152"/>
      <c r="H4" s="152"/>
      <c r="I4" s="152"/>
      <c r="J4" s="151"/>
      <c r="K4" s="151"/>
    </row>
    <row r="6" spans="1:11" ht="23">
      <c r="A6" s="4" t="s">
        <v>29</v>
      </c>
    </row>
    <row r="7" spans="1:11">
      <c r="A7" s="258" t="s">
        <v>30</v>
      </c>
      <c r="B7" s="258"/>
      <c r="C7" s="258"/>
      <c r="D7" s="258"/>
      <c r="E7" s="258"/>
      <c r="F7" s="258"/>
      <c r="G7" s="258"/>
      <c r="H7" s="258"/>
      <c r="I7" s="258"/>
    </row>
    <row r="8" spans="1:11" ht="20.25" customHeight="1">
      <c r="A8" s="258"/>
      <c r="B8" s="258"/>
      <c r="C8" s="258"/>
      <c r="D8" s="258"/>
      <c r="E8" s="258"/>
      <c r="F8" s="258"/>
      <c r="G8" s="258"/>
      <c r="H8" s="258"/>
      <c r="I8" s="258"/>
    </row>
    <row r="9" spans="1:11">
      <c r="A9" s="258" t="s">
        <v>31</v>
      </c>
      <c r="B9" s="258"/>
      <c r="C9" s="258"/>
      <c r="D9" s="258"/>
      <c r="E9" s="258"/>
      <c r="F9" s="258"/>
      <c r="G9" s="258"/>
      <c r="H9" s="258"/>
      <c r="I9" s="258"/>
    </row>
    <row r="10" spans="1:11" ht="21" customHeight="1">
      <c r="A10" s="258"/>
      <c r="B10" s="258"/>
      <c r="C10" s="258"/>
      <c r="D10" s="258"/>
      <c r="E10" s="258"/>
      <c r="F10" s="258"/>
      <c r="G10" s="258"/>
      <c r="H10" s="258"/>
      <c r="I10" s="258"/>
    </row>
    <row r="11" spans="1:11" ht="14">
      <c r="A11" s="259" t="s">
        <v>32</v>
      </c>
      <c r="B11" s="259"/>
      <c r="C11" s="259"/>
      <c r="D11" s="259"/>
      <c r="E11" s="259"/>
      <c r="F11" s="259"/>
      <c r="G11" s="259"/>
      <c r="H11" s="259"/>
      <c r="I11" s="259"/>
    </row>
    <row r="12" spans="1:11">
      <c r="A12" s="3"/>
      <c r="B12" s="3"/>
      <c r="C12" s="3"/>
      <c r="D12" s="3"/>
      <c r="E12" s="3"/>
      <c r="F12" s="3"/>
      <c r="G12" s="3"/>
      <c r="H12" s="3"/>
      <c r="I12" s="3"/>
    </row>
    <row r="13" spans="1:11" ht="23">
      <c r="A13" s="4" t="s">
        <v>33</v>
      </c>
    </row>
    <row r="14" spans="1:11">
      <c r="A14" s="134" t="s">
        <v>34</v>
      </c>
      <c r="B14" s="255" t="s">
        <v>35</v>
      </c>
      <c r="C14" s="256"/>
      <c r="D14" s="256"/>
      <c r="E14" s="256"/>
      <c r="F14" s="256"/>
      <c r="G14" s="256"/>
      <c r="H14" s="256"/>
      <c r="I14" s="256"/>
      <c r="J14" s="256"/>
      <c r="K14" s="257"/>
    </row>
    <row r="15" spans="1:11" ht="14.25" customHeight="1">
      <c r="A15" s="134" t="s">
        <v>36</v>
      </c>
      <c r="B15" s="255" t="s">
        <v>37</v>
      </c>
      <c r="C15" s="256"/>
      <c r="D15" s="256"/>
      <c r="E15" s="256"/>
      <c r="F15" s="256"/>
      <c r="G15" s="256"/>
      <c r="H15" s="256"/>
      <c r="I15" s="256"/>
      <c r="J15" s="256"/>
      <c r="K15" s="257"/>
    </row>
    <row r="16" spans="1:11" ht="14.25" customHeight="1">
      <c r="A16" s="134"/>
      <c r="B16" s="255" t="s">
        <v>38</v>
      </c>
      <c r="C16" s="256"/>
      <c r="D16" s="256"/>
      <c r="E16" s="256"/>
      <c r="F16" s="256"/>
      <c r="G16" s="256"/>
      <c r="H16" s="256"/>
      <c r="I16" s="256"/>
      <c r="J16" s="256"/>
      <c r="K16" s="257"/>
    </row>
    <row r="17" spans="1:14" ht="14.25" customHeight="1">
      <c r="A17" s="134"/>
      <c r="B17" s="255" t="s">
        <v>39</v>
      </c>
      <c r="C17" s="256"/>
      <c r="D17" s="256"/>
      <c r="E17" s="256"/>
      <c r="F17" s="256"/>
      <c r="G17" s="256"/>
      <c r="H17" s="256"/>
      <c r="I17" s="256"/>
      <c r="J17" s="256"/>
      <c r="K17" s="257"/>
    </row>
    <row r="19" spans="1:14" ht="23">
      <c r="A19" s="4" t="s">
        <v>40</v>
      </c>
    </row>
    <row r="20" spans="1:14">
      <c r="A20" s="134" t="s">
        <v>41</v>
      </c>
      <c r="B20" s="255" t="s">
        <v>42</v>
      </c>
      <c r="C20" s="256"/>
      <c r="D20" s="256"/>
      <c r="E20" s="256"/>
      <c r="F20" s="256"/>
      <c r="G20" s="257"/>
    </row>
    <row r="21" spans="1:14" ht="12.75" customHeight="1">
      <c r="A21" s="134" t="s">
        <v>43</v>
      </c>
      <c r="B21" s="255" t="s">
        <v>44</v>
      </c>
      <c r="C21" s="256"/>
      <c r="D21" s="256"/>
      <c r="E21" s="256"/>
      <c r="F21" s="256"/>
      <c r="G21" s="257"/>
    </row>
    <row r="22" spans="1:14" ht="12.75" customHeight="1">
      <c r="A22" s="134" t="s">
        <v>45</v>
      </c>
      <c r="B22" s="255" t="s">
        <v>46</v>
      </c>
      <c r="C22" s="256"/>
      <c r="D22" s="256"/>
      <c r="E22" s="256"/>
      <c r="F22" s="256"/>
      <c r="G22" s="257"/>
    </row>
    <row r="24" spans="1:14" ht="23">
      <c r="A24" s="4" t="s">
        <v>47</v>
      </c>
    </row>
    <row r="25" spans="1:14" ht="14">
      <c r="A25" s="154" t="s">
        <v>48</v>
      </c>
      <c r="C25" s="154"/>
      <c r="D25" s="154"/>
      <c r="E25" s="154"/>
      <c r="F25" s="154"/>
      <c r="G25" s="154"/>
      <c r="H25" s="154"/>
      <c r="I25" s="154"/>
      <c r="J25" s="154"/>
      <c r="K25" s="154"/>
      <c r="L25" s="154"/>
      <c r="M25" s="154"/>
      <c r="N25" s="70"/>
    </row>
    <row r="26" spans="1:14" ht="14">
      <c r="A26" s="154" t="s">
        <v>49</v>
      </c>
      <c r="C26" s="154"/>
      <c r="D26" s="154"/>
      <c r="E26" s="154"/>
      <c r="F26" s="154"/>
      <c r="G26" s="154"/>
      <c r="H26" s="154"/>
      <c r="I26" s="154"/>
      <c r="J26" s="154"/>
      <c r="K26" s="154"/>
      <c r="L26" s="154"/>
      <c r="M26" s="154"/>
      <c r="N26" s="70"/>
    </row>
    <row r="27" spans="1:14" ht="14">
      <c r="A27" s="154" t="s">
        <v>50</v>
      </c>
      <c r="C27" s="154"/>
      <c r="D27" s="154"/>
      <c r="E27" s="154"/>
      <c r="F27" s="154"/>
      <c r="G27" s="154"/>
      <c r="H27" s="154"/>
      <c r="I27" s="154"/>
      <c r="J27" s="154"/>
      <c r="K27" s="154"/>
      <c r="L27" s="154"/>
      <c r="M27" s="154"/>
      <c r="N27" s="70"/>
    </row>
    <row r="29" spans="1:14" ht="21.75" customHeight="1">
      <c r="B29" s="248" t="s">
        <v>51</v>
      </c>
      <c r="C29" s="249"/>
      <c r="D29" s="250"/>
    </row>
    <row r="30" spans="1:14" ht="90" customHeight="1">
      <c r="B30" s="5"/>
      <c r="C30" s="6" t="s">
        <v>52</v>
      </c>
      <c r="D30" s="6" t="s">
        <v>53</v>
      </c>
    </row>
    <row r="32" spans="1:14" ht="23">
      <c r="A32" s="4" t="s">
        <v>54</v>
      </c>
    </row>
    <row r="33" spans="1:1" ht="14">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baseColWidth="10" defaultColWidth="9.1640625" defaultRowHeight="13"/>
  <cols>
    <col min="1" max="1" width="8.5" style="13" customWidth="1"/>
    <col min="2" max="2" width="9.33203125" style="8" customWidth="1"/>
    <col min="3" max="3" width="14.5" style="8" customWidth="1"/>
    <col min="4" max="4" width="29.33203125" style="8" customWidth="1"/>
    <col min="5" max="5" width="31.33203125" style="8" customWidth="1"/>
    <col min="6" max="6" width="31.1640625" style="8" customWidth="1"/>
    <col min="7" max="7" width="11.83203125" style="8" customWidth="1"/>
    <col min="8" max="16384" width="9.1640625" style="8"/>
  </cols>
  <sheetData>
    <row r="1" spans="1:10" ht="14">
      <c r="A1" s="7"/>
      <c r="B1" s="7"/>
      <c r="C1" s="7"/>
      <c r="D1" s="7"/>
      <c r="F1" s="7"/>
      <c r="G1" s="7"/>
      <c r="H1" s="7"/>
      <c r="I1" s="7"/>
      <c r="J1" s="7"/>
    </row>
    <row r="2" spans="1:10" s="9" customFormat="1" ht="25">
      <c r="A2" s="260" t="s">
        <v>56</v>
      </c>
      <c r="B2" s="260"/>
      <c r="C2" s="260"/>
      <c r="D2" s="260"/>
      <c r="E2" s="260"/>
      <c r="F2" s="260"/>
    </row>
    <row r="3" spans="1:10">
      <c r="A3" s="10"/>
      <c r="B3" s="11"/>
      <c r="E3" s="12"/>
    </row>
    <row r="5" spans="1:10" ht="2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ht="14">
      <c r="A11" s="19">
        <v>4</v>
      </c>
      <c r="B11" s="19" t="s">
        <v>68</v>
      </c>
      <c r="C11" s="20"/>
      <c r="D11" s="72"/>
      <c r="E11" s="22"/>
      <c r="F11" s="22"/>
    </row>
    <row r="12" spans="1:10" ht="14">
      <c r="A12" s="19">
        <v>5</v>
      </c>
      <c r="B12" s="19" t="s">
        <v>68</v>
      </c>
      <c r="C12" s="20"/>
      <c r="D12" s="72"/>
      <c r="E12" s="22"/>
      <c r="F12" s="22"/>
    </row>
    <row r="13" spans="1:10" ht="14">
      <c r="A13" s="19">
        <v>6</v>
      </c>
      <c r="B13" s="19" t="s">
        <v>69</v>
      </c>
      <c r="C13" s="20"/>
      <c r="D13" s="72"/>
      <c r="E13" s="22"/>
      <c r="F13" s="22"/>
    </row>
    <row r="14" spans="1:10" ht="14">
      <c r="A14" s="19">
        <v>7</v>
      </c>
      <c r="B14" s="19" t="s">
        <v>69</v>
      </c>
      <c r="C14" s="20"/>
      <c r="D14" s="72"/>
      <c r="E14" s="22"/>
      <c r="F14" s="22"/>
    </row>
    <row r="15" spans="1:10" ht="14">
      <c r="A15" s="19"/>
      <c r="B15" s="19"/>
      <c r="C15" s="20"/>
      <c r="D15" s="72"/>
      <c r="E15" s="22"/>
      <c r="F15" s="22"/>
    </row>
    <row r="16" spans="1:10" ht="14">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baseColWidth="10" defaultColWidth="8.1640625" defaultRowHeight="13"/>
  <cols>
    <col min="1" max="1" width="3.33203125" style="24" customWidth="1"/>
    <col min="2" max="2" width="35.5" style="24" customWidth="1"/>
    <col min="3" max="3" width="42" style="24" customWidth="1"/>
    <col min="4" max="4" width="30.1640625" style="32" customWidth="1"/>
    <col min="5" max="5" width="14.6640625" style="24" customWidth="1"/>
    <col min="6" max="16384" width="8.1640625" style="24"/>
  </cols>
  <sheetData>
    <row r="1" spans="1:11" s="1" customFormat="1" ht="14">
      <c r="A1" s="34"/>
      <c r="B1" s="34"/>
      <c r="C1" s="34"/>
      <c r="D1" s="34"/>
      <c r="E1" s="34"/>
      <c r="F1" s="34"/>
      <c r="G1" s="34"/>
      <c r="H1" s="34"/>
      <c r="I1" s="34"/>
      <c r="J1" s="34"/>
      <c r="K1" s="34"/>
    </row>
    <row r="2" spans="1:11" s="1" customFormat="1" ht="25">
      <c r="A2" s="263" t="s">
        <v>70</v>
      </c>
      <c r="B2" s="263"/>
      <c r="C2" s="263"/>
      <c r="D2" s="263"/>
      <c r="E2" s="156"/>
      <c r="F2" s="23"/>
      <c r="G2" s="23"/>
      <c r="H2" s="23"/>
      <c r="I2" s="23"/>
      <c r="J2" s="23"/>
      <c r="K2" s="23"/>
    </row>
    <row r="3" spans="1:11" s="1" customFormat="1" ht="14">
      <c r="A3" s="23"/>
      <c r="B3" s="23"/>
      <c r="C3" s="23"/>
      <c r="D3" s="23"/>
      <c r="E3" s="23"/>
      <c r="F3" s="23"/>
      <c r="G3" s="23"/>
      <c r="H3" s="23"/>
      <c r="I3" s="23"/>
      <c r="J3" s="23"/>
      <c r="K3" s="23"/>
    </row>
    <row r="4" spans="1:11" ht="20">
      <c r="A4" s="25"/>
      <c r="B4" s="26"/>
      <c r="C4" s="26"/>
      <c r="D4" s="27"/>
      <c r="E4" s="28"/>
    </row>
    <row r="5" spans="1:11" ht="26">
      <c r="A5" s="138" t="s">
        <v>58</v>
      </c>
      <c r="B5" s="138" t="s">
        <v>71</v>
      </c>
      <c r="C5" s="138" t="s">
        <v>72</v>
      </c>
      <c r="D5" s="138" t="s">
        <v>73</v>
      </c>
      <c r="E5" s="29"/>
    </row>
    <row r="6" spans="1:11" ht="70">
      <c r="A6" s="35">
        <v>1</v>
      </c>
      <c r="B6" s="36" t="s">
        <v>74</v>
      </c>
      <c r="C6" s="36" t="s">
        <v>75</v>
      </c>
      <c r="D6" s="35"/>
    </row>
    <row r="7" spans="1:11" ht="56">
      <c r="A7" s="35">
        <v>2</v>
      </c>
      <c r="B7" s="36" t="s">
        <v>76</v>
      </c>
      <c r="C7" s="36" t="s">
        <v>77</v>
      </c>
      <c r="D7" s="35"/>
    </row>
    <row r="8" spans="1:11" ht="56">
      <c r="A8" s="35">
        <v>3</v>
      </c>
      <c r="B8" s="36" t="s">
        <v>78</v>
      </c>
      <c r="C8" s="36" t="s">
        <v>79</v>
      </c>
      <c r="D8" s="35"/>
    </row>
    <row r="9" spans="1:11" ht="70">
      <c r="A9" s="35">
        <v>4</v>
      </c>
      <c r="B9" s="35" t="s">
        <v>80</v>
      </c>
      <c r="C9" s="35" t="s">
        <v>81</v>
      </c>
      <c r="D9" s="35"/>
    </row>
    <row r="10" spans="1:11" ht="42">
      <c r="A10" s="35">
        <v>5</v>
      </c>
      <c r="B10" s="36" t="s">
        <v>82</v>
      </c>
      <c r="C10" s="36" t="s">
        <v>83</v>
      </c>
      <c r="D10" s="35"/>
    </row>
    <row r="11" spans="1:11" ht="28">
      <c r="A11" s="35">
        <v>6</v>
      </c>
      <c r="B11" s="36" t="s">
        <v>84</v>
      </c>
      <c r="C11" s="36" t="s">
        <v>84</v>
      </c>
      <c r="D11" s="35"/>
      <c r="E11" s="29"/>
      <c r="F11" s="29"/>
    </row>
    <row r="12" spans="1:11" ht="56">
      <c r="A12" s="35">
        <v>7</v>
      </c>
      <c r="B12" s="36" t="s">
        <v>85</v>
      </c>
      <c r="C12" s="36" t="s">
        <v>86</v>
      </c>
      <c r="D12" s="35"/>
      <c r="E12" s="29"/>
      <c r="F12" s="29"/>
    </row>
    <row r="13" spans="1:11" ht="196">
      <c r="A13" s="35">
        <v>8</v>
      </c>
      <c r="B13" s="36" t="s">
        <v>87</v>
      </c>
      <c r="C13" s="36" t="s">
        <v>88</v>
      </c>
      <c r="D13" s="35"/>
      <c r="E13" s="29"/>
      <c r="F13" s="29"/>
    </row>
    <row r="14" spans="1:11" ht="84">
      <c r="A14" s="35">
        <v>9</v>
      </c>
      <c r="B14" s="35" t="s">
        <v>89</v>
      </c>
      <c r="C14" s="35" t="s">
        <v>90</v>
      </c>
      <c r="D14" s="35"/>
      <c r="E14" s="29"/>
      <c r="F14" s="29"/>
    </row>
    <row r="16" spans="1:11" ht="14">
      <c r="A16" s="261" t="s">
        <v>91</v>
      </c>
      <c r="B16" s="261"/>
      <c r="C16" s="30"/>
      <c r="D16" s="31"/>
    </row>
    <row r="17" spans="1:4" ht="14">
      <c r="A17" s="262" t="s">
        <v>92</v>
      </c>
      <c r="B17" s="26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6"/>
  <sheetViews>
    <sheetView showGridLines="0" topLeftCell="A56" zoomScaleNormal="100" workbookViewId="0">
      <selection activeCell="C66" sqref="C66"/>
    </sheetView>
  </sheetViews>
  <sheetFormatPr baseColWidth="10" defaultColWidth="9.1640625" defaultRowHeight="13" outlineLevelRow="1"/>
  <cols>
    <col min="1" max="1" width="11.33203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64"/>
      <c r="B1" s="264"/>
      <c r="C1" s="264"/>
      <c r="D1" s="264"/>
      <c r="E1" s="34"/>
      <c r="F1" s="34"/>
      <c r="G1" s="34"/>
      <c r="H1" s="34"/>
      <c r="I1" s="34"/>
      <c r="J1" s="34"/>
    </row>
    <row r="2" spans="1:24" s="1" customFormat="1" ht="31.5" customHeight="1">
      <c r="A2" s="265" t="s">
        <v>70</v>
      </c>
      <c r="B2" s="265"/>
      <c r="C2" s="265"/>
      <c r="D2" s="265"/>
      <c r="E2" s="273"/>
      <c r="F2" s="23"/>
      <c r="G2" s="23"/>
      <c r="H2" s="23"/>
      <c r="I2" s="23"/>
      <c r="J2" s="23"/>
    </row>
    <row r="3" spans="1:24" s="1" customFormat="1" ht="31.5" customHeight="1">
      <c r="A3" s="47"/>
      <c r="C3" s="274"/>
      <c r="D3" s="274"/>
      <c r="E3" s="273"/>
      <c r="F3" s="23"/>
      <c r="G3" s="23"/>
      <c r="H3" s="23"/>
      <c r="I3" s="23"/>
      <c r="J3" s="23"/>
    </row>
    <row r="4" spans="1:24" s="38" customFormat="1" ht="16.5" customHeight="1">
      <c r="A4" s="139" t="s">
        <v>66</v>
      </c>
      <c r="B4" s="276" t="s">
        <v>834</v>
      </c>
      <c r="C4" s="276"/>
      <c r="D4" s="276"/>
      <c r="E4" s="39"/>
      <c r="F4" s="39"/>
      <c r="G4" s="39"/>
      <c r="H4" s="40"/>
      <c r="I4" s="40"/>
      <c r="X4" s="38" t="s">
        <v>93</v>
      </c>
    </row>
    <row r="5" spans="1:24" s="38" customFormat="1" ht="144.75" customHeight="1">
      <c r="A5" s="139" t="s">
        <v>62</v>
      </c>
      <c r="B5" s="275" t="s">
        <v>835</v>
      </c>
      <c r="C5" s="276"/>
      <c r="D5" s="276"/>
      <c r="E5" s="39"/>
      <c r="F5" s="39"/>
      <c r="G5" s="39"/>
      <c r="H5" s="40"/>
      <c r="I5" s="40"/>
      <c r="X5" s="38" t="s">
        <v>95</v>
      </c>
    </row>
    <row r="6" spans="1:24" s="38" customFormat="1" ht="28">
      <c r="A6" s="139" t="s">
        <v>96</v>
      </c>
      <c r="B6" s="275"/>
      <c r="C6" s="276"/>
      <c r="D6" s="276"/>
      <c r="E6" s="39"/>
      <c r="F6" s="39"/>
      <c r="G6" s="39"/>
      <c r="H6" s="40"/>
      <c r="I6" s="40"/>
    </row>
    <row r="7" spans="1:24" s="38" customFormat="1" ht="14">
      <c r="A7" s="139" t="s">
        <v>98</v>
      </c>
      <c r="B7" s="276" t="s">
        <v>814</v>
      </c>
      <c r="C7" s="276"/>
      <c r="D7" s="276"/>
      <c r="E7" s="39"/>
      <c r="F7" s="39"/>
      <c r="G7" s="39"/>
      <c r="H7" s="41"/>
      <c r="I7" s="40"/>
      <c r="X7" s="42"/>
    </row>
    <row r="8" spans="1:24" s="43" customFormat="1" ht="14">
      <c r="A8" s="139" t="s">
        <v>100</v>
      </c>
      <c r="B8" s="277"/>
      <c r="C8" s="277"/>
      <c r="D8" s="277"/>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c r="C10" s="74"/>
      <c r="D10" s="74"/>
    </row>
    <row r="11" spans="1:24" s="43" customFormat="1" ht="14">
      <c r="A11" s="141" t="s">
        <v>41</v>
      </c>
      <c r="B11" s="75"/>
      <c r="C11" s="75"/>
      <c r="D11" s="75"/>
    </row>
    <row r="12" spans="1:24" s="43" customFormat="1" ht="14">
      <c r="A12" s="141" t="s">
        <v>43</v>
      </c>
      <c r="B12" s="75"/>
      <c r="C12" s="75"/>
      <c r="D12" s="75"/>
    </row>
    <row r="13" spans="1:24" s="43" customFormat="1" ht="14">
      <c r="A13" s="141" t="s">
        <v>45</v>
      </c>
      <c r="B13" s="75"/>
      <c r="C13" s="75"/>
      <c r="D13" s="75"/>
      <c r="E13" s="1"/>
      <c r="F13" s="1"/>
      <c r="G13" s="1"/>
      <c r="H13" s="1"/>
      <c r="I13" s="1"/>
    </row>
    <row r="14" spans="1:24" s="43" customFormat="1" ht="14">
      <c r="A14" s="141" t="s">
        <v>103</v>
      </c>
      <c r="B14" s="75"/>
      <c r="C14" s="75"/>
      <c r="D14" s="75"/>
      <c r="E14" s="1"/>
      <c r="F14" s="1"/>
      <c r="G14" s="1"/>
      <c r="H14" s="1"/>
      <c r="I14" s="1"/>
    </row>
    <row r="15" spans="1:24" s="43" customFormat="1" ht="42">
      <c r="A15" s="141" t="s">
        <v>104</v>
      </c>
      <c r="B15" s="75"/>
      <c r="C15" s="75"/>
      <c r="D15" s="75"/>
      <c r="E15" s="1"/>
      <c r="F15" s="1"/>
      <c r="G15" s="1"/>
      <c r="H15" s="1"/>
      <c r="I15" s="1"/>
    </row>
    <row r="16" spans="1:24" s="44" customFormat="1" ht="15" customHeight="1">
      <c r="A16" s="76"/>
      <c r="B16" s="50"/>
      <c r="C16" s="50"/>
      <c r="D16" s="51"/>
      <c r="E16" s="56"/>
      <c r="F16" s="269" t="s">
        <v>101</v>
      </c>
      <c r="G16" s="269"/>
      <c r="H16" s="269"/>
      <c r="I16" s="57"/>
    </row>
    <row r="17" spans="1:9" s="44" customFormat="1" ht="42">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266" t="s">
        <v>418</v>
      </c>
      <c r="C18" s="267"/>
      <c r="D18" s="268"/>
      <c r="E18" s="67"/>
      <c r="F18" s="68"/>
      <c r="G18" s="68"/>
      <c r="H18" s="68"/>
      <c r="I18" s="67"/>
    </row>
    <row r="19" spans="1:9" s="44" customFormat="1" ht="15.75" customHeight="1">
      <c r="A19" s="183"/>
      <c r="B19" s="270" t="s">
        <v>419</v>
      </c>
      <c r="C19" s="271"/>
      <c r="D19" s="272"/>
      <c r="E19" s="183"/>
      <c r="F19" s="184"/>
      <c r="G19" s="184"/>
      <c r="H19" s="184"/>
      <c r="I19" s="183"/>
    </row>
    <row r="20" spans="1:9" s="177" customFormat="1" ht="28" outlineLevel="1">
      <c r="A20" s="168">
        <v>1</v>
      </c>
      <c r="B20" s="168" t="s">
        <v>451</v>
      </c>
      <c r="C20" s="195" t="s">
        <v>523</v>
      </c>
      <c r="D20" s="173" t="s">
        <v>500</v>
      </c>
      <c r="E20" s="173">
        <v>666</v>
      </c>
      <c r="F20" s="168"/>
      <c r="G20" s="168"/>
      <c r="H20" s="168"/>
      <c r="I20" s="176"/>
    </row>
    <row r="21" spans="1:9" s="45" customFormat="1" ht="28" outlineLevel="1">
      <c r="A21" s="58">
        <f ca="1">IF(OFFSET(A21,-1,0) ="",OFFSET(A21,-2,0)+1,OFFSET(A21,-1,0)+1 )</f>
        <v>2</v>
      </c>
      <c r="B21" s="52" t="s">
        <v>420</v>
      </c>
      <c r="C21" s="196" t="s">
        <v>440</v>
      </c>
      <c r="D21" s="53" t="s">
        <v>500</v>
      </c>
      <c r="E21" s="54">
        <v>999</v>
      </c>
      <c r="F21" s="52"/>
      <c r="G21" s="52"/>
      <c r="H21" s="52"/>
      <c r="I21" s="55"/>
    </row>
    <row r="22" spans="1:9" s="45" customFormat="1" ht="28" outlineLevel="1">
      <c r="A22" s="58">
        <f t="shared" ref="A22:A31" ca="1" si="0">IF(OFFSET(A22,-1,0) ="",OFFSET(A22,-2,0)+1,OFFSET(A22,-1,0)+1 )</f>
        <v>3</v>
      </c>
      <c r="B22" s="52" t="s">
        <v>421</v>
      </c>
      <c r="C22" s="52" t="s">
        <v>440</v>
      </c>
      <c r="D22" s="173" t="s">
        <v>511</v>
      </c>
      <c r="E22" s="54">
        <v>1000</v>
      </c>
      <c r="F22" s="52"/>
      <c r="G22" s="52"/>
      <c r="H22" s="52"/>
      <c r="I22" s="55"/>
    </row>
    <row r="23" spans="1:9" s="180" customFormat="1" ht="42" outlineLevel="1">
      <c r="A23" s="58">
        <f t="shared" ca="1" si="0"/>
        <v>4</v>
      </c>
      <c r="B23" s="168" t="s">
        <v>442</v>
      </c>
      <c r="C23" s="168" t="s">
        <v>440</v>
      </c>
      <c r="D23" s="173" t="s">
        <v>511</v>
      </c>
      <c r="E23" s="173">
        <v>666666</v>
      </c>
      <c r="F23" s="168"/>
      <c r="G23" s="168"/>
      <c r="H23" s="168"/>
      <c r="I23" s="179"/>
    </row>
    <row r="24" spans="1:9" s="48" customFormat="1" ht="28" outlineLevel="1">
      <c r="A24" s="58">
        <f t="shared" ca="1" si="0"/>
        <v>5</v>
      </c>
      <c r="B24" s="52" t="s">
        <v>422</v>
      </c>
      <c r="C24" s="52" t="s">
        <v>440</v>
      </c>
      <c r="D24" s="53" t="s">
        <v>511</v>
      </c>
      <c r="E24" s="54">
        <v>999999</v>
      </c>
      <c r="F24" s="52"/>
      <c r="G24" s="52"/>
      <c r="H24" s="52"/>
      <c r="I24" s="61"/>
    </row>
    <row r="25" spans="1:9" s="48" customFormat="1" ht="28" outlineLevel="1">
      <c r="A25" s="58">
        <f t="shared" ca="1" si="0"/>
        <v>6</v>
      </c>
      <c r="B25" s="52" t="s">
        <v>423</v>
      </c>
      <c r="C25" s="52" t="s">
        <v>440</v>
      </c>
      <c r="D25" s="53" t="s">
        <v>512</v>
      </c>
      <c r="E25" s="54">
        <v>1000000</v>
      </c>
      <c r="F25" s="52"/>
      <c r="G25" s="52"/>
      <c r="H25" s="52"/>
      <c r="I25" s="61"/>
    </row>
    <row r="26" spans="1:9" s="180" customFormat="1" ht="42" outlineLevel="1">
      <c r="A26" s="58">
        <f t="shared" ca="1" si="0"/>
        <v>7</v>
      </c>
      <c r="B26" s="168" t="s">
        <v>443</v>
      </c>
      <c r="C26" s="168" t="s">
        <v>440</v>
      </c>
      <c r="D26" s="173" t="s">
        <v>512</v>
      </c>
      <c r="E26" s="173">
        <v>666666666</v>
      </c>
      <c r="F26" s="168"/>
      <c r="G26" s="168"/>
      <c r="H26" s="168"/>
      <c r="I26" s="179"/>
    </row>
    <row r="27" spans="1:9" s="48" customFormat="1" ht="28" outlineLevel="1">
      <c r="A27" s="58">
        <f t="shared" ca="1" si="0"/>
        <v>8</v>
      </c>
      <c r="B27" s="52" t="s">
        <v>424</v>
      </c>
      <c r="C27" s="52" t="s">
        <v>440</v>
      </c>
      <c r="D27" s="53" t="s">
        <v>512</v>
      </c>
      <c r="E27" s="54">
        <v>999999999</v>
      </c>
      <c r="F27" s="52"/>
      <c r="G27" s="52"/>
      <c r="H27" s="52"/>
      <c r="I27" s="61"/>
    </row>
    <row r="28" spans="1:9" s="48" customFormat="1" ht="28" outlineLevel="1">
      <c r="A28" s="58">
        <f t="shared" ca="1" si="0"/>
        <v>9</v>
      </c>
      <c r="B28" s="52" t="s">
        <v>425</v>
      </c>
      <c r="C28" s="52" t="s">
        <v>440</v>
      </c>
      <c r="D28" s="53" t="s">
        <v>513</v>
      </c>
      <c r="E28" s="54">
        <v>1000000000</v>
      </c>
      <c r="F28" s="52"/>
      <c r="G28" s="52"/>
      <c r="H28" s="52"/>
      <c r="I28" s="174"/>
    </row>
    <row r="29" spans="1:9" s="48" customFormat="1" ht="42" outlineLevel="1">
      <c r="A29" s="58">
        <f t="shared" ca="1" si="0"/>
        <v>10</v>
      </c>
      <c r="B29" s="167" t="s">
        <v>468</v>
      </c>
      <c r="C29" s="195" t="s">
        <v>510</v>
      </c>
      <c r="D29" s="182" t="s">
        <v>462</v>
      </c>
      <c r="E29" s="192" t="s">
        <v>439</v>
      </c>
      <c r="F29" s="52"/>
      <c r="G29" s="52"/>
      <c r="H29" s="52"/>
      <c r="I29" s="174"/>
    </row>
    <row r="30" spans="1:9" s="48" customFormat="1" ht="56" outlineLevel="1">
      <c r="A30" s="58">
        <f t="shared" ca="1" si="0"/>
        <v>11</v>
      </c>
      <c r="B30" s="167" t="s">
        <v>466</v>
      </c>
      <c r="C30" s="172" t="s">
        <v>470</v>
      </c>
      <c r="D30" s="182" t="s">
        <v>502</v>
      </c>
      <c r="E30" s="192" t="s">
        <v>439</v>
      </c>
      <c r="F30" s="52"/>
      <c r="G30" s="52"/>
      <c r="H30" s="52"/>
      <c r="I30" s="174"/>
    </row>
    <row r="31" spans="1:9" s="48" customFormat="1" ht="56" outlineLevel="1">
      <c r="A31" s="58">
        <f t="shared" ca="1" si="0"/>
        <v>12</v>
      </c>
      <c r="B31" s="167" t="s">
        <v>465</v>
      </c>
      <c r="C31" s="172" t="s">
        <v>471</v>
      </c>
      <c r="D31" s="182" t="s">
        <v>501</v>
      </c>
      <c r="E31" s="192" t="s">
        <v>439</v>
      </c>
      <c r="F31" s="52"/>
      <c r="G31" s="52"/>
      <c r="H31" s="52"/>
      <c r="I31" s="174"/>
    </row>
    <row r="32" spans="1:9" s="48" customFormat="1" ht="14">
      <c r="A32" s="185"/>
      <c r="B32" s="270" t="s">
        <v>426</v>
      </c>
      <c r="C32" s="271"/>
      <c r="D32" s="272"/>
      <c r="E32" s="186"/>
      <c r="F32" s="187"/>
      <c r="G32" s="187"/>
      <c r="H32" s="187"/>
      <c r="I32" s="186"/>
    </row>
    <row r="33" spans="1:9" s="177" customFormat="1" ht="42" outlineLevel="1">
      <c r="A33" s="168">
        <v>13</v>
      </c>
      <c r="B33" s="168" t="s">
        <v>452</v>
      </c>
      <c r="C33" s="168" t="s">
        <v>441</v>
      </c>
      <c r="D33" s="173" t="s">
        <v>514</v>
      </c>
      <c r="E33" s="173">
        <v>666</v>
      </c>
      <c r="F33" s="168"/>
      <c r="G33" s="168"/>
      <c r="H33" s="168"/>
      <c r="I33" s="176"/>
    </row>
    <row r="34" spans="1:9" s="45" customFormat="1" ht="28" outlineLevel="1">
      <c r="A34" s="58">
        <f ca="1">IF(OFFSET(A34,-1,0) ="",OFFSET(A34,-2,0)+1,OFFSET(A34,-1,0)+1 )</f>
        <v>14</v>
      </c>
      <c r="B34" s="52" t="s">
        <v>427</v>
      </c>
      <c r="C34" s="52" t="s">
        <v>441</v>
      </c>
      <c r="D34" s="53" t="s">
        <v>515</v>
      </c>
      <c r="E34" s="54">
        <v>999</v>
      </c>
      <c r="F34" s="52"/>
      <c r="G34" s="52"/>
      <c r="H34" s="52"/>
      <c r="I34" s="55"/>
    </row>
    <row r="35" spans="1:9" s="45" customFormat="1" ht="28" outlineLevel="1">
      <c r="A35" s="58">
        <f ca="1">IF(OFFSET(A35,-1,0) ="",OFFSET(A35,-2,0)+1,OFFSET(A35,-1,0)+1 )</f>
        <v>15</v>
      </c>
      <c r="B35" s="52" t="s">
        <v>428</v>
      </c>
      <c r="C35" s="52" t="s">
        <v>441</v>
      </c>
      <c r="D35" s="53" t="s">
        <v>516</v>
      </c>
      <c r="E35" s="54">
        <v>1000</v>
      </c>
      <c r="F35" s="52"/>
      <c r="G35" s="52"/>
      <c r="H35" s="52"/>
      <c r="I35" s="55"/>
    </row>
    <row r="36" spans="1:9" s="180" customFormat="1" ht="42" outlineLevel="1">
      <c r="A36" s="178">
        <f ca="1">IF(OFFSET(A36,-1,0) ="",OFFSET(A36,-2,0)+1,OFFSET(A36,-1,0)+1 )</f>
        <v>16</v>
      </c>
      <c r="B36" s="168" t="s">
        <v>444</v>
      </c>
      <c r="C36" s="168" t="s">
        <v>441</v>
      </c>
      <c r="D36" s="53" t="s">
        <v>516</v>
      </c>
      <c r="E36" s="173">
        <v>666666</v>
      </c>
      <c r="F36" s="168"/>
      <c r="G36" s="168"/>
      <c r="H36" s="168"/>
      <c r="I36" s="179"/>
    </row>
    <row r="37" spans="1:9" s="48" customFormat="1" ht="28" outlineLevel="1">
      <c r="A37" s="58">
        <f ca="1">IF(OFFSET(A37,-1,0) ="",OFFSET(A37,-2,0)+1,OFFSET(A37,-1,0)+1 )</f>
        <v>17</v>
      </c>
      <c r="B37" s="52" t="s">
        <v>429</v>
      </c>
      <c r="C37" s="52" t="s">
        <v>441</v>
      </c>
      <c r="D37" s="53" t="s">
        <v>516</v>
      </c>
      <c r="E37" s="54">
        <v>999999</v>
      </c>
      <c r="F37" s="52"/>
      <c r="G37" s="52"/>
      <c r="H37" s="52"/>
      <c r="I37" s="61"/>
    </row>
    <row r="38" spans="1:9" s="48" customFormat="1" ht="28" outlineLevel="1">
      <c r="A38" s="58">
        <f ca="1">IF(OFFSET(A38,-1,0) ="",OFFSET(A38,-2,0)+1,OFFSET(A38,-1,0)+1 )</f>
        <v>18</v>
      </c>
      <c r="B38" s="52" t="s">
        <v>430</v>
      </c>
      <c r="C38" s="52" t="s">
        <v>441</v>
      </c>
      <c r="D38" s="53" t="s">
        <v>517</v>
      </c>
      <c r="E38" s="54">
        <v>1000000</v>
      </c>
      <c r="F38" s="52"/>
      <c r="G38" s="52"/>
      <c r="H38" s="52"/>
      <c r="I38" s="61"/>
    </row>
    <row r="39" spans="1:9" s="180" customFormat="1" ht="42" outlineLevel="1">
      <c r="A39" s="178">
        <f t="shared" ref="A39:A44" ca="1" si="1">IF(OFFSET(A39,-1,0) ="",OFFSET(A39,-2,0)+1,OFFSET(A39,-1,0)+1 )</f>
        <v>19</v>
      </c>
      <c r="B39" s="168" t="s">
        <v>445</v>
      </c>
      <c r="C39" s="168" t="s">
        <v>441</v>
      </c>
      <c r="D39" s="53" t="s">
        <v>517</v>
      </c>
      <c r="E39" s="173">
        <v>666666666</v>
      </c>
      <c r="F39" s="168"/>
      <c r="G39" s="168"/>
      <c r="H39" s="168"/>
      <c r="I39" s="179"/>
    </row>
    <row r="40" spans="1:9" s="48" customFormat="1" ht="28" outlineLevel="1">
      <c r="A40" s="58">
        <f ca="1">IF(OFFSET(A40,-1,0) ="",OFFSET(A40,-2,0)+1,OFFSET(A40,-1,0)+1 )</f>
        <v>20</v>
      </c>
      <c r="B40" s="52" t="s">
        <v>431</v>
      </c>
      <c r="C40" s="52" t="s">
        <v>441</v>
      </c>
      <c r="D40" s="53" t="s">
        <v>517</v>
      </c>
      <c r="E40" s="54">
        <v>999999999</v>
      </c>
      <c r="F40" s="52"/>
      <c r="G40" s="52"/>
      <c r="H40" s="52"/>
      <c r="I40" s="61"/>
    </row>
    <row r="41" spans="1:9" s="48" customFormat="1" ht="28" outlineLevel="1">
      <c r="A41" s="58">
        <f t="shared" ca="1" si="1"/>
        <v>21</v>
      </c>
      <c r="B41" s="52" t="s">
        <v>432</v>
      </c>
      <c r="C41" s="52" t="s">
        <v>441</v>
      </c>
      <c r="D41" s="53" t="s">
        <v>518</v>
      </c>
      <c r="E41" s="54">
        <v>1000000000</v>
      </c>
      <c r="F41" s="52"/>
      <c r="G41" s="52"/>
      <c r="H41" s="52"/>
      <c r="I41" s="61"/>
    </row>
    <row r="42" spans="1:9" s="180" customFormat="1" ht="70" outlineLevel="1">
      <c r="A42" s="178">
        <f t="shared" ca="1" si="1"/>
        <v>22</v>
      </c>
      <c r="B42" s="168" t="s">
        <v>448</v>
      </c>
      <c r="C42" s="172" t="s">
        <v>480</v>
      </c>
      <c r="D42" s="173" t="s">
        <v>499</v>
      </c>
      <c r="E42" s="54" t="s">
        <v>439</v>
      </c>
      <c r="F42" s="168"/>
      <c r="G42" s="168"/>
      <c r="H42" s="168"/>
      <c r="I42" s="179"/>
    </row>
    <row r="43" spans="1:9" s="180" customFormat="1" ht="84" outlineLevel="1">
      <c r="A43" s="178">
        <f t="shared" ca="1" si="1"/>
        <v>23</v>
      </c>
      <c r="B43" s="168" t="s">
        <v>446</v>
      </c>
      <c r="C43" s="172" t="s">
        <v>481</v>
      </c>
      <c r="D43" s="173" t="s">
        <v>498</v>
      </c>
      <c r="E43" s="54" t="s">
        <v>439</v>
      </c>
      <c r="F43" s="168"/>
      <c r="G43" s="168"/>
      <c r="H43" s="168"/>
      <c r="I43" s="169"/>
    </row>
    <row r="44" spans="1:9" s="48" customFormat="1" ht="84" outlineLevel="1">
      <c r="A44" s="58">
        <f t="shared" ca="1" si="1"/>
        <v>24</v>
      </c>
      <c r="B44" s="52" t="s">
        <v>438</v>
      </c>
      <c r="C44" s="172" t="s">
        <v>482</v>
      </c>
      <c r="D44" s="54" t="s">
        <v>498</v>
      </c>
      <c r="E44" s="54" t="s">
        <v>439</v>
      </c>
      <c r="F44" s="52"/>
      <c r="G44" s="52"/>
      <c r="H44" s="52"/>
      <c r="I44" s="62"/>
    </row>
    <row r="45" spans="1:9" s="180" customFormat="1" ht="84" outlineLevel="1">
      <c r="A45" s="169">
        <f t="shared" ref="A45:A46" ca="1" si="2">IF(OFFSET(A45,-1,0) ="",OFFSET(A45,-2,0)+1,OFFSET(A45,-1,0)+1 )</f>
        <v>25</v>
      </c>
      <c r="B45" s="168" t="s">
        <v>447</v>
      </c>
      <c r="C45" s="172" t="s">
        <v>483</v>
      </c>
      <c r="D45" s="173" t="s">
        <v>497</v>
      </c>
      <c r="E45" s="54" t="s">
        <v>439</v>
      </c>
      <c r="F45" s="168"/>
      <c r="G45" s="168"/>
      <c r="H45" s="168"/>
      <c r="I45" s="175"/>
    </row>
    <row r="46" spans="1:9" s="180" customFormat="1" ht="42" outlineLevel="1">
      <c r="A46" s="169">
        <f t="shared" ca="1" si="2"/>
        <v>26</v>
      </c>
      <c r="B46" s="167" t="s">
        <v>469</v>
      </c>
      <c r="C46" s="172" t="s">
        <v>472</v>
      </c>
      <c r="D46" s="182" t="s">
        <v>463</v>
      </c>
      <c r="E46" s="54" t="s">
        <v>439</v>
      </c>
      <c r="F46" s="168"/>
      <c r="G46" s="168"/>
      <c r="H46" s="168"/>
      <c r="I46" s="175"/>
    </row>
    <row r="47" spans="1:9" s="48" customFormat="1" ht="14">
      <c r="A47" s="67"/>
      <c r="B47" s="266" t="s">
        <v>433</v>
      </c>
      <c r="C47" s="267"/>
      <c r="D47" s="268"/>
      <c r="E47" s="67"/>
      <c r="F47" s="66"/>
      <c r="G47" s="66"/>
      <c r="H47" s="66"/>
      <c r="I47" s="69"/>
    </row>
    <row r="48" spans="1:9" s="48" customFormat="1" ht="14">
      <c r="A48" s="183"/>
      <c r="B48" s="188" t="s">
        <v>450</v>
      </c>
      <c r="C48" s="189"/>
      <c r="D48" s="190"/>
      <c r="E48" s="183"/>
      <c r="F48" s="187"/>
      <c r="G48" s="187"/>
      <c r="H48" s="187"/>
      <c r="I48" s="186"/>
    </row>
    <row r="49" spans="1:9" s="48" customFormat="1" ht="56" outlineLevel="1">
      <c r="A49" s="58">
        <v>27</v>
      </c>
      <c r="B49" s="52" t="s">
        <v>437</v>
      </c>
      <c r="C49" s="172" t="s">
        <v>478</v>
      </c>
      <c r="D49" s="60" t="s">
        <v>489</v>
      </c>
      <c r="E49" s="54" t="s">
        <v>439</v>
      </c>
      <c r="F49" s="168"/>
      <c r="G49" s="168"/>
      <c r="H49" s="168"/>
      <c r="I49" s="175"/>
    </row>
    <row r="50" spans="1:9" s="48" customFormat="1" ht="42" outlineLevel="1">
      <c r="A50" s="58">
        <f t="shared" ref="A50:A53" ca="1" si="3">IF(OFFSET(A50,-1,0) ="",OFFSET(A50,-2,0)+1,OFFSET(A50,-1,0)+1 )</f>
        <v>28</v>
      </c>
      <c r="B50" s="52" t="s">
        <v>464</v>
      </c>
      <c r="C50" s="172" t="s">
        <v>479</v>
      </c>
      <c r="D50" s="53" t="s">
        <v>488</v>
      </c>
      <c r="E50" s="54" t="s">
        <v>439</v>
      </c>
      <c r="F50" s="52"/>
      <c r="G50" s="52"/>
      <c r="H50" s="52"/>
      <c r="I50" s="62"/>
    </row>
    <row r="51" spans="1:9" s="48" customFormat="1" ht="56" outlineLevel="1">
      <c r="A51" s="58">
        <f t="shared" ca="1" si="3"/>
        <v>29</v>
      </c>
      <c r="B51" s="52" t="s">
        <v>461</v>
      </c>
      <c r="C51" s="172" t="s">
        <v>477</v>
      </c>
      <c r="D51" s="53" t="s">
        <v>490</v>
      </c>
      <c r="E51" s="54" t="s">
        <v>439</v>
      </c>
      <c r="F51" s="52"/>
      <c r="G51" s="52"/>
      <c r="H51" s="52"/>
      <c r="I51" s="62"/>
    </row>
    <row r="52" spans="1:9" s="48" customFormat="1" ht="14">
      <c r="A52" s="183"/>
      <c r="B52" s="191" t="s">
        <v>453</v>
      </c>
      <c r="C52" s="189"/>
      <c r="D52" s="190"/>
      <c r="E52" s="183"/>
      <c r="F52" s="187"/>
      <c r="G52" s="187"/>
      <c r="H52" s="187"/>
      <c r="I52" s="186"/>
    </row>
    <row r="53" spans="1:9" s="48" customFormat="1" ht="56" outlineLevel="1">
      <c r="A53" s="58">
        <f t="shared" ca="1" si="3"/>
        <v>30</v>
      </c>
      <c r="B53" s="52" t="s">
        <v>434</v>
      </c>
      <c r="C53" s="172" t="s">
        <v>473</v>
      </c>
      <c r="D53" s="173" t="s">
        <v>503</v>
      </c>
      <c r="E53" s="192" t="s">
        <v>439</v>
      </c>
      <c r="F53" s="52"/>
      <c r="G53" s="52"/>
      <c r="H53" s="52"/>
      <c r="I53" s="62"/>
    </row>
    <row r="54" spans="1:9" s="48" customFormat="1" ht="70" outlineLevel="1">
      <c r="A54" s="58">
        <f ca="1">IF(OFFSET(A54,-1,0) ="",OFFSET(A54,-2,0)+1,OFFSET(A54,-1,0)+1 )</f>
        <v>31</v>
      </c>
      <c r="B54" s="52" t="s">
        <v>435</v>
      </c>
      <c r="C54" s="172" t="s">
        <v>474</v>
      </c>
      <c r="D54" s="192" t="s">
        <v>521</v>
      </c>
      <c r="E54" s="192" t="s">
        <v>439</v>
      </c>
      <c r="F54" s="52"/>
      <c r="G54" s="52"/>
      <c r="H54" s="52"/>
      <c r="I54" s="62"/>
    </row>
    <row r="55" spans="1:9" s="180" customFormat="1" ht="70" outlineLevel="1">
      <c r="A55" s="178">
        <f ca="1">IF(OFFSET(A55,-1,0) ="",OFFSET(A55,-2,0)+1,OFFSET(A55,-1,0)+1 )</f>
        <v>32</v>
      </c>
      <c r="B55" s="168" t="s">
        <v>467</v>
      </c>
      <c r="C55" s="172" t="s">
        <v>475</v>
      </c>
      <c r="D55" s="193" t="s">
        <v>504</v>
      </c>
      <c r="E55" s="193" t="s">
        <v>439</v>
      </c>
      <c r="F55" s="168"/>
      <c r="G55" s="168"/>
      <c r="H55" s="168"/>
      <c r="I55" s="169"/>
    </row>
    <row r="56" spans="1:9" s="48" customFormat="1" ht="70" outlineLevel="1">
      <c r="A56" s="58">
        <f ca="1">IF(OFFSET(A56,-1,0) ="",OFFSET(A56,-2,0)+1,OFFSET(A56,-1,0)+1 )</f>
        <v>33</v>
      </c>
      <c r="B56" s="52" t="s">
        <v>436</v>
      </c>
      <c r="C56" s="172" t="s">
        <v>476</v>
      </c>
      <c r="D56" s="192" t="s">
        <v>505</v>
      </c>
      <c r="E56" s="192" t="s">
        <v>439</v>
      </c>
      <c r="F56" s="170"/>
      <c r="G56" s="170"/>
      <c r="H56" s="170"/>
      <c r="I56" s="171"/>
    </row>
    <row r="57" spans="1:9" s="180" customFormat="1" ht="70" outlineLevel="1">
      <c r="A57" s="178">
        <f ca="1">IF(OFFSET(A57,-1,0) ="",OFFSET(A57,-2,0)+1,OFFSET(A57,-1,0)+1 )</f>
        <v>34</v>
      </c>
      <c r="B57" s="168" t="s">
        <v>449</v>
      </c>
      <c r="C57" s="172" t="s">
        <v>487</v>
      </c>
      <c r="D57" s="192" t="s">
        <v>505</v>
      </c>
      <c r="E57" s="193" t="s">
        <v>439</v>
      </c>
      <c r="F57" s="168"/>
      <c r="G57" s="168"/>
      <c r="H57" s="168"/>
      <c r="I57" s="169"/>
    </row>
    <row r="58" spans="1:9" s="48" customFormat="1" ht="14">
      <c r="A58" s="183"/>
      <c r="B58" s="194" t="s">
        <v>509</v>
      </c>
      <c r="C58" s="189"/>
      <c r="D58" s="190"/>
      <c r="E58" s="183"/>
      <c r="F58" s="187"/>
      <c r="G58" s="187"/>
      <c r="H58" s="187"/>
      <c r="I58" s="186"/>
    </row>
    <row r="59" spans="1:9" s="48" customFormat="1" ht="56" outlineLevel="1">
      <c r="A59" s="178">
        <f ca="1">IF(OFFSET(A59,-1,0) ="",OFFSET(A59,-2,0)+1,OFFSET(A59,-1,0)+1 )</f>
        <v>35</v>
      </c>
      <c r="B59" s="168" t="s">
        <v>459</v>
      </c>
      <c r="C59" s="172" t="s">
        <v>506</v>
      </c>
      <c r="D59" s="173" t="s">
        <v>519</v>
      </c>
      <c r="E59" s="54" t="s">
        <v>439</v>
      </c>
      <c r="F59" s="168"/>
      <c r="G59" s="168"/>
      <c r="H59" s="168"/>
      <c r="I59" s="169"/>
    </row>
    <row r="60" spans="1:9" s="48" customFormat="1" ht="56" outlineLevel="1">
      <c r="A60" s="58"/>
      <c r="B60" s="168" t="s">
        <v>460</v>
      </c>
      <c r="C60" s="172" t="s">
        <v>507</v>
      </c>
      <c r="D60" s="173" t="s">
        <v>520</v>
      </c>
      <c r="E60" s="54" t="s">
        <v>439</v>
      </c>
      <c r="F60" s="168"/>
      <c r="G60" s="168"/>
      <c r="H60" s="168"/>
      <c r="I60" s="169"/>
    </row>
    <row r="61" spans="1:9" s="48" customFormat="1" ht="70" outlineLevel="1">
      <c r="A61" s="58">
        <f t="shared" ref="A61:A66" ca="1" si="4">IF(OFFSET(A61,-1,0) ="",OFFSET(A61,-2,0)+1,OFFSET(A61,-1,0)+1 )</f>
        <v>36</v>
      </c>
      <c r="B61" s="168" t="s">
        <v>454</v>
      </c>
      <c r="C61" s="172" t="s">
        <v>522</v>
      </c>
      <c r="D61" s="54" t="s">
        <v>491</v>
      </c>
      <c r="E61" s="54" t="s">
        <v>439</v>
      </c>
      <c r="F61" s="168"/>
      <c r="G61" s="168"/>
      <c r="H61" s="168"/>
      <c r="I61" s="169"/>
    </row>
    <row r="62" spans="1:9" s="48" customFormat="1" ht="28" outlineLevel="1">
      <c r="A62" s="58">
        <f ca="1">IF(OFFSET(A62,-1,0) ="",OFFSET(A62,-2,0)+1,OFFSET(A62,-1,0)+1 )</f>
        <v>37</v>
      </c>
      <c r="B62" s="52" t="s">
        <v>455</v>
      </c>
      <c r="C62" s="172" t="s">
        <v>485</v>
      </c>
      <c r="D62" s="54" t="s">
        <v>492</v>
      </c>
      <c r="E62" s="54" t="s">
        <v>439</v>
      </c>
      <c r="F62" s="170"/>
      <c r="G62" s="170"/>
      <c r="H62" s="170"/>
      <c r="I62" s="171"/>
    </row>
    <row r="63" spans="1:9" s="180" customFormat="1" ht="42" outlineLevel="1">
      <c r="A63" s="178">
        <f ca="1">IF(OFFSET(A63,-1,0) ="",OFFSET(A63,-2,0)+1,OFFSET(A63,-1,0)+1 )</f>
        <v>38</v>
      </c>
      <c r="B63" s="168" t="s">
        <v>456</v>
      </c>
      <c r="C63" s="172" t="s">
        <v>485</v>
      </c>
      <c r="D63" s="173" t="s">
        <v>493</v>
      </c>
      <c r="E63" s="173" t="s">
        <v>439</v>
      </c>
      <c r="F63" s="170"/>
      <c r="G63" s="170"/>
      <c r="H63" s="170"/>
      <c r="I63" s="171"/>
    </row>
    <row r="64" spans="1:9" s="48" customFormat="1" ht="28" outlineLevel="1">
      <c r="A64" s="58">
        <f t="shared" ca="1" si="4"/>
        <v>39</v>
      </c>
      <c r="B64" s="167" t="s">
        <v>457</v>
      </c>
      <c r="C64" s="172" t="s">
        <v>484</v>
      </c>
      <c r="D64" s="54" t="s">
        <v>494</v>
      </c>
      <c r="E64" s="54" t="s">
        <v>439</v>
      </c>
      <c r="F64" s="168"/>
      <c r="G64" s="168"/>
      <c r="H64" s="168"/>
      <c r="I64" s="169"/>
    </row>
    <row r="65" spans="1:9" s="180" customFormat="1" ht="42" outlineLevel="1">
      <c r="A65" s="178">
        <f t="shared" ca="1" si="4"/>
        <v>40</v>
      </c>
      <c r="B65" s="181" t="s">
        <v>508</v>
      </c>
      <c r="C65" s="172" t="s">
        <v>484</v>
      </c>
      <c r="D65" s="173" t="s">
        <v>495</v>
      </c>
      <c r="E65" s="173" t="s">
        <v>439</v>
      </c>
      <c r="F65" s="168"/>
      <c r="G65" s="168"/>
      <c r="H65" s="168"/>
      <c r="I65" s="169"/>
    </row>
    <row r="66" spans="1:9" s="48" customFormat="1" ht="42" outlineLevel="1">
      <c r="A66" s="58">
        <f t="shared" ca="1" si="4"/>
        <v>41</v>
      </c>
      <c r="B66" s="167" t="s">
        <v>458</v>
      </c>
      <c r="C66" s="172" t="s">
        <v>486</v>
      </c>
      <c r="D66" s="54" t="s">
        <v>496</v>
      </c>
      <c r="E66" s="54" t="s">
        <v>439</v>
      </c>
      <c r="F66" s="52"/>
      <c r="G66" s="52"/>
      <c r="H66" s="52"/>
      <c r="I66" s="62"/>
    </row>
  </sheetData>
  <mergeCells count="14">
    <mergeCell ref="F16:H16"/>
    <mergeCell ref="B18:D18"/>
    <mergeCell ref="B32:D32"/>
    <mergeCell ref="E2:E3"/>
    <mergeCell ref="C3:D3"/>
    <mergeCell ref="B4:D4"/>
    <mergeCell ref="B5:D5"/>
    <mergeCell ref="B19:D19"/>
    <mergeCell ref="A1:D1"/>
    <mergeCell ref="A2:D2"/>
    <mergeCell ref="B47:D47"/>
    <mergeCell ref="B6:D6"/>
    <mergeCell ref="B7:D7"/>
    <mergeCell ref="B8:D8"/>
  </mergeCells>
  <phoneticPr fontId="67" type="noConversion"/>
  <dataValidations count="4">
    <dataValidation showDropDown="1" showErrorMessage="1" sqref="F16:H17" xr:uid="{00000000-0002-0000-0400-000000000000}"/>
    <dataValidation allowBlank="1" showInputMessage="1" showErrorMessage="1" sqref="F18:H19" xr:uid="{00000000-0002-0000-0400-000001000000}"/>
    <dataValidation type="list" allowBlank="1" showErrorMessage="1" sqref="F67:H124" xr:uid="{00000000-0002-0000-0400-000002000000}">
      <formula1>#REF!</formula1>
      <formula2>0</formula2>
    </dataValidation>
    <dataValidation type="list" allowBlank="1" sqref="F20:H6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38"/>
  <sheetViews>
    <sheetView showGridLines="0" topLeftCell="A10" zoomScale="125" zoomScaleNormal="100" workbookViewId="0">
      <selection activeCell="C30" sqref="C30"/>
    </sheetView>
  </sheetViews>
  <sheetFormatPr baseColWidth="10" defaultColWidth="9.1640625" defaultRowHeight="13" outlineLevelRow="1"/>
  <cols>
    <col min="1" max="1" width="11.33203125" style="233" customWidth="1"/>
    <col min="2" max="4" width="35.1640625" style="234" customWidth="1"/>
    <col min="5" max="5" width="32.1640625" style="234" customWidth="1"/>
    <col min="6" max="8" width="9.6640625" style="234" customWidth="1"/>
    <col min="9" max="9" width="26.6640625" style="234" customWidth="1"/>
    <col min="10" max="16384" width="9.1640625" style="234"/>
  </cols>
  <sheetData>
    <row r="1" spans="1:24" s="40" customFormat="1" ht="14">
      <c r="A1" s="278"/>
      <c r="B1" s="278"/>
      <c r="C1" s="278"/>
      <c r="D1" s="278"/>
      <c r="E1" s="199"/>
      <c r="F1" s="199"/>
      <c r="G1" s="199"/>
      <c r="H1" s="199"/>
      <c r="I1" s="199"/>
      <c r="J1" s="199"/>
    </row>
    <row r="2" spans="1:24" s="40" customFormat="1" ht="31.5" customHeight="1">
      <c r="A2" s="279" t="s">
        <v>70</v>
      </c>
      <c r="B2" s="279"/>
      <c r="C2" s="279"/>
      <c r="D2" s="279"/>
      <c r="E2" s="280"/>
      <c r="F2" s="200"/>
      <c r="G2" s="200"/>
      <c r="H2" s="200"/>
      <c r="I2" s="200"/>
      <c r="J2" s="200"/>
    </row>
    <row r="3" spans="1:24" s="40" customFormat="1" ht="31.5" customHeight="1">
      <c r="A3" s="201"/>
      <c r="C3" s="281"/>
      <c r="D3" s="281"/>
      <c r="E3" s="280"/>
      <c r="F3" s="200"/>
      <c r="G3" s="200"/>
      <c r="H3" s="200"/>
      <c r="I3" s="200"/>
      <c r="J3" s="200"/>
    </row>
    <row r="4" spans="1:24" s="202" customFormat="1" ht="16.5" customHeight="1">
      <c r="A4" s="139" t="s">
        <v>66</v>
      </c>
      <c r="B4" s="276" t="s">
        <v>813</v>
      </c>
      <c r="C4" s="276"/>
      <c r="D4" s="276"/>
      <c r="E4" s="39"/>
      <c r="F4" s="39"/>
      <c r="G4" s="39"/>
      <c r="H4" s="40"/>
      <c r="I4" s="40"/>
      <c r="X4" s="202" t="s">
        <v>93</v>
      </c>
    </row>
    <row r="5" spans="1:24" s="202" customFormat="1" ht="144.75" customHeight="1">
      <c r="A5" s="139" t="s">
        <v>62</v>
      </c>
      <c r="B5" s="275" t="s">
        <v>556</v>
      </c>
      <c r="C5" s="276"/>
      <c r="D5" s="276"/>
      <c r="E5" s="39"/>
      <c r="F5" s="39"/>
      <c r="G5" s="39"/>
      <c r="H5" s="40"/>
      <c r="I5" s="40"/>
      <c r="X5" s="202" t="s">
        <v>95</v>
      </c>
    </row>
    <row r="6" spans="1:24" s="202" customFormat="1" ht="28">
      <c r="A6" s="139" t="s">
        <v>96</v>
      </c>
      <c r="B6" s="275"/>
      <c r="C6" s="276"/>
      <c r="D6" s="276"/>
      <c r="E6" s="39"/>
      <c r="F6" s="39"/>
      <c r="G6" s="39"/>
      <c r="H6" s="40"/>
      <c r="I6" s="40"/>
    </row>
    <row r="7" spans="1:24" s="202" customFormat="1" ht="14">
      <c r="A7" s="139" t="s">
        <v>98</v>
      </c>
      <c r="B7" s="276" t="s">
        <v>814</v>
      </c>
      <c r="C7" s="276"/>
      <c r="D7" s="276"/>
      <c r="E7" s="39"/>
      <c r="F7" s="39"/>
      <c r="G7" s="39"/>
      <c r="H7" s="41"/>
      <c r="I7" s="40"/>
      <c r="X7" s="203"/>
    </row>
    <row r="8" spans="1:24" s="204" customFormat="1" ht="14">
      <c r="A8" s="139" t="s">
        <v>100</v>
      </c>
      <c r="B8" s="277"/>
      <c r="C8" s="277"/>
      <c r="D8" s="277"/>
      <c r="E8" s="39"/>
    </row>
    <row r="9" spans="1:24" s="204" customFormat="1" ht="14">
      <c r="A9" s="140" t="s">
        <v>101</v>
      </c>
      <c r="B9" s="73" t="str">
        <f>F17</f>
        <v>Internal Build 03112011</v>
      </c>
      <c r="C9" s="73" t="str">
        <f>G17</f>
        <v>Internal build 14112011</v>
      </c>
      <c r="D9" s="73" t="str">
        <f>H17</f>
        <v>External build 16112011</v>
      </c>
    </row>
    <row r="10" spans="1:24" s="204" customFormat="1" ht="14">
      <c r="A10" s="141" t="s">
        <v>102</v>
      </c>
      <c r="B10" s="74"/>
      <c r="C10" s="74"/>
      <c r="D10" s="74"/>
    </row>
    <row r="11" spans="1:24" s="204" customFormat="1" ht="14">
      <c r="A11" s="141" t="s">
        <v>41</v>
      </c>
      <c r="B11" s="75"/>
      <c r="C11" s="75"/>
      <c r="D11" s="75"/>
    </row>
    <row r="12" spans="1:24" s="204" customFormat="1" ht="14">
      <c r="A12" s="141" t="s">
        <v>43</v>
      </c>
      <c r="B12" s="75"/>
      <c r="C12" s="75"/>
      <c r="D12" s="75"/>
    </row>
    <row r="13" spans="1:24" s="204" customFormat="1" ht="14">
      <c r="A13" s="141" t="s">
        <v>45</v>
      </c>
      <c r="B13" s="75"/>
      <c r="C13" s="75"/>
      <c r="D13" s="75"/>
      <c r="E13" s="40"/>
      <c r="F13" s="40"/>
      <c r="G13" s="40"/>
      <c r="H13" s="40"/>
      <c r="I13" s="40"/>
    </row>
    <row r="14" spans="1:24" s="204" customFormat="1" ht="14">
      <c r="A14" s="141" t="s">
        <v>103</v>
      </c>
      <c r="B14" s="75"/>
      <c r="C14" s="75"/>
      <c r="D14" s="75"/>
      <c r="E14" s="40"/>
      <c r="F14" s="40"/>
      <c r="G14" s="40"/>
      <c r="H14" s="40"/>
      <c r="I14" s="40"/>
    </row>
    <row r="15" spans="1:24" s="204" customFormat="1" ht="42">
      <c r="A15" s="141" t="s">
        <v>104</v>
      </c>
      <c r="B15" s="75"/>
      <c r="C15" s="75"/>
      <c r="D15" s="75"/>
      <c r="E15" s="40"/>
      <c r="F15" s="40"/>
      <c r="G15" s="40"/>
      <c r="H15" s="40"/>
      <c r="I15" s="40"/>
    </row>
    <row r="16" spans="1:24" s="207" customFormat="1" ht="15" customHeight="1">
      <c r="A16" s="205"/>
      <c r="B16" s="206"/>
      <c r="C16" s="206"/>
      <c r="D16" s="51"/>
      <c r="E16" s="56"/>
      <c r="F16" s="269" t="s">
        <v>101</v>
      </c>
      <c r="G16" s="269"/>
      <c r="H16" s="269"/>
      <c r="I16" s="57"/>
    </row>
    <row r="17" spans="1:9" s="207" customFormat="1" ht="42">
      <c r="A17" s="142" t="s">
        <v>105</v>
      </c>
      <c r="B17" s="143" t="s">
        <v>106</v>
      </c>
      <c r="C17" s="143" t="s">
        <v>107</v>
      </c>
      <c r="D17" s="143" t="s">
        <v>108</v>
      </c>
      <c r="E17" s="143" t="s">
        <v>109</v>
      </c>
      <c r="F17" s="143" t="s">
        <v>110</v>
      </c>
      <c r="G17" s="143" t="s">
        <v>111</v>
      </c>
      <c r="H17" s="143" t="s">
        <v>112</v>
      </c>
      <c r="I17" s="143" t="s">
        <v>113</v>
      </c>
    </row>
    <row r="18" spans="1:9" s="207" customFormat="1" ht="15.75" customHeight="1">
      <c r="A18" s="208"/>
      <c r="B18" s="282" t="s">
        <v>524</v>
      </c>
      <c r="C18" s="283"/>
      <c r="D18" s="284"/>
      <c r="E18" s="208"/>
      <c r="F18" s="209"/>
      <c r="G18" s="209"/>
      <c r="H18" s="209"/>
      <c r="I18" s="208"/>
    </row>
    <row r="19" spans="1:9" s="211" customFormat="1" ht="28" hidden="1" outlineLevel="1">
      <c r="A19" s="210"/>
      <c r="B19" s="52" t="s">
        <v>555</v>
      </c>
      <c r="C19" s="168" t="s">
        <v>793</v>
      </c>
      <c r="D19" s="173" t="s">
        <v>792</v>
      </c>
      <c r="E19" s="173"/>
      <c r="F19" s="52"/>
      <c r="G19" s="52"/>
      <c r="H19" s="52"/>
      <c r="I19" s="55"/>
    </row>
    <row r="20" spans="1:9" s="207" customFormat="1" ht="15.75" customHeight="1" collapsed="1">
      <c r="A20" s="208"/>
      <c r="B20" s="212" t="s">
        <v>525</v>
      </c>
      <c r="C20" s="213"/>
      <c r="D20" s="214"/>
      <c r="E20" s="208"/>
      <c r="F20" s="209"/>
      <c r="G20" s="209"/>
      <c r="H20" s="209"/>
      <c r="I20" s="208"/>
    </row>
    <row r="21" spans="1:9" s="207" customFormat="1" ht="15.75" customHeight="1">
      <c r="A21" s="215"/>
      <c r="B21" s="285" t="s">
        <v>527</v>
      </c>
      <c r="C21" s="286"/>
      <c r="D21" s="287"/>
      <c r="E21" s="215"/>
      <c r="F21" s="216"/>
      <c r="G21" s="216"/>
      <c r="H21" s="216"/>
      <c r="I21" s="215"/>
    </row>
    <row r="22" spans="1:9" s="217" customFormat="1" ht="56" hidden="1" outlineLevel="1">
      <c r="A22" s="168">
        <v>1</v>
      </c>
      <c r="B22" s="168" t="s">
        <v>577</v>
      </c>
      <c r="C22" s="237" t="s">
        <v>658</v>
      </c>
      <c r="D22" s="173" t="s">
        <v>660</v>
      </c>
      <c r="E22" s="173"/>
      <c r="F22" s="168"/>
      <c r="G22" s="168"/>
      <c r="H22" s="168"/>
      <c r="I22" s="176"/>
    </row>
    <row r="23" spans="1:9" s="211" customFormat="1" ht="56" hidden="1" outlineLevel="1">
      <c r="A23" s="210">
        <f ca="1">IF(OFFSET(A23,-1,0) ="",OFFSET(A23,-2,0)+1,OFFSET(A23,-1,0)+1 )</f>
        <v>2</v>
      </c>
      <c r="B23" s="52" t="s">
        <v>578</v>
      </c>
      <c r="C23" s="237" t="s">
        <v>659</v>
      </c>
      <c r="D23" s="173" t="s">
        <v>661</v>
      </c>
      <c r="E23" s="173"/>
      <c r="F23" s="52"/>
      <c r="G23" s="52"/>
      <c r="H23" s="52"/>
      <c r="I23" s="55"/>
    </row>
    <row r="24" spans="1:9" s="211" customFormat="1" ht="56" hidden="1" outlineLevel="1">
      <c r="A24" s="210">
        <f t="shared" ref="A24:A36" ca="1" si="0">IF(OFFSET(A24,-1,0) ="",OFFSET(A24,-2,0)+1,OFFSET(A24,-1,0)+1 )</f>
        <v>3</v>
      </c>
      <c r="B24" s="52" t="s">
        <v>663</v>
      </c>
      <c r="C24" s="237" t="s">
        <v>662</v>
      </c>
      <c r="D24" s="173" t="s">
        <v>661</v>
      </c>
      <c r="E24" s="173"/>
      <c r="F24" s="52"/>
      <c r="G24" s="52"/>
      <c r="H24" s="52"/>
      <c r="I24" s="55"/>
    </row>
    <row r="25" spans="1:9" s="221" customFormat="1" ht="56" hidden="1" outlineLevel="1">
      <c r="A25" s="210">
        <f t="shared" ca="1" si="0"/>
        <v>4</v>
      </c>
      <c r="B25" s="52" t="s">
        <v>579</v>
      </c>
      <c r="C25" s="237" t="s">
        <v>664</v>
      </c>
      <c r="D25" s="173" t="s">
        <v>661</v>
      </c>
      <c r="E25" s="173"/>
      <c r="F25" s="52"/>
      <c r="G25" s="52"/>
      <c r="H25" s="52"/>
      <c r="I25" s="220"/>
    </row>
    <row r="26" spans="1:9" s="221" customFormat="1" ht="70" hidden="1" outlineLevel="1">
      <c r="A26" s="210">
        <f t="shared" ca="1" si="0"/>
        <v>5</v>
      </c>
      <c r="B26" s="197" t="s">
        <v>585</v>
      </c>
      <c r="C26" s="237" t="s">
        <v>665</v>
      </c>
      <c r="D26" s="173" t="s">
        <v>666</v>
      </c>
      <c r="E26" s="173"/>
      <c r="F26" s="52"/>
      <c r="G26" s="52"/>
      <c r="H26" s="52"/>
      <c r="I26" s="220"/>
    </row>
    <row r="27" spans="1:9" s="221" customFormat="1" ht="70" hidden="1" outlineLevel="1">
      <c r="A27" s="210">
        <f t="shared" ca="1" si="0"/>
        <v>6</v>
      </c>
      <c r="B27" s="197" t="s">
        <v>582</v>
      </c>
      <c r="C27" s="237" t="s">
        <v>667</v>
      </c>
      <c r="D27" s="173" t="s">
        <v>669</v>
      </c>
      <c r="E27" s="173"/>
      <c r="F27" s="52"/>
      <c r="G27" s="52"/>
      <c r="H27" s="52"/>
      <c r="I27" s="220"/>
    </row>
    <row r="28" spans="1:9" s="221" customFormat="1" ht="70" hidden="1" outlineLevel="1">
      <c r="A28" s="210">
        <f t="shared" ca="1" si="0"/>
        <v>7</v>
      </c>
      <c r="B28" s="197" t="s">
        <v>581</v>
      </c>
      <c r="C28" s="237" t="s">
        <v>668</v>
      </c>
      <c r="D28" s="173" t="s">
        <v>670</v>
      </c>
      <c r="E28" s="173"/>
      <c r="F28" s="52"/>
      <c r="G28" s="52"/>
      <c r="H28" s="52"/>
      <c r="I28" s="220"/>
    </row>
    <row r="29" spans="1:9" s="221" customFormat="1" ht="56" hidden="1" outlineLevel="1">
      <c r="A29" s="210">
        <f t="shared" ca="1" si="0"/>
        <v>8</v>
      </c>
      <c r="B29" s="52" t="s">
        <v>672</v>
      </c>
      <c r="C29" s="237" t="s">
        <v>671</v>
      </c>
      <c r="D29" s="173" t="s">
        <v>661</v>
      </c>
      <c r="E29" s="173"/>
      <c r="F29" s="52"/>
      <c r="G29" s="52"/>
      <c r="H29" s="52"/>
      <c r="I29" s="220"/>
    </row>
    <row r="30" spans="1:9" s="221" customFormat="1" ht="84" hidden="1" outlineLevel="1">
      <c r="A30" s="210">
        <f t="shared" ca="1" si="0"/>
        <v>9</v>
      </c>
      <c r="B30" s="197" t="s">
        <v>537</v>
      </c>
      <c r="C30" s="237" t="s">
        <v>852</v>
      </c>
      <c r="D30" s="173" t="s">
        <v>673</v>
      </c>
      <c r="E30" s="173"/>
      <c r="F30" s="52"/>
      <c r="G30" s="52"/>
      <c r="H30" s="52"/>
      <c r="I30" s="220"/>
    </row>
    <row r="31" spans="1:9" s="221" customFormat="1" ht="70" hidden="1" outlineLevel="1">
      <c r="A31" s="210">
        <f t="shared" ca="1" si="0"/>
        <v>10</v>
      </c>
      <c r="B31" s="197" t="s">
        <v>538</v>
      </c>
      <c r="C31" s="237" t="s">
        <v>674</v>
      </c>
      <c r="D31" s="173" t="s">
        <v>850</v>
      </c>
      <c r="E31" s="173"/>
      <c r="F31" s="52"/>
      <c r="G31" s="52"/>
      <c r="H31" s="52"/>
      <c r="I31" s="220"/>
    </row>
    <row r="32" spans="1:9" s="219" customFormat="1" ht="70" hidden="1" outlineLevel="1">
      <c r="A32" s="210">
        <f t="shared" ca="1" si="0"/>
        <v>11</v>
      </c>
      <c r="B32" s="168" t="s">
        <v>647</v>
      </c>
      <c r="C32" s="237" t="s">
        <v>734</v>
      </c>
      <c r="D32" s="173" t="s">
        <v>675</v>
      </c>
      <c r="E32" s="173"/>
      <c r="F32" s="168"/>
      <c r="G32" s="168"/>
      <c r="H32" s="168"/>
      <c r="I32" s="218"/>
    </row>
    <row r="33" spans="1:9" s="221" customFormat="1" ht="70" hidden="1" outlineLevel="1">
      <c r="A33" s="210">
        <f t="shared" ca="1" si="0"/>
        <v>12</v>
      </c>
      <c r="B33" s="52" t="s">
        <v>586</v>
      </c>
      <c r="C33" s="237" t="s">
        <v>738</v>
      </c>
      <c r="D33" s="173" t="s">
        <v>702</v>
      </c>
      <c r="E33" s="173"/>
      <c r="F33" s="52"/>
      <c r="G33" s="52"/>
      <c r="H33" s="52"/>
      <c r="I33" s="222"/>
    </row>
    <row r="34" spans="1:9" s="221" customFormat="1" ht="70" hidden="1" outlineLevel="1">
      <c r="A34" s="210">
        <f t="shared" ca="1" si="0"/>
        <v>13</v>
      </c>
      <c r="B34" s="167" t="s">
        <v>587</v>
      </c>
      <c r="C34" s="237" t="s">
        <v>676</v>
      </c>
      <c r="D34" s="173" t="s">
        <v>677</v>
      </c>
      <c r="E34" s="173"/>
      <c r="F34" s="52"/>
      <c r="G34" s="52"/>
      <c r="H34" s="52"/>
      <c r="I34" s="222"/>
    </row>
    <row r="35" spans="1:9" s="221" customFormat="1" ht="56" hidden="1" outlineLevel="1">
      <c r="A35" s="210">
        <f t="shared" ca="1" si="0"/>
        <v>14</v>
      </c>
      <c r="B35" s="167" t="s">
        <v>588</v>
      </c>
      <c r="C35" s="198" t="s">
        <v>679</v>
      </c>
      <c r="D35" s="325" t="s">
        <v>680</v>
      </c>
      <c r="E35" s="173"/>
      <c r="F35" s="52"/>
      <c r="G35" s="52"/>
      <c r="H35" s="52"/>
      <c r="I35" s="222"/>
    </row>
    <row r="36" spans="1:9" s="221" customFormat="1" ht="70" hidden="1" outlineLevel="1">
      <c r="A36" s="210">
        <f t="shared" ca="1" si="0"/>
        <v>15</v>
      </c>
      <c r="B36" s="167" t="s">
        <v>589</v>
      </c>
      <c r="C36" s="237" t="s">
        <v>678</v>
      </c>
      <c r="D36" s="173" t="s">
        <v>677</v>
      </c>
      <c r="E36" s="173"/>
      <c r="F36" s="52"/>
      <c r="G36" s="52"/>
      <c r="H36" s="52"/>
      <c r="I36" s="222"/>
    </row>
    <row r="37" spans="1:9" s="221" customFormat="1" ht="14" collapsed="1">
      <c r="A37" s="223"/>
      <c r="B37" s="285" t="s">
        <v>528</v>
      </c>
      <c r="C37" s="286"/>
      <c r="D37" s="287"/>
      <c r="E37" s="224"/>
      <c r="F37" s="187"/>
      <c r="G37" s="187"/>
      <c r="H37" s="187"/>
      <c r="I37" s="224"/>
    </row>
    <row r="38" spans="1:9" s="217" customFormat="1" ht="56" hidden="1" outlineLevel="1">
      <c r="A38" s="168">
        <v>16</v>
      </c>
      <c r="B38" s="168" t="s">
        <v>604</v>
      </c>
      <c r="C38" s="237" t="s">
        <v>681</v>
      </c>
      <c r="D38" s="173" t="s">
        <v>660</v>
      </c>
      <c r="E38" s="173"/>
      <c r="F38" s="168"/>
      <c r="G38" s="168"/>
      <c r="H38" s="168"/>
      <c r="I38" s="176"/>
    </row>
    <row r="39" spans="1:9" s="217" customFormat="1" ht="70" hidden="1" outlineLevel="1">
      <c r="A39" s="210">
        <f ca="1">IF(OFFSET(A39,-1,0) ="",OFFSET(A39,-2,0)+1,OFFSET(A39,-1,0)+1 )</f>
        <v>17</v>
      </c>
      <c r="B39" s="168" t="s">
        <v>578</v>
      </c>
      <c r="C39" s="237" t="s">
        <v>682</v>
      </c>
      <c r="D39" s="173" t="s">
        <v>683</v>
      </c>
      <c r="E39" s="173"/>
      <c r="F39" s="168"/>
      <c r="G39" s="168"/>
      <c r="H39" s="168"/>
      <c r="I39" s="176"/>
    </row>
    <row r="40" spans="1:9" s="217" customFormat="1" ht="70" hidden="1" outlineLevel="1">
      <c r="A40" s="210">
        <f t="shared" ref="A40:A55" ca="1" si="1">IF(OFFSET(A40,-1,0) ="",OFFSET(A40,-2,0)+1,OFFSET(A40,-1,0)+1 )</f>
        <v>18</v>
      </c>
      <c r="B40" s="168" t="s">
        <v>663</v>
      </c>
      <c r="C40" s="237" t="s">
        <v>684</v>
      </c>
      <c r="D40" s="173" t="s">
        <v>683</v>
      </c>
      <c r="E40" s="173"/>
      <c r="F40" s="168"/>
      <c r="G40" s="168"/>
      <c r="H40" s="168"/>
      <c r="I40" s="176"/>
    </row>
    <row r="41" spans="1:9" s="217" customFormat="1" ht="70" hidden="1" outlineLevel="1">
      <c r="A41" s="210">
        <f t="shared" ca="1" si="1"/>
        <v>19</v>
      </c>
      <c r="B41" s="197" t="s">
        <v>585</v>
      </c>
      <c r="C41" s="237" t="s">
        <v>690</v>
      </c>
      <c r="D41" s="173" t="s">
        <v>666</v>
      </c>
      <c r="E41" s="173"/>
      <c r="F41" s="197"/>
      <c r="G41" s="197"/>
      <c r="H41" s="197"/>
      <c r="I41" s="176"/>
    </row>
    <row r="42" spans="1:9" s="217" customFormat="1" ht="70" hidden="1" outlineLevel="1">
      <c r="A42" s="210">
        <f t="shared" ca="1" si="1"/>
        <v>20</v>
      </c>
      <c r="B42" s="197" t="s">
        <v>582</v>
      </c>
      <c r="C42" s="237" t="s">
        <v>691</v>
      </c>
      <c r="D42" s="173" t="s">
        <v>669</v>
      </c>
      <c r="E42" s="173"/>
      <c r="F42" s="197"/>
      <c r="G42" s="197"/>
      <c r="H42" s="197"/>
      <c r="I42" s="176"/>
    </row>
    <row r="43" spans="1:9" s="217" customFormat="1" ht="70" hidden="1" outlineLevel="1">
      <c r="A43" s="210">
        <f t="shared" ca="1" si="1"/>
        <v>21</v>
      </c>
      <c r="B43" s="197" t="s">
        <v>581</v>
      </c>
      <c r="C43" s="237" t="s">
        <v>692</v>
      </c>
      <c r="D43" s="173" t="s">
        <v>670</v>
      </c>
      <c r="E43" s="173"/>
      <c r="F43" s="197"/>
      <c r="G43" s="197"/>
      <c r="H43" s="197"/>
      <c r="I43" s="176"/>
    </row>
    <row r="44" spans="1:9" s="217" customFormat="1" ht="70" hidden="1" outlineLevel="1">
      <c r="A44" s="210">
        <f t="shared" ca="1" si="1"/>
        <v>22</v>
      </c>
      <c r="B44" s="52" t="s">
        <v>583</v>
      </c>
      <c r="C44" s="237" t="s">
        <v>685</v>
      </c>
      <c r="D44" s="173" t="s">
        <v>683</v>
      </c>
      <c r="E44" s="173"/>
      <c r="F44" s="197"/>
      <c r="G44" s="197"/>
      <c r="H44" s="197"/>
      <c r="I44" s="176"/>
    </row>
    <row r="45" spans="1:9" s="217" customFormat="1" ht="84" hidden="1" outlineLevel="1">
      <c r="A45" s="210">
        <f t="shared" ca="1" si="1"/>
        <v>23</v>
      </c>
      <c r="B45" s="52" t="s">
        <v>653</v>
      </c>
      <c r="C45" s="321" t="s">
        <v>693</v>
      </c>
      <c r="D45" s="173" t="s">
        <v>683</v>
      </c>
      <c r="E45" s="173"/>
      <c r="F45" s="236"/>
      <c r="G45" s="236"/>
      <c r="H45" s="236"/>
      <c r="I45" s="235"/>
    </row>
    <row r="46" spans="1:9" s="217" customFormat="1" ht="84" hidden="1" outlineLevel="1">
      <c r="A46" s="210">
        <f t="shared" ca="1" si="1"/>
        <v>24</v>
      </c>
      <c r="B46" s="197" t="s">
        <v>543</v>
      </c>
      <c r="C46" s="237" t="s">
        <v>762</v>
      </c>
      <c r="D46" s="173" t="s">
        <v>694</v>
      </c>
      <c r="E46" s="173"/>
      <c r="F46" s="197"/>
      <c r="G46" s="197"/>
      <c r="H46" s="197"/>
      <c r="I46" s="176"/>
    </row>
    <row r="47" spans="1:9" s="217" customFormat="1" ht="98" hidden="1" outlineLevel="1">
      <c r="A47" s="210">
        <f t="shared" ca="1" si="1"/>
        <v>25</v>
      </c>
      <c r="B47" s="181" t="s">
        <v>584</v>
      </c>
      <c r="C47" s="237" t="s">
        <v>695</v>
      </c>
      <c r="D47" s="173" t="s">
        <v>696</v>
      </c>
      <c r="E47" s="173"/>
      <c r="F47" s="197"/>
      <c r="G47" s="197"/>
      <c r="H47" s="197"/>
      <c r="I47" s="176"/>
    </row>
    <row r="48" spans="1:9" s="217" customFormat="1" ht="126" hidden="1" outlineLevel="1">
      <c r="A48" s="210">
        <f t="shared" ca="1" si="1"/>
        <v>26</v>
      </c>
      <c r="B48" s="197" t="s">
        <v>541</v>
      </c>
      <c r="C48" s="237" t="s">
        <v>697</v>
      </c>
      <c r="D48" s="173" t="s">
        <v>698</v>
      </c>
      <c r="E48" s="173"/>
      <c r="F48" s="197"/>
      <c r="G48" s="197"/>
      <c r="H48" s="197"/>
      <c r="I48" s="176"/>
    </row>
    <row r="49" spans="1:9" s="217" customFormat="1" ht="70" hidden="1" outlineLevel="1">
      <c r="A49" s="210">
        <f t="shared" ca="1" si="1"/>
        <v>27</v>
      </c>
      <c r="B49" s="168" t="s">
        <v>579</v>
      </c>
      <c r="C49" s="237" t="s">
        <v>699</v>
      </c>
      <c r="D49" s="173" t="s">
        <v>683</v>
      </c>
      <c r="E49" s="173"/>
      <c r="F49" s="168"/>
      <c r="G49" s="168"/>
      <c r="H49" s="168"/>
      <c r="I49" s="176"/>
    </row>
    <row r="50" spans="1:9" s="219" customFormat="1" ht="140" hidden="1" outlineLevel="1">
      <c r="A50" s="226">
        <f ca="1">IF(OFFSET(A50,-1,0) ="",OFFSET(A50,-2,0)+1,OFFSET(A50,-1,0)+1 )</f>
        <v>28</v>
      </c>
      <c r="B50" s="236" t="s">
        <v>629</v>
      </c>
      <c r="C50" s="237" t="s">
        <v>794</v>
      </c>
      <c r="D50" s="173" t="s">
        <v>795</v>
      </c>
      <c r="E50" s="173"/>
      <c r="F50" s="168"/>
      <c r="G50" s="168"/>
      <c r="H50" s="168"/>
      <c r="I50" s="226"/>
    </row>
    <row r="51" spans="1:9" s="219" customFormat="1" ht="140" hidden="1" outlineLevel="1">
      <c r="A51" s="210">
        <f t="shared" ca="1" si="1"/>
        <v>29</v>
      </c>
      <c r="B51" s="168" t="s">
        <v>594</v>
      </c>
      <c r="C51" s="237" t="s">
        <v>701</v>
      </c>
      <c r="D51" s="173" t="s">
        <v>700</v>
      </c>
      <c r="E51" s="173"/>
      <c r="F51" s="168"/>
      <c r="G51" s="168"/>
      <c r="H51" s="168"/>
      <c r="I51" s="218"/>
    </row>
    <row r="52" spans="1:9" s="221" customFormat="1" ht="154" hidden="1" outlineLevel="1">
      <c r="A52" s="210">
        <f t="shared" ca="1" si="1"/>
        <v>30</v>
      </c>
      <c r="B52" s="52" t="s">
        <v>590</v>
      </c>
      <c r="C52" s="237" t="s">
        <v>739</v>
      </c>
      <c r="D52" s="173" t="s">
        <v>703</v>
      </c>
      <c r="E52" s="173"/>
      <c r="F52" s="52"/>
      <c r="G52" s="52"/>
      <c r="H52" s="52"/>
      <c r="I52" s="222"/>
    </row>
    <row r="53" spans="1:9" s="221" customFormat="1" ht="56" hidden="1" outlineLevel="1">
      <c r="A53" s="210">
        <f t="shared" ca="1" si="1"/>
        <v>31</v>
      </c>
      <c r="B53" s="167" t="s">
        <v>591</v>
      </c>
      <c r="C53" s="237" t="s">
        <v>688</v>
      </c>
      <c r="D53" s="173" t="s">
        <v>687</v>
      </c>
      <c r="E53" s="173"/>
      <c r="F53" s="52"/>
      <c r="G53" s="52"/>
      <c r="H53" s="52"/>
      <c r="I53" s="222"/>
    </row>
    <row r="54" spans="1:9" s="221" customFormat="1" ht="56" hidden="1" outlineLevel="1">
      <c r="A54" s="210">
        <f t="shared" ca="1" si="1"/>
        <v>32</v>
      </c>
      <c r="B54" s="167" t="s">
        <v>592</v>
      </c>
      <c r="C54" s="237" t="s">
        <v>689</v>
      </c>
      <c r="D54" s="325" t="s">
        <v>680</v>
      </c>
      <c r="E54" s="173"/>
      <c r="F54" s="52"/>
      <c r="G54" s="52"/>
      <c r="H54" s="52"/>
      <c r="I54" s="222"/>
    </row>
    <row r="55" spans="1:9" s="221" customFormat="1" ht="56" hidden="1" outlineLevel="1">
      <c r="A55" s="210">
        <f t="shared" ca="1" si="1"/>
        <v>33</v>
      </c>
      <c r="B55" s="167" t="s">
        <v>593</v>
      </c>
      <c r="C55" s="237" t="s">
        <v>686</v>
      </c>
      <c r="D55" s="173" t="s">
        <v>687</v>
      </c>
      <c r="E55" s="173"/>
      <c r="F55" s="52"/>
      <c r="G55" s="52"/>
      <c r="H55" s="52"/>
      <c r="I55" s="222"/>
    </row>
    <row r="56" spans="1:9" s="221" customFormat="1" ht="14" collapsed="1">
      <c r="A56" s="223"/>
      <c r="B56" s="285" t="s">
        <v>529</v>
      </c>
      <c r="C56" s="286"/>
      <c r="D56" s="287"/>
      <c r="E56" s="224"/>
      <c r="F56" s="187"/>
      <c r="G56" s="187"/>
      <c r="H56" s="187"/>
      <c r="I56" s="224"/>
    </row>
    <row r="57" spans="1:9" s="217" customFormat="1" ht="56" hidden="1" outlineLevel="1">
      <c r="A57" s="210">
        <v>33</v>
      </c>
      <c r="B57" s="168" t="s">
        <v>603</v>
      </c>
      <c r="C57" s="237" t="s">
        <v>717</v>
      </c>
      <c r="D57" s="173" t="s">
        <v>660</v>
      </c>
      <c r="E57" s="173"/>
      <c r="F57" s="168"/>
      <c r="G57" s="168"/>
      <c r="H57" s="168"/>
      <c r="I57" s="176"/>
    </row>
    <row r="58" spans="1:9" s="211" customFormat="1" ht="70" hidden="1" outlineLevel="1">
      <c r="A58" s="210">
        <f t="shared" ref="A58:A76" ca="1" si="2">IF(OFFSET(A58,-1,0) ="",OFFSET(A58,-2,0)+1,OFFSET(A58,-1,0)+1 )</f>
        <v>34</v>
      </c>
      <c r="B58" s="52" t="s">
        <v>602</v>
      </c>
      <c r="C58" s="237" t="s">
        <v>718</v>
      </c>
      <c r="D58" s="173" t="s">
        <v>719</v>
      </c>
      <c r="E58" s="173"/>
      <c r="F58" s="52"/>
      <c r="G58" s="52"/>
      <c r="H58" s="52"/>
      <c r="I58" s="55"/>
    </row>
    <row r="59" spans="1:9" s="211" customFormat="1" ht="70" hidden="1" outlineLevel="1">
      <c r="A59" s="210">
        <f t="shared" ca="1" si="2"/>
        <v>35</v>
      </c>
      <c r="B59" s="52" t="s">
        <v>601</v>
      </c>
      <c r="C59" s="237" t="s">
        <v>720</v>
      </c>
      <c r="D59" s="173" t="s">
        <v>719</v>
      </c>
      <c r="E59" s="173"/>
      <c r="F59" s="52"/>
      <c r="G59" s="52"/>
      <c r="H59" s="52"/>
      <c r="I59" s="55"/>
    </row>
    <row r="60" spans="1:9" s="211" customFormat="1" ht="70" hidden="1" outlineLevel="1">
      <c r="A60" s="210">
        <f t="shared" ca="1" si="2"/>
        <v>36</v>
      </c>
      <c r="B60" s="197" t="s">
        <v>663</v>
      </c>
      <c r="C60" s="237" t="s">
        <v>721</v>
      </c>
      <c r="D60" s="173" t="s">
        <v>719</v>
      </c>
      <c r="E60" s="173"/>
      <c r="F60" s="52"/>
      <c r="G60" s="52"/>
      <c r="H60" s="52"/>
      <c r="I60" s="235"/>
    </row>
    <row r="61" spans="1:9" s="211" customFormat="1" ht="84" hidden="1" outlineLevel="1">
      <c r="A61" s="210">
        <f t="shared" ca="1" si="2"/>
        <v>37</v>
      </c>
      <c r="B61" s="236" t="s">
        <v>655</v>
      </c>
      <c r="C61" s="237" t="s">
        <v>722</v>
      </c>
      <c r="D61" s="173" t="s">
        <v>719</v>
      </c>
      <c r="E61" s="173"/>
      <c r="F61" s="52"/>
      <c r="G61" s="52"/>
      <c r="H61" s="52"/>
      <c r="I61" s="323" t="s">
        <v>654</v>
      </c>
    </row>
    <row r="62" spans="1:9" s="211" customFormat="1" ht="70" hidden="1" outlineLevel="1">
      <c r="A62" s="210">
        <f t="shared" ca="1" si="2"/>
        <v>38</v>
      </c>
      <c r="B62" s="52" t="s">
        <v>579</v>
      </c>
      <c r="C62" s="237" t="s">
        <v>723</v>
      </c>
      <c r="D62" s="173" t="s">
        <v>719</v>
      </c>
      <c r="E62" s="173"/>
      <c r="F62" s="52"/>
      <c r="G62" s="52"/>
      <c r="H62" s="52"/>
      <c r="I62" s="55"/>
    </row>
    <row r="63" spans="1:9" s="211" customFormat="1" ht="70" hidden="1" outlineLevel="1">
      <c r="A63" s="210">
        <f t="shared" ca="1" si="2"/>
        <v>39</v>
      </c>
      <c r="B63" s="197" t="s">
        <v>605</v>
      </c>
      <c r="C63" s="237" t="s">
        <v>724</v>
      </c>
      <c r="D63" s="173" t="s">
        <v>725</v>
      </c>
      <c r="E63" s="173"/>
      <c r="F63" s="52"/>
      <c r="G63" s="52"/>
      <c r="H63" s="52"/>
      <c r="I63" s="55"/>
    </row>
    <row r="64" spans="1:9" s="211" customFormat="1" ht="70" hidden="1" outlineLevel="1">
      <c r="A64" s="210">
        <f t="shared" ca="1" si="2"/>
        <v>40</v>
      </c>
      <c r="B64" s="197" t="s">
        <v>582</v>
      </c>
      <c r="C64" s="237" t="s">
        <v>728</v>
      </c>
      <c r="D64" s="173" t="s">
        <v>726</v>
      </c>
      <c r="E64" s="173"/>
      <c r="F64" s="52"/>
      <c r="G64" s="52"/>
      <c r="H64" s="52"/>
      <c r="I64" s="55"/>
    </row>
    <row r="65" spans="1:9" s="211" customFormat="1" ht="70" hidden="1" outlineLevel="1">
      <c r="A65" s="210">
        <f t="shared" ca="1" si="2"/>
        <v>41</v>
      </c>
      <c r="B65" s="197" t="s">
        <v>581</v>
      </c>
      <c r="C65" s="237" t="s">
        <v>729</v>
      </c>
      <c r="D65" s="173" t="s">
        <v>727</v>
      </c>
      <c r="E65" s="173"/>
      <c r="F65" s="52"/>
      <c r="G65" s="52"/>
      <c r="H65" s="52"/>
      <c r="I65" s="55"/>
    </row>
    <row r="66" spans="1:9" s="211" customFormat="1" ht="70" hidden="1" outlineLevel="1">
      <c r="A66" s="210">
        <f t="shared" ca="1" si="2"/>
        <v>42</v>
      </c>
      <c r="B66" s="52" t="s">
        <v>583</v>
      </c>
      <c r="C66" s="237" t="s">
        <v>730</v>
      </c>
      <c r="D66" s="173" t="s">
        <v>719</v>
      </c>
      <c r="E66" s="173"/>
      <c r="F66" s="52"/>
      <c r="G66" s="52"/>
      <c r="H66" s="52"/>
      <c r="I66" s="55"/>
    </row>
    <row r="67" spans="1:9" s="211" customFormat="1" ht="70" hidden="1" outlineLevel="1">
      <c r="A67" s="210">
        <f t="shared" ca="1" si="2"/>
        <v>43</v>
      </c>
      <c r="B67" s="197" t="s">
        <v>538</v>
      </c>
      <c r="C67" s="237" t="s">
        <v>731</v>
      </c>
      <c r="D67" s="173" t="s">
        <v>732</v>
      </c>
      <c r="E67" s="173"/>
      <c r="F67" s="52"/>
      <c r="G67" s="52"/>
      <c r="H67" s="52"/>
      <c r="I67" s="55"/>
    </row>
    <row r="68" spans="1:9" s="211" customFormat="1" ht="56" hidden="1" outlineLevel="1">
      <c r="A68" s="210">
        <f t="shared" ca="1" si="2"/>
        <v>44</v>
      </c>
      <c r="B68" s="52" t="s">
        <v>540</v>
      </c>
      <c r="C68" s="237" t="s">
        <v>741</v>
      </c>
      <c r="D68" s="173" t="s">
        <v>742</v>
      </c>
      <c r="E68" s="173"/>
      <c r="F68" s="52"/>
      <c r="G68" s="52"/>
      <c r="H68" s="52"/>
      <c r="I68" s="55"/>
    </row>
    <row r="69" spans="1:9" s="211" customFormat="1" ht="84" hidden="1" outlineLevel="1">
      <c r="A69" s="210">
        <f t="shared" ca="1" si="2"/>
        <v>45</v>
      </c>
      <c r="B69" s="197" t="s">
        <v>542</v>
      </c>
      <c r="C69" s="237" t="s">
        <v>736</v>
      </c>
      <c r="D69" s="173" t="s">
        <v>737</v>
      </c>
      <c r="E69" s="173"/>
      <c r="F69" s="52"/>
      <c r="G69" s="52"/>
      <c r="H69" s="52"/>
      <c r="I69" s="55"/>
    </row>
    <row r="70" spans="1:9" s="219" customFormat="1" ht="70" hidden="1" outlineLevel="1">
      <c r="A70" s="210">
        <f t="shared" ca="1" si="2"/>
        <v>46</v>
      </c>
      <c r="B70" s="168" t="s">
        <v>648</v>
      </c>
      <c r="C70" s="237" t="s">
        <v>733</v>
      </c>
      <c r="D70" s="173" t="s">
        <v>735</v>
      </c>
      <c r="E70" s="173"/>
      <c r="F70" s="168"/>
      <c r="G70" s="168"/>
      <c r="H70" s="168"/>
      <c r="I70" s="218"/>
    </row>
    <row r="71" spans="1:9" s="221" customFormat="1" ht="84" hidden="1" outlineLevel="1">
      <c r="A71" s="210">
        <f t="shared" ca="1" si="2"/>
        <v>47</v>
      </c>
      <c r="B71" s="52" t="s">
        <v>600</v>
      </c>
      <c r="C71" s="237" t="s">
        <v>740</v>
      </c>
      <c r="D71" s="173" t="s">
        <v>761</v>
      </c>
      <c r="E71" s="173"/>
      <c r="F71" s="52"/>
      <c r="G71" s="52"/>
      <c r="H71" s="52"/>
      <c r="I71" s="222"/>
    </row>
    <row r="72" spans="1:9" s="221" customFormat="1" ht="70" hidden="1" outlineLevel="1">
      <c r="A72" s="210">
        <f t="shared" ca="1" si="2"/>
        <v>48</v>
      </c>
      <c r="B72" s="167" t="s">
        <v>599</v>
      </c>
      <c r="C72" s="237" t="s">
        <v>704</v>
      </c>
      <c r="D72" s="173" t="s">
        <v>705</v>
      </c>
      <c r="E72" s="173"/>
      <c r="F72" s="52"/>
      <c r="G72" s="52"/>
      <c r="H72" s="52"/>
      <c r="I72" s="222"/>
    </row>
    <row r="73" spans="1:9" s="221" customFormat="1" ht="56" hidden="1" outlineLevel="1">
      <c r="A73" s="210">
        <f t="shared" ca="1" si="2"/>
        <v>49</v>
      </c>
      <c r="B73" s="167" t="s">
        <v>598</v>
      </c>
      <c r="C73" s="237" t="s">
        <v>707</v>
      </c>
      <c r="D73" s="173" t="s">
        <v>710</v>
      </c>
      <c r="E73" s="173"/>
      <c r="F73" s="52"/>
      <c r="G73" s="52"/>
      <c r="H73" s="52"/>
      <c r="I73" s="222"/>
    </row>
    <row r="74" spans="1:9" s="221" customFormat="1" ht="56" hidden="1" outlineLevel="1">
      <c r="A74" s="210">
        <f t="shared" ca="1" si="2"/>
        <v>50</v>
      </c>
      <c r="B74" s="167" t="s">
        <v>597</v>
      </c>
      <c r="C74" s="237" t="s">
        <v>709</v>
      </c>
      <c r="D74" s="173" t="s">
        <v>710</v>
      </c>
      <c r="E74" s="173"/>
      <c r="F74" s="52"/>
      <c r="G74" s="52"/>
      <c r="H74" s="52"/>
      <c r="I74" s="222"/>
    </row>
    <row r="75" spans="1:9" s="219" customFormat="1" ht="56" hidden="1" outlineLevel="1">
      <c r="A75" s="210">
        <f t="shared" ca="1" si="2"/>
        <v>51</v>
      </c>
      <c r="B75" s="167" t="s">
        <v>596</v>
      </c>
      <c r="C75" s="237" t="s">
        <v>708</v>
      </c>
      <c r="D75" s="173" t="s">
        <v>710</v>
      </c>
      <c r="E75" s="173"/>
      <c r="F75" s="168"/>
      <c r="G75" s="168"/>
      <c r="H75" s="168"/>
      <c r="I75" s="218"/>
    </row>
    <row r="76" spans="1:9" s="219" customFormat="1" ht="70" hidden="1" outlineLevel="1">
      <c r="A76" s="210">
        <f t="shared" ca="1" si="2"/>
        <v>52</v>
      </c>
      <c r="B76" s="167" t="s">
        <v>595</v>
      </c>
      <c r="C76" s="237" t="s">
        <v>706</v>
      </c>
      <c r="D76" s="173" t="s">
        <v>705</v>
      </c>
      <c r="E76" s="173"/>
      <c r="F76" s="168"/>
      <c r="G76" s="168"/>
      <c r="H76" s="168"/>
      <c r="I76" s="218"/>
    </row>
    <row r="77" spans="1:9" s="221" customFormat="1" ht="14" collapsed="1">
      <c r="A77" s="223"/>
      <c r="B77" s="285" t="s">
        <v>530</v>
      </c>
      <c r="C77" s="286"/>
      <c r="D77" s="287"/>
      <c r="E77" s="224"/>
      <c r="F77" s="187"/>
      <c r="G77" s="187"/>
      <c r="H77" s="187"/>
      <c r="I77" s="224"/>
    </row>
    <row r="78" spans="1:9" s="221" customFormat="1" ht="56" hidden="1" outlineLevel="1">
      <c r="A78" s="210">
        <v>52</v>
      </c>
      <c r="B78" s="168" t="s">
        <v>606</v>
      </c>
      <c r="C78" s="237" t="s">
        <v>744</v>
      </c>
      <c r="D78" s="173" t="s">
        <v>660</v>
      </c>
      <c r="E78" s="54"/>
      <c r="F78" s="52"/>
      <c r="G78" s="52"/>
      <c r="H78" s="52"/>
      <c r="I78" s="220"/>
    </row>
    <row r="79" spans="1:9" s="221" customFormat="1" ht="56" hidden="1" outlineLevel="1">
      <c r="A79" s="210">
        <f t="shared" ref="A79:A81" ca="1" si="3">IF(OFFSET(A79,-1,0) ="",OFFSET(A79,-2,0)+1,OFFSET(A79,-1,0)+1 )</f>
        <v>53</v>
      </c>
      <c r="B79" s="168" t="s">
        <v>607</v>
      </c>
      <c r="C79" s="237" t="s">
        <v>745</v>
      </c>
      <c r="D79" s="173" t="s">
        <v>660</v>
      </c>
      <c r="E79" s="54"/>
      <c r="F79" s="52"/>
      <c r="G79" s="52"/>
      <c r="H79" s="52"/>
      <c r="I79" s="220"/>
    </row>
    <row r="80" spans="1:9" s="221" customFormat="1" ht="56" hidden="1" outlineLevel="1">
      <c r="A80" s="210">
        <f t="shared" ca="1" si="3"/>
        <v>54</v>
      </c>
      <c r="B80" s="168" t="s">
        <v>608</v>
      </c>
      <c r="C80" s="237" t="s">
        <v>743</v>
      </c>
      <c r="D80" s="173" t="s">
        <v>660</v>
      </c>
      <c r="E80" s="54"/>
      <c r="F80" s="52"/>
      <c r="G80" s="52"/>
      <c r="H80" s="52"/>
      <c r="I80" s="220"/>
    </row>
    <row r="81" spans="1:9" s="221" customFormat="1" ht="70" hidden="1" outlineLevel="1">
      <c r="A81" s="210">
        <f t="shared" ca="1" si="3"/>
        <v>55</v>
      </c>
      <c r="B81" s="52" t="s">
        <v>746</v>
      </c>
      <c r="C81" s="237" t="s">
        <v>747</v>
      </c>
      <c r="D81" s="53" t="s">
        <v>748</v>
      </c>
      <c r="E81" s="54"/>
      <c r="F81" s="52"/>
      <c r="G81" s="52"/>
      <c r="H81" s="52"/>
      <c r="I81" s="220"/>
    </row>
    <row r="82" spans="1:9" s="221" customFormat="1" ht="70" hidden="1" outlineLevel="1">
      <c r="A82" s="210">
        <f t="shared" ref="A82:A94" ca="1" si="4">IF(OFFSET(A82,-1,0) ="",OFFSET(A82,-2,0)+1,OFFSET(A82,-1,0)+1 )</f>
        <v>56</v>
      </c>
      <c r="B82" s="52" t="s">
        <v>609</v>
      </c>
      <c r="C82" s="237" t="s">
        <v>749</v>
      </c>
      <c r="D82" s="53" t="s">
        <v>748</v>
      </c>
      <c r="E82" s="54"/>
      <c r="F82" s="52"/>
      <c r="G82" s="52"/>
      <c r="H82" s="52"/>
      <c r="I82" s="220"/>
    </row>
    <row r="83" spans="1:9" s="221" customFormat="1" ht="70" hidden="1" outlineLevel="1">
      <c r="A83" s="210">
        <f t="shared" ca="1" si="4"/>
        <v>57</v>
      </c>
      <c r="B83" s="197" t="s">
        <v>582</v>
      </c>
      <c r="C83" s="237" t="s">
        <v>750</v>
      </c>
      <c r="D83" s="173" t="s">
        <v>726</v>
      </c>
      <c r="E83" s="54"/>
      <c r="F83" s="52"/>
      <c r="G83" s="52"/>
      <c r="H83" s="52"/>
      <c r="I83" s="220"/>
    </row>
    <row r="84" spans="1:9" s="221" customFormat="1" ht="70" hidden="1" outlineLevel="1">
      <c r="A84" s="210">
        <f t="shared" ca="1" si="4"/>
        <v>58</v>
      </c>
      <c r="B84" s="197" t="s">
        <v>581</v>
      </c>
      <c r="C84" s="237" t="s">
        <v>751</v>
      </c>
      <c r="D84" s="173" t="s">
        <v>727</v>
      </c>
      <c r="E84" s="54"/>
      <c r="F84" s="52"/>
      <c r="G84" s="52"/>
      <c r="H84" s="52"/>
      <c r="I84" s="220"/>
    </row>
    <row r="85" spans="1:9" s="221" customFormat="1" ht="70" hidden="1" outlineLevel="1">
      <c r="A85" s="210">
        <f t="shared" ca="1" si="4"/>
        <v>59</v>
      </c>
      <c r="B85" s="52" t="s">
        <v>583</v>
      </c>
      <c r="C85" s="237" t="s">
        <v>752</v>
      </c>
      <c r="D85" s="53" t="s">
        <v>748</v>
      </c>
      <c r="E85" s="54"/>
      <c r="F85" s="52"/>
      <c r="G85" s="52"/>
      <c r="H85" s="52"/>
      <c r="I85" s="220"/>
    </row>
    <row r="86" spans="1:9" s="221" customFormat="1" ht="70" hidden="1" outlineLevel="1">
      <c r="A86" s="210">
        <f t="shared" ca="1" si="4"/>
        <v>60</v>
      </c>
      <c r="B86" s="197" t="s">
        <v>619</v>
      </c>
      <c r="C86" s="237" t="s">
        <v>753</v>
      </c>
      <c r="D86" s="173" t="s">
        <v>754</v>
      </c>
      <c r="E86" s="54"/>
      <c r="F86" s="52"/>
      <c r="G86" s="52"/>
      <c r="H86" s="52"/>
      <c r="I86" s="220"/>
    </row>
    <row r="87" spans="1:9" s="221" customFormat="1" ht="84" hidden="1" outlineLevel="1">
      <c r="A87" s="210">
        <f t="shared" ca="1" si="4"/>
        <v>61</v>
      </c>
      <c r="B87" s="197" t="s">
        <v>544</v>
      </c>
      <c r="C87" s="237" t="s">
        <v>755</v>
      </c>
      <c r="D87" s="173" t="s">
        <v>756</v>
      </c>
      <c r="E87" s="54"/>
      <c r="F87" s="52"/>
      <c r="G87" s="52"/>
      <c r="H87" s="52"/>
      <c r="I87" s="220"/>
    </row>
    <row r="88" spans="1:9" s="219" customFormat="1" ht="56" hidden="1" outlineLevel="1">
      <c r="A88" s="210">
        <f t="shared" ca="1" si="4"/>
        <v>62</v>
      </c>
      <c r="B88" s="168" t="s">
        <v>649</v>
      </c>
      <c r="C88" s="237" t="s">
        <v>757</v>
      </c>
      <c r="D88" s="173" t="s">
        <v>758</v>
      </c>
      <c r="E88" s="173"/>
      <c r="F88" s="168"/>
      <c r="G88" s="168"/>
      <c r="H88" s="168"/>
      <c r="I88" s="218"/>
    </row>
    <row r="89" spans="1:9" s="221" customFormat="1" ht="84" hidden="1" outlineLevel="1">
      <c r="A89" s="210">
        <f t="shared" ca="1" si="4"/>
        <v>63</v>
      </c>
      <c r="B89" s="52" t="s">
        <v>625</v>
      </c>
      <c r="C89" s="237" t="s">
        <v>760</v>
      </c>
      <c r="D89" s="173" t="s">
        <v>759</v>
      </c>
      <c r="E89" s="173"/>
      <c r="F89" s="52"/>
      <c r="G89" s="52"/>
      <c r="H89" s="52"/>
      <c r="I89" s="222"/>
    </row>
    <row r="90" spans="1:9" s="221" customFormat="1" ht="70" hidden="1" outlineLevel="1">
      <c r="A90" s="210">
        <f t="shared" ca="1" si="4"/>
        <v>64</v>
      </c>
      <c r="B90" s="167" t="s">
        <v>624</v>
      </c>
      <c r="C90" s="237" t="s">
        <v>713</v>
      </c>
      <c r="D90" s="173" t="s">
        <v>712</v>
      </c>
      <c r="E90" s="173"/>
      <c r="F90" s="52"/>
      <c r="G90" s="52"/>
      <c r="H90" s="52"/>
      <c r="I90" s="222"/>
    </row>
    <row r="91" spans="1:9" s="221" customFormat="1" ht="56" hidden="1" outlineLevel="1">
      <c r="A91" s="210">
        <f t="shared" ca="1" si="4"/>
        <v>65</v>
      </c>
      <c r="B91" s="167" t="s">
        <v>623</v>
      </c>
      <c r="C91" s="237" t="s">
        <v>714</v>
      </c>
      <c r="D91" s="173" t="s">
        <v>710</v>
      </c>
      <c r="E91" s="173"/>
      <c r="F91" s="52"/>
      <c r="G91" s="52"/>
      <c r="H91" s="52"/>
      <c r="I91" s="222"/>
    </row>
    <row r="92" spans="1:9" s="221" customFormat="1" ht="56" hidden="1" outlineLevel="1">
      <c r="A92" s="210">
        <f t="shared" ca="1" si="4"/>
        <v>66</v>
      </c>
      <c r="B92" s="167" t="s">
        <v>622</v>
      </c>
      <c r="C92" s="237" t="s">
        <v>715</v>
      </c>
      <c r="D92" s="173" t="s">
        <v>710</v>
      </c>
      <c r="E92" s="173"/>
      <c r="F92" s="52"/>
      <c r="G92" s="52"/>
      <c r="H92" s="52"/>
      <c r="I92" s="222"/>
    </row>
    <row r="93" spans="1:9" s="219" customFormat="1" ht="56" hidden="1" outlineLevel="1">
      <c r="A93" s="210">
        <f t="shared" ca="1" si="4"/>
        <v>67</v>
      </c>
      <c r="B93" s="167" t="s">
        <v>621</v>
      </c>
      <c r="C93" s="237" t="s">
        <v>716</v>
      </c>
      <c r="D93" s="173" t="s">
        <v>710</v>
      </c>
      <c r="E93" s="173"/>
      <c r="F93" s="168"/>
      <c r="G93" s="168"/>
      <c r="H93" s="168"/>
      <c r="I93" s="218"/>
    </row>
    <row r="94" spans="1:9" s="219" customFormat="1" ht="70" hidden="1" outlineLevel="1">
      <c r="A94" s="210">
        <f t="shared" ca="1" si="4"/>
        <v>68</v>
      </c>
      <c r="B94" s="167" t="s">
        <v>620</v>
      </c>
      <c r="C94" s="237" t="s">
        <v>711</v>
      </c>
      <c r="D94" s="173" t="s">
        <v>712</v>
      </c>
      <c r="E94" s="173"/>
      <c r="F94" s="168"/>
      <c r="G94" s="168"/>
      <c r="H94" s="168"/>
      <c r="I94" s="218"/>
    </row>
    <row r="95" spans="1:9" s="221" customFormat="1" ht="14" collapsed="1">
      <c r="A95" s="223"/>
      <c r="B95" s="285" t="s">
        <v>531</v>
      </c>
      <c r="C95" s="286"/>
      <c r="D95" s="287"/>
      <c r="E95" s="224"/>
      <c r="F95" s="187"/>
      <c r="G95" s="187"/>
      <c r="H95" s="187"/>
      <c r="I95" s="224"/>
    </row>
    <row r="96" spans="1:9" s="221" customFormat="1" ht="70" hidden="1" outlineLevel="1">
      <c r="A96" s="210">
        <f ca="1">IF(OFFSET(A96,-1,0) ="",OFFSET(A96,-2,0)+1,OFFSET(A96,-1,0)+1 )</f>
        <v>69</v>
      </c>
      <c r="B96" s="52" t="s">
        <v>610</v>
      </c>
      <c r="C96" s="237" t="s">
        <v>770</v>
      </c>
      <c r="D96" s="173" t="s">
        <v>771</v>
      </c>
      <c r="E96" s="54"/>
      <c r="F96" s="52"/>
      <c r="G96" s="52"/>
      <c r="H96" s="52"/>
      <c r="I96" s="220"/>
    </row>
    <row r="97" spans="1:9" s="221" customFormat="1" ht="56" hidden="1" outlineLevel="1">
      <c r="A97" s="210">
        <f t="shared" ref="A97:A117" ca="1" si="5">IF(OFFSET(A97,-1,0) ="",OFFSET(A97,-2,0)+1,OFFSET(A97,-1,0)+1 )</f>
        <v>70</v>
      </c>
      <c r="B97" s="168" t="s">
        <v>536</v>
      </c>
      <c r="C97" s="237" t="s">
        <v>772</v>
      </c>
      <c r="D97" s="173" t="s">
        <v>773</v>
      </c>
      <c r="E97" s="54"/>
      <c r="F97" s="52"/>
      <c r="G97" s="52"/>
      <c r="H97" s="52"/>
      <c r="I97" s="220"/>
    </row>
    <row r="98" spans="1:9" s="221" customFormat="1" ht="56" hidden="1" outlineLevel="1">
      <c r="A98" s="210">
        <f t="shared" ca="1" si="5"/>
        <v>71</v>
      </c>
      <c r="B98" s="168" t="s">
        <v>613</v>
      </c>
      <c r="C98" s="237" t="s">
        <v>774</v>
      </c>
      <c r="D98" s="173" t="s">
        <v>775</v>
      </c>
      <c r="E98" s="54"/>
      <c r="F98" s="52"/>
      <c r="G98" s="52"/>
      <c r="H98" s="52"/>
      <c r="I98" s="220"/>
    </row>
    <row r="99" spans="1:9" s="221" customFormat="1" ht="70" hidden="1" outlineLevel="1">
      <c r="A99" s="210">
        <f t="shared" ca="1" si="5"/>
        <v>72</v>
      </c>
      <c r="B99" s="236" t="s">
        <v>769</v>
      </c>
      <c r="C99" s="237" t="s">
        <v>776</v>
      </c>
      <c r="D99" s="173" t="s">
        <v>777</v>
      </c>
      <c r="E99" s="54"/>
      <c r="F99" s="52"/>
      <c r="G99" s="52"/>
      <c r="H99" s="52"/>
      <c r="I99" s="220"/>
    </row>
    <row r="100" spans="1:9" s="221" customFormat="1" ht="84" hidden="1" outlineLevel="1">
      <c r="A100" s="210">
        <f t="shared" ca="1" si="5"/>
        <v>73</v>
      </c>
      <c r="B100" s="197" t="s">
        <v>778</v>
      </c>
      <c r="C100" s="237" t="s">
        <v>776</v>
      </c>
      <c r="D100" s="173" t="s">
        <v>779</v>
      </c>
      <c r="E100" s="54"/>
      <c r="F100" s="52"/>
      <c r="G100" s="52"/>
      <c r="H100" s="52"/>
      <c r="I100" s="220"/>
    </row>
    <row r="101" spans="1:9" s="221" customFormat="1" ht="70" hidden="1" outlineLevel="1">
      <c r="A101" s="210">
        <f t="shared" ca="1" si="5"/>
        <v>74</v>
      </c>
      <c r="B101" s="197" t="s">
        <v>630</v>
      </c>
      <c r="C101" s="237" t="s">
        <v>782</v>
      </c>
      <c r="D101" s="173" t="s">
        <v>780</v>
      </c>
      <c r="E101" s="54"/>
      <c r="F101" s="52"/>
      <c r="G101" s="52"/>
      <c r="H101" s="52"/>
      <c r="I101" s="220"/>
    </row>
    <row r="102" spans="1:9" s="221" customFormat="1" ht="56" hidden="1" outlineLevel="1">
      <c r="A102" s="210">
        <f t="shared" ca="1" si="5"/>
        <v>75</v>
      </c>
      <c r="B102" s="197" t="s">
        <v>614</v>
      </c>
      <c r="C102" s="237" t="s">
        <v>781</v>
      </c>
      <c r="D102" s="173" t="s">
        <v>783</v>
      </c>
      <c r="E102" s="54"/>
      <c r="F102" s="52"/>
      <c r="G102" s="52"/>
      <c r="H102" s="52"/>
      <c r="I102" s="220"/>
    </row>
    <row r="103" spans="1:9" s="221" customFormat="1" ht="84" hidden="1" outlineLevel="1">
      <c r="A103" s="210">
        <f t="shared" ca="1" si="5"/>
        <v>76</v>
      </c>
      <c r="B103" s="197" t="s">
        <v>615</v>
      </c>
      <c r="C103" s="237" t="s">
        <v>781</v>
      </c>
      <c r="D103" s="173" t="s">
        <v>784</v>
      </c>
      <c r="E103" s="54"/>
      <c r="F103" s="52"/>
      <c r="G103" s="52"/>
      <c r="H103" s="52"/>
      <c r="I103" s="220"/>
    </row>
    <row r="104" spans="1:9" s="221" customFormat="1" ht="112" hidden="1" outlineLevel="1">
      <c r="A104" s="210">
        <f t="shared" ca="1" si="5"/>
        <v>77</v>
      </c>
      <c r="B104" s="322" t="s">
        <v>790</v>
      </c>
      <c r="C104" s="326" t="s">
        <v>789</v>
      </c>
      <c r="D104" s="53" t="s">
        <v>791</v>
      </c>
      <c r="E104" s="54"/>
      <c r="F104" s="52"/>
      <c r="G104" s="52"/>
      <c r="H104" s="52"/>
      <c r="I104" s="220"/>
    </row>
    <row r="105" spans="1:9" s="221" customFormat="1" ht="84" hidden="1" outlineLevel="1">
      <c r="A105" s="210">
        <f t="shared" ca="1" si="5"/>
        <v>78</v>
      </c>
      <c r="B105" s="197" t="s">
        <v>786</v>
      </c>
      <c r="C105" s="237" t="s">
        <v>785</v>
      </c>
      <c r="D105" s="173" t="s">
        <v>787</v>
      </c>
      <c r="E105" s="54"/>
      <c r="F105" s="52"/>
      <c r="G105" s="52"/>
      <c r="H105" s="52"/>
      <c r="I105" s="220"/>
    </row>
    <row r="106" spans="1:9" s="221" customFormat="1" ht="112" hidden="1" outlineLevel="1">
      <c r="A106" s="210">
        <f t="shared" ca="1" si="5"/>
        <v>79</v>
      </c>
      <c r="B106" s="167" t="s">
        <v>611</v>
      </c>
      <c r="C106" s="237" t="s">
        <v>788</v>
      </c>
      <c r="D106" s="53" t="s">
        <v>791</v>
      </c>
      <c r="E106" s="54"/>
      <c r="F106" s="52"/>
      <c r="G106" s="52"/>
      <c r="H106" s="52"/>
      <c r="I106" s="220"/>
    </row>
    <row r="107" spans="1:9" s="221" customFormat="1" ht="14" collapsed="1">
      <c r="A107" s="223"/>
      <c r="B107" s="285" t="s">
        <v>532</v>
      </c>
      <c r="C107" s="286"/>
      <c r="D107" s="287"/>
      <c r="E107" s="224"/>
      <c r="F107" s="187"/>
      <c r="G107" s="187"/>
      <c r="H107" s="187"/>
      <c r="I107" s="224"/>
    </row>
    <row r="108" spans="1:9" s="219" customFormat="1" ht="70" hidden="1" outlineLevel="1">
      <c r="A108" s="225">
        <f t="shared" ca="1" si="5"/>
        <v>80</v>
      </c>
      <c r="B108" s="52" t="s">
        <v>616</v>
      </c>
      <c r="C108" s="237" t="s">
        <v>796</v>
      </c>
      <c r="D108" s="173" t="s">
        <v>797</v>
      </c>
      <c r="E108" s="54"/>
      <c r="F108" s="168"/>
      <c r="G108" s="168"/>
      <c r="H108" s="168"/>
      <c r="I108" s="226"/>
    </row>
    <row r="109" spans="1:9" s="219" customFormat="1" ht="56" hidden="1" outlineLevel="1">
      <c r="A109" s="225">
        <f t="shared" ca="1" si="5"/>
        <v>81</v>
      </c>
      <c r="B109" s="197" t="s">
        <v>617</v>
      </c>
      <c r="C109" s="237" t="s">
        <v>798</v>
      </c>
      <c r="D109" s="173" t="s">
        <v>799</v>
      </c>
      <c r="E109" s="54"/>
      <c r="F109" s="168"/>
      <c r="G109" s="168"/>
      <c r="H109" s="168"/>
      <c r="I109" s="226"/>
    </row>
    <row r="110" spans="1:9" s="219" customFormat="1" ht="56" hidden="1" outlineLevel="1">
      <c r="A110" s="225">
        <f t="shared" ca="1" si="5"/>
        <v>82</v>
      </c>
      <c r="B110" s="197" t="s">
        <v>612</v>
      </c>
      <c r="C110" s="237" t="s">
        <v>800</v>
      </c>
      <c r="D110" s="173" t="s">
        <v>801</v>
      </c>
      <c r="E110" s="54"/>
      <c r="F110" s="197"/>
      <c r="G110" s="197"/>
      <c r="H110" s="197"/>
      <c r="I110" s="226"/>
    </row>
    <row r="111" spans="1:9" s="219" customFormat="1" ht="70" hidden="1" outlineLevel="1">
      <c r="A111" s="225">
        <f t="shared" ca="1" si="5"/>
        <v>83</v>
      </c>
      <c r="B111" s="236" t="s">
        <v>644</v>
      </c>
      <c r="C111" s="237" t="s">
        <v>800</v>
      </c>
      <c r="D111" s="173" t="s">
        <v>802</v>
      </c>
      <c r="E111" s="54"/>
      <c r="F111" s="197"/>
      <c r="G111" s="197"/>
      <c r="H111" s="197"/>
      <c r="I111" s="226"/>
    </row>
    <row r="112" spans="1:9" s="219" customFormat="1" ht="70" hidden="1" outlineLevel="1">
      <c r="A112" s="225">
        <f t="shared" ca="1" si="5"/>
        <v>84</v>
      </c>
      <c r="B112" s="197" t="s">
        <v>803</v>
      </c>
      <c r="C112" s="237" t="s">
        <v>800</v>
      </c>
      <c r="D112" s="173" t="s">
        <v>804</v>
      </c>
      <c r="E112" s="54"/>
      <c r="F112" s="197"/>
      <c r="G112" s="197"/>
      <c r="H112" s="197"/>
      <c r="I112" s="226"/>
    </row>
    <row r="113" spans="1:9" s="221" customFormat="1" ht="14" collapsed="1">
      <c r="A113" s="223"/>
      <c r="B113" s="285" t="s">
        <v>533</v>
      </c>
      <c r="C113" s="286"/>
      <c r="D113" s="287"/>
      <c r="E113" s="224"/>
      <c r="F113" s="187"/>
      <c r="G113" s="187"/>
      <c r="H113" s="187"/>
      <c r="I113" s="224"/>
    </row>
    <row r="114" spans="1:9" s="219" customFormat="1" ht="56" hidden="1" outlineLevel="1">
      <c r="A114" s="226">
        <f t="shared" ca="1" si="5"/>
        <v>85</v>
      </c>
      <c r="B114" s="168" t="s">
        <v>534</v>
      </c>
      <c r="C114" s="237" t="s">
        <v>805</v>
      </c>
      <c r="D114" s="173" t="s">
        <v>806</v>
      </c>
      <c r="E114" s="54"/>
      <c r="F114" s="168"/>
      <c r="G114" s="168"/>
      <c r="H114" s="168"/>
      <c r="I114" s="227"/>
    </row>
    <row r="115" spans="1:9" s="219" customFormat="1" ht="70" hidden="1" outlineLevel="1">
      <c r="A115" s="226">
        <f t="shared" ca="1" si="5"/>
        <v>86</v>
      </c>
      <c r="B115" s="52" t="s">
        <v>618</v>
      </c>
      <c r="C115" s="237" t="s">
        <v>807</v>
      </c>
      <c r="D115" s="173" t="s">
        <v>808</v>
      </c>
      <c r="E115" s="54"/>
      <c r="F115" s="168"/>
      <c r="G115" s="168"/>
      <c r="H115" s="168"/>
      <c r="I115" s="227"/>
    </row>
    <row r="116" spans="1:9" s="219" customFormat="1" ht="56" hidden="1" outlineLevel="1">
      <c r="A116" s="226">
        <f t="shared" ca="1" si="5"/>
        <v>87</v>
      </c>
      <c r="B116" s="197" t="s">
        <v>545</v>
      </c>
      <c r="C116" s="237" t="s">
        <v>809</v>
      </c>
      <c r="D116" s="173" t="s">
        <v>810</v>
      </c>
      <c r="E116" s="54"/>
      <c r="F116" s="197"/>
      <c r="G116" s="197"/>
      <c r="H116" s="197"/>
      <c r="I116" s="227"/>
    </row>
    <row r="117" spans="1:9" s="219" customFormat="1" ht="70" hidden="1" outlineLevel="1">
      <c r="A117" s="226">
        <f t="shared" ca="1" si="5"/>
        <v>88</v>
      </c>
      <c r="B117" s="197" t="s">
        <v>612</v>
      </c>
      <c r="C117" s="237" t="s">
        <v>811</v>
      </c>
      <c r="D117" s="173" t="s">
        <v>812</v>
      </c>
      <c r="E117" s="54"/>
      <c r="F117" s="197"/>
      <c r="G117" s="197"/>
      <c r="H117" s="197"/>
      <c r="I117" s="227"/>
    </row>
    <row r="118" spans="1:9" s="221" customFormat="1" ht="14" collapsed="1">
      <c r="A118" s="208"/>
      <c r="B118" s="282" t="s">
        <v>526</v>
      </c>
      <c r="C118" s="283"/>
      <c r="D118" s="284"/>
      <c r="E118" s="208"/>
      <c r="F118" s="66"/>
      <c r="G118" s="66"/>
      <c r="H118" s="66"/>
      <c r="I118" s="228"/>
    </row>
    <row r="119" spans="1:9" s="221" customFormat="1" ht="14">
      <c r="A119" s="215"/>
      <c r="B119" s="229" t="s">
        <v>535</v>
      </c>
      <c r="C119" s="230"/>
      <c r="D119" s="231"/>
      <c r="E119" s="215"/>
      <c r="F119" s="187"/>
      <c r="G119" s="187"/>
      <c r="H119" s="187"/>
      <c r="I119" s="224"/>
    </row>
    <row r="120" spans="1:9" s="221" customFormat="1" ht="42" hidden="1" outlineLevel="1">
      <c r="A120" s="226">
        <v>93</v>
      </c>
      <c r="B120" s="197" t="s">
        <v>546</v>
      </c>
      <c r="C120" s="237" t="s">
        <v>821</v>
      </c>
      <c r="D120" s="173" t="s">
        <v>822</v>
      </c>
      <c r="E120" s="173"/>
      <c r="F120" s="52"/>
      <c r="G120" s="52"/>
      <c r="H120" s="52"/>
      <c r="I120" s="198"/>
    </row>
    <row r="121" spans="1:9" s="221" customFormat="1" ht="70" hidden="1" outlineLevel="1">
      <c r="A121" s="226">
        <f t="shared" ref="A121:A131" ca="1" si="6">IF(OFFSET(A121,-1,0) ="",OFFSET(A121,-2,0)+1,OFFSET(A121,-1,0)+1 )</f>
        <v>94</v>
      </c>
      <c r="B121" s="197" t="s">
        <v>626</v>
      </c>
      <c r="C121" s="237" t="s">
        <v>823</v>
      </c>
      <c r="D121" s="53" t="s">
        <v>824</v>
      </c>
      <c r="E121" s="173"/>
      <c r="F121" s="52"/>
      <c r="G121" s="52"/>
      <c r="H121" s="52"/>
      <c r="I121" s="198"/>
    </row>
    <row r="122" spans="1:9" s="221" customFormat="1" ht="70" hidden="1" outlineLevel="1">
      <c r="A122" s="226">
        <f t="shared" ca="1" si="6"/>
        <v>95</v>
      </c>
      <c r="B122" s="197" t="s">
        <v>627</v>
      </c>
      <c r="C122" s="237" t="s">
        <v>825</v>
      </c>
      <c r="D122" s="53" t="s">
        <v>824</v>
      </c>
      <c r="E122" s="173"/>
      <c r="F122" s="52"/>
      <c r="G122" s="52"/>
      <c r="H122" s="52"/>
      <c r="I122" s="198"/>
    </row>
    <row r="123" spans="1:9" s="221" customFormat="1" ht="70" hidden="1" outlineLevel="1">
      <c r="A123" s="226">
        <f t="shared" ca="1" si="6"/>
        <v>96</v>
      </c>
      <c r="B123" s="197" t="s">
        <v>628</v>
      </c>
      <c r="C123" s="237" t="s">
        <v>826</v>
      </c>
      <c r="D123" s="53" t="s">
        <v>827</v>
      </c>
      <c r="E123" s="173"/>
      <c r="F123" s="52"/>
      <c r="G123" s="52"/>
      <c r="H123" s="52"/>
      <c r="I123" s="198"/>
    </row>
    <row r="124" spans="1:9" s="221" customFormat="1" ht="154" hidden="1" outlineLevel="1">
      <c r="A124" s="226">
        <f t="shared" ca="1" si="6"/>
        <v>97</v>
      </c>
      <c r="B124" s="236" t="s">
        <v>656</v>
      </c>
      <c r="C124" s="237" t="s">
        <v>828</v>
      </c>
      <c r="D124" s="53" t="s">
        <v>829</v>
      </c>
      <c r="E124" s="173"/>
      <c r="F124" s="52"/>
      <c r="G124" s="52"/>
      <c r="H124" s="52"/>
      <c r="I124" s="198"/>
    </row>
    <row r="125" spans="1:9" s="221" customFormat="1" ht="70" hidden="1" outlineLevel="1">
      <c r="A125" s="226">
        <f t="shared" ca="1" si="6"/>
        <v>98</v>
      </c>
      <c r="B125" s="197" t="s">
        <v>547</v>
      </c>
      <c r="C125" s="172" t="s">
        <v>830</v>
      </c>
      <c r="D125" s="173" t="s">
        <v>831</v>
      </c>
      <c r="E125" s="173"/>
      <c r="F125" s="52"/>
      <c r="G125" s="52"/>
      <c r="H125" s="52"/>
      <c r="I125" s="198"/>
    </row>
    <row r="126" spans="1:9" s="221" customFormat="1" ht="70" hidden="1" outlineLevel="1">
      <c r="A126" s="226">
        <f t="shared" ca="1" si="6"/>
        <v>99</v>
      </c>
      <c r="B126" s="197" t="s">
        <v>548</v>
      </c>
      <c r="C126" s="172" t="s">
        <v>832</v>
      </c>
      <c r="D126" s="173" t="s">
        <v>833</v>
      </c>
      <c r="E126" s="173"/>
      <c r="F126" s="52"/>
      <c r="G126" s="52"/>
      <c r="H126" s="52"/>
      <c r="I126" s="198"/>
    </row>
    <row r="127" spans="1:9" s="221" customFormat="1" ht="84" hidden="1" outlineLevel="1">
      <c r="A127" s="226">
        <f t="shared" ca="1" si="6"/>
        <v>100</v>
      </c>
      <c r="B127" s="52" t="s">
        <v>580</v>
      </c>
      <c r="C127" s="237" t="s">
        <v>836</v>
      </c>
      <c r="D127" s="53" t="s">
        <v>837</v>
      </c>
      <c r="E127" s="54"/>
      <c r="F127" s="52"/>
      <c r="G127" s="52"/>
      <c r="H127" s="52"/>
      <c r="I127" s="198"/>
    </row>
    <row r="128" spans="1:9" s="221" customFormat="1" ht="84" hidden="1" outlineLevel="1">
      <c r="A128" s="226">
        <f t="shared" ca="1" si="6"/>
        <v>101</v>
      </c>
      <c r="B128" s="52" t="s">
        <v>838</v>
      </c>
      <c r="C128" s="237" t="s">
        <v>839</v>
      </c>
      <c r="D128" s="53" t="s">
        <v>840</v>
      </c>
      <c r="E128" s="54"/>
      <c r="F128" s="52"/>
      <c r="G128" s="52"/>
      <c r="H128" s="52"/>
      <c r="I128" s="198"/>
    </row>
    <row r="129" spans="1:9" s="221" customFormat="1" ht="56" hidden="1" outlineLevel="1">
      <c r="A129" s="226">
        <f t="shared" ca="1" si="6"/>
        <v>102</v>
      </c>
      <c r="B129" s="52" t="s">
        <v>763</v>
      </c>
      <c r="C129" s="237" t="s">
        <v>841</v>
      </c>
      <c r="D129" s="53" t="s">
        <v>840</v>
      </c>
      <c r="E129" s="54"/>
      <c r="F129" s="52"/>
      <c r="G129" s="52"/>
      <c r="H129" s="52"/>
      <c r="I129" s="198"/>
    </row>
    <row r="130" spans="1:9" s="221" customFormat="1" ht="56" hidden="1" outlineLevel="1">
      <c r="A130" s="226">
        <f t="shared" ca="1" si="6"/>
        <v>103</v>
      </c>
      <c r="B130" s="52" t="s">
        <v>764</v>
      </c>
      <c r="C130" s="237" t="s">
        <v>842</v>
      </c>
      <c r="D130" s="53" t="s">
        <v>843</v>
      </c>
      <c r="E130" s="54"/>
      <c r="F130" s="52"/>
      <c r="G130" s="52"/>
      <c r="H130" s="52"/>
      <c r="I130" s="198"/>
    </row>
    <row r="131" spans="1:9" s="221" customFormat="1" ht="56" hidden="1" outlineLevel="1">
      <c r="A131" s="226">
        <f t="shared" ca="1" si="6"/>
        <v>104</v>
      </c>
      <c r="B131" s="168" t="s">
        <v>539</v>
      </c>
      <c r="C131" s="237" t="s">
        <v>844</v>
      </c>
      <c r="D131" s="53" t="s">
        <v>845</v>
      </c>
      <c r="E131" s="54"/>
      <c r="F131" s="168"/>
      <c r="G131" s="168"/>
      <c r="H131" s="168"/>
      <c r="I131" s="226"/>
    </row>
    <row r="132" spans="1:9" s="221" customFormat="1" ht="14" collapsed="1">
      <c r="A132" s="215"/>
      <c r="B132" s="229" t="s">
        <v>549</v>
      </c>
      <c r="C132" s="230"/>
      <c r="D132" s="231"/>
      <c r="E132" s="215"/>
      <c r="F132" s="187"/>
      <c r="G132" s="187"/>
      <c r="H132" s="187"/>
      <c r="I132" s="224"/>
    </row>
    <row r="133" spans="1:9" s="219" customFormat="1" ht="84" hidden="1" outlineLevel="1">
      <c r="A133" s="210">
        <f t="shared" ref="A133:A137" ca="1" si="7">IF(OFFSET(A133,-1,0) ="",OFFSET(A133,-2,0)+1,OFFSET(A133,-1,0)+1 )</f>
        <v>105</v>
      </c>
      <c r="B133" s="168" t="s">
        <v>550</v>
      </c>
      <c r="C133" s="172" t="s">
        <v>815</v>
      </c>
      <c r="D133" s="173" t="s">
        <v>816</v>
      </c>
      <c r="E133" s="173"/>
      <c r="F133" s="168"/>
      <c r="G133" s="168"/>
      <c r="H133" s="168"/>
      <c r="I133" s="226"/>
    </row>
    <row r="134" spans="1:9" s="221" customFormat="1" ht="14" collapsed="1">
      <c r="A134" s="215"/>
      <c r="B134" s="229" t="s">
        <v>551</v>
      </c>
      <c r="C134" s="230"/>
      <c r="D134" s="231"/>
      <c r="E134" s="215"/>
      <c r="F134" s="187"/>
      <c r="G134" s="187"/>
      <c r="H134" s="187"/>
      <c r="I134" s="224"/>
    </row>
    <row r="135" spans="1:9" s="221" customFormat="1" ht="70" hidden="1" outlineLevel="1">
      <c r="A135" s="210">
        <f t="shared" ca="1" si="7"/>
        <v>106</v>
      </c>
      <c r="B135" s="52" t="s">
        <v>553</v>
      </c>
      <c r="C135" s="172" t="s">
        <v>817</v>
      </c>
      <c r="D135" s="173" t="s">
        <v>818</v>
      </c>
      <c r="E135" s="54"/>
      <c r="F135" s="52"/>
      <c r="G135" s="52"/>
      <c r="H135" s="52"/>
      <c r="I135" s="198"/>
    </row>
    <row r="136" spans="1:9" s="221" customFormat="1" ht="14" collapsed="1">
      <c r="A136" s="215"/>
      <c r="B136" s="229" t="s">
        <v>552</v>
      </c>
      <c r="C136" s="230"/>
      <c r="D136" s="231"/>
      <c r="E136" s="215"/>
      <c r="F136" s="187"/>
      <c r="G136" s="187"/>
      <c r="H136" s="187"/>
      <c r="I136" s="224"/>
    </row>
    <row r="137" spans="1:9" s="219" customFormat="1" ht="70" hidden="1" outlineLevel="1">
      <c r="A137" s="210">
        <f t="shared" ca="1" si="7"/>
        <v>107</v>
      </c>
      <c r="B137" s="168" t="s">
        <v>554</v>
      </c>
      <c r="C137" s="172" t="s">
        <v>820</v>
      </c>
      <c r="D137" s="173" t="s">
        <v>819</v>
      </c>
      <c r="E137" s="173"/>
      <c r="F137" s="168"/>
      <c r="G137" s="168"/>
      <c r="H137" s="168"/>
      <c r="I137" s="226"/>
    </row>
    <row r="138" spans="1:9" collapsed="1"/>
  </sheetData>
  <mergeCells count="19">
    <mergeCell ref="B21:D21"/>
    <mergeCell ref="B37:D37"/>
    <mergeCell ref="B118:D118"/>
    <mergeCell ref="B107:D107"/>
    <mergeCell ref="B56:D56"/>
    <mergeCell ref="B77:D77"/>
    <mergeCell ref="B95:D95"/>
    <mergeCell ref="B113:D113"/>
    <mergeCell ref="E2:E3"/>
    <mergeCell ref="C3:D3"/>
    <mergeCell ref="B4:D4"/>
    <mergeCell ref="F16:H16"/>
    <mergeCell ref="B18:D18"/>
    <mergeCell ref="B5:D5"/>
    <mergeCell ref="B6:D6"/>
    <mergeCell ref="B7:D7"/>
    <mergeCell ref="B8:D8"/>
    <mergeCell ref="A1:D1"/>
    <mergeCell ref="A2:D2"/>
  </mergeCells>
  <phoneticPr fontId="67" type="noConversion"/>
  <dataValidations count="4">
    <dataValidation type="list" allowBlank="1" showErrorMessage="1" sqref="F50:H50 F133:H133 F135:H135 F137:H169" xr:uid="{00000000-0002-0000-0500-000000000000}">
      <formula1>#REF!</formula1>
      <formula2>0</formula2>
    </dataValidation>
    <dataValidation allowBlank="1" showInputMessage="1" showErrorMessage="1" sqref="F18:H21 F120:H126" xr:uid="{00000000-0002-0000-0500-000001000000}"/>
    <dataValidation showDropDown="1" showErrorMessage="1" sqref="F16:H17" xr:uid="{00000000-0002-0000-0500-000002000000}"/>
    <dataValidation type="list" allowBlank="1" sqref="F134:H134 F136:H136 F127:H132 F22:H119" xr:uid="{00000000-0002-0000-0500-000003000000}">
      <formula1>$A$11:$A$15</formula1>
    </dataValidation>
  </dataValidations>
  <pageMargins left="0.7" right="0.7" top="0.75" bottom="0.75" header="0.3" footer="0.3"/>
  <pageSetup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71"/>
  <sheetViews>
    <sheetView showGridLines="0" tabSelected="1" topLeftCell="A12" zoomScale="139" zoomScaleNormal="100" workbookViewId="0">
      <selection activeCell="B49" sqref="B49"/>
    </sheetView>
  </sheetViews>
  <sheetFormatPr baseColWidth="10" defaultColWidth="9.1640625" defaultRowHeight="13" outlineLevelRow="1"/>
  <cols>
    <col min="1" max="1" width="11.33203125" style="233" customWidth="1"/>
    <col min="2" max="4" width="35.1640625" style="234" customWidth="1"/>
    <col min="5" max="5" width="32.1640625" style="234" customWidth="1"/>
    <col min="6" max="8" width="9.6640625" style="234" customWidth="1"/>
    <col min="9" max="9" width="17.6640625" style="234" customWidth="1"/>
    <col min="10" max="16384" width="9.1640625" style="234"/>
  </cols>
  <sheetData>
    <row r="1" spans="1:24" s="40" customFormat="1" ht="14">
      <c r="A1" s="278"/>
      <c r="B1" s="278"/>
      <c r="C1" s="278"/>
      <c r="D1" s="278"/>
      <c r="E1" s="199"/>
      <c r="F1" s="199"/>
      <c r="G1" s="199"/>
      <c r="H1" s="199"/>
      <c r="I1" s="199"/>
      <c r="J1" s="199"/>
    </row>
    <row r="2" spans="1:24" s="40" customFormat="1" ht="31.5" customHeight="1">
      <c r="A2" s="279" t="s">
        <v>70</v>
      </c>
      <c r="B2" s="279"/>
      <c r="C2" s="279"/>
      <c r="D2" s="279"/>
      <c r="E2" s="280"/>
      <c r="F2" s="200"/>
      <c r="G2" s="200"/>
      <c r="H2" s="200"/>
      <c r="I2" s="200"/>
      <c r="J2" s="200"/>
    </row>
    <row r="3" spans="1:24" s="40" customFormat="1" ht="31.5" customHeight="1">
      <c r="A3" s="201"/>
      <c r="C3" s="281"/>
      <c r="D3" s="281"/>
      <c r="E3" s="280"/>
      <c r="F3" s="200"/>
      <c r="G3" s="200"/>
      <c r="H3" s="200"/>
      <c r="I3" s="200"/>
      <c r="J3" s="200"/>
    </row>
    <row r="4" spans="1:24" s="202" customFormat="1" ht="16.5" customHeight="1">
      <c r="A4" s="139" t="s">
        <v>66</v>
      </c>
      <c r="B4" s="276" t="s">
        <v>846</v>
      </c>
      <c r="C4" s="276"/>
      <c r="D4" s="276"/>
      <c r="E4" s="39"/>
      <c r="F4" s="39"/>
      <c r="G4" s="39"/>
      <c r="H4" s="40"/>
      <c r="I4" s="40"/>
      <c r="X4" s="202" t="s">
        <v>93</v>
      </c>
    </row>
    <row r="5" spans="1:24" s="202" customFormat="1" ht="144.75" customHeight="1">
      <c r="A5" s="139" t="s">
        <v>62</v>
      </c>
      <c r="B5" s="275" t="s">
        <v>557</v>
      </c>
      <c r="C5" s="276"/>
      <c r="D5" s="276"/>
      <c r="E5" s="39"/>
      <c r="F5" s="39"/>
      <c r="G5" s="39"/>
      <c r="H5" s="40"/>
      <c r="I5" s="40"/>
      <c r="X5" s="202" t="s">
        <v>95</v>
      </c>
    </row>
    <row r="6" spans="1:24" s="202" customFormat="1" ht="28">
      <c r="A6" s="139" t="s">
        <v>96</v>
      </c>
      <c r="B6" s="275"/>
      <c r="C6" s="276"/>
      <c r="D6" s="276"/>
      <c r="E6" s="39"/>
      <c r="F6" s="39"/>
      <c r="G6" s="39"/>
      <c r="H6" s="40"/>
      <c r="I6" s="40"/>
    </row>
    <row r="7" spans="1:24" s="202" customFormat="1" ht="14">
      <c r="A7" s="139" t="s">
        <v>98</v>
      </c>
      <c r="B7" s="276" t="s">
        <v>814</v>
      </c>
      <c r="C7" s="276"/>
      <c r="D7" s="276"/>
      <c r="E7" s="39"/>
      <c r="F7" s="39"/>
      <c r="G7" s="39"/>
      <c r="H7" s="41"/>
      <c r="I7" s="40"/>
      <c r="X7" s="203"/>
    </row>
    <row r="8" spans="1:24" s="204" customFormat="1" ht="14">
      <c r="A8" s="139" t="s">
        <v>100</v>
      </c>
      <c r="B8" s="277"/>
      <c r="C8" s="277"/>
      <c r="D8" s="277"/>
      <c r="E8" s="39"/>
    </row>
    <row r="9" spans="1:24" s="204" customFormat="1" ht="14">
      <c r="A9" s="140" t="s">
        <v>101</v>
      </c>
      <c r="B9" s="73" t="str">
        <f>F17</f>
        <v>Internal Build 03112011</v>
      </c>
      <c r="C9" s="73" t="str">
        <f>G17</f>
        <v>Internal build 14112011</v>
      </c>
      <c r="D9" s="73" t="str">
        <f>H17</f>
        <v>External build 16112011</v>
      </c>
    </row>
    <row r="10" spans="1:24" s="204" customFormat="1" ht="14">
      <c r="A10" s="141" t="s">
        <v>102</v>
      </c>
      <c r="B10" s="74"/>
      <c r="C10" s="74"/>
      <c r="D10" s="74"/>
    </row>
    <row r="11" spans="1:24" s="204" customFormat="1" ht="14">
      <c r="A11" s="141" t="s">
        <v>41</v>
      </c>
      <c r="B11" s="75"/>
      <c r="C11" s="75"/>
      <c r="D11" s="75"/>
    </row>
    <row r="12" spans="1:24" s="204" customFormat="1" ht="14">
      <c r="A12" s="141" t="s">
        <v>43</v>
      </c>
      <c r="B12" s="75"/>
      <c r="C12" s="75"/>
      <c r="D12" s="75"/>
    </row>
    <row r="13" spans="1:24" s="204" customFormat="1" ht="14">
      <c r="A13" s="141" t="s">
        <v>45</v>
      </c>
      <c r="B13" s="75"/>
      <c r="C13" s="75"/>
      <c r="D13" s="75"/>
      <c r="E13" s="40"/>
      <c r="F13" s="40"/>
      <c r="G13" s="40"/>
      <c r="H13" s="40"/>
      <c r="I13" s="40"/>
    </row>
    <row r="14" spans="1:24" s="204" customFormat="1" ht="14">
      <c r="A14" s="141" t="s">
        <v>103</v>
      </c>
      <c r="B14" s="75"/>
      <c r="C14" s="75"/>
      <c r="D14" s="75"/>
      <c r="E14" s="40"/>
      <c r="F14" s="40"/>
      <c r="G14" s="40"/>
      <c r="H14" s="40"/>
      <c r="I14" s="40"/>
    </row>
    <row r="15" spans="1:24" s="204" customFormat="1" ht="42">
      <c r="A15" s="141" t="s">
        <v>104</v>
      </c>
      <c r="B15" s="75"/>
      <c r="C15" s="75"/>
      <c r="D15" s="75"/>
      <c r="E15" s="40"/>
      <c r="F15" s="40"/>
      <c r="G15" s="40"/>
      <c r="H15" s="40"/>
      <c r="I15" s="40"/>
    </row>
    <row r="16" spans="1:24" s="207" customFormat="1" ht="15" customHeight="1">
      <c r="A16" s="205"/>
      <c r="B16" s="206"/>
      <c r="C16" s="206"/>
      <c r="D16" s="51"/>
      <c r="E16" s="56"/>
      <c r="F16" s="269" t="s">
        <v>101</v>
      </c>
      <c r="G16" s="269"/>
      <c r="H16" s="269"/>
      <c r="I16" s="57"/>
    </row>
    <row r="17" spans="1:9" s="207" customFormat="1" ht="42">
      <c r="A17" s="142" t="s">
        <v>105</v>
      </c>
      <c r="B17" s="143" t="s">
        <v>106</v>
      </c>
      <c r="C17" s="143" t="s">
        <v>107</v>
      </c>
      <c r="D17" s="143" t="s">
        <v>108</v>
      </c>
      <c r="E17" s="143" t="s">
        <v>109</v>
      </c>
      <c r="F17" s="143" t="s">
        <v>110</v>
      </c>
      <c r="G17" s="143" t="s">
        <v>111</v>
      </c>
      <c r="H17" s="143" t="s">
        <v>112</v>
      </c>
      <c r="I17" s="143" t="s">
        <v>113</v>
      </c>
    </row>
    <row r="18" spans="1:9" s="207" customFormat="1" ht="15.75" customHeight="1">
      <c r="A18" s="208"/>
      <c r="B18" s="282" t="s">
        <v>524</v>
      </c>
      <c r="C18" s="283"/>
      <c r="D18" s="284"/>
      <c r="E18" s="208"/>
      <c r="F18" s="209"/>
      <c r="G18" s="209"/>
      <c r="H18" s="209"/>
      <c r="I18" s="208"/>
    </row>
    <row r="19" spans="1:9" s="211" customFormat="1" ht="28" hidden="1" outlineLevel="1">
      <c r="A19" s="210"/>
      <c r="B19" s="52" t="s">
        <v>555</v>
      </c>
      <c r="C19" s="236" t="s">
        <v>793</v>
      </c>
      <c r="D19" s="173" t="s">
        <v>792</v>
      </c>
      <c r="E19" s="173"/>
      <c r="F19" s="52"/>
      <c r="G19" s="52"/>
      <c r="H19" s="52"/>
      <c r="I19" s="55"/>
    </row>
    <row r="20" spans="1:9" s="221" customFormat="1" ht="14" collapsed="1">
      <c r="A20" s="208"/>
      <c r="B20" s="282" t="s">
        <v>526</v>
      </c>
      <c r="C20" s="283"/>
      <c r="D20" s="284"/>
      <c r="E20" s="208"/>
      <c r="F20" s="66"/>
      <c r="G20" s="66"/>
      <c r="H20" s="66"/>
      <c r="I20" s="228"/>
    </row>
    <row r="21" spans="1:9" s="221" customFormat="1" ht="14">
      <c r="A21" s="215"/>
      <c r="B21" s="229" t="s">
        <v>558</v>
      </c>
      <c r="C21" s="230"/>
      <c r="D21" s="231"/>
      <c r="E21" s="215"/>
      <c r="F21" s="187"/>
      <c r="G21" s="187"/>
      <c r="H21" s="187"/>
      <c r="I21" s="224"/>
    </row>
    <row r="22" spans="1:9" s="221" customFormat="1" ht="42" hidden="1" outlineLevel="1">
      <c r="A22" s="210">
        <v>1</v>
      </c>
      <c r="B22" s="52" t="s">
        <v>559</v>
      </c>
      <c r="C22" s="172" t="s">
        <v>847</v>
      </c>
      <c r="D22" s="53" t="s">
        <v>848</v>
      </c>
      <c r="E22" s="54"/>
      <c r="F22" s="52"/>
      <c r="G22" s="52"/>
      <c r="H22" s="52"/>
      <c r="I22" s="198"/>
    </row>
    <row r="23" spans="1:9" s="221" customFormat="1" ht="56" hidden="1" outlineLevel="1">
      <c r="A23" s="210">
        <f t="shared" ref="A23:A24" ca="1" si="0">IF(OFFSET(A23,-1,0) ="",OFFSET(A23,-2,0)+1,OFFSET(A23,-1,0)+1 )</f>
        <v>2</v>
      </c>
      <c r="B23" s="52" t="s">
        <v>560</v>
      </c>
      <c r="C23" s="237" t="s">
        <v>851</v>
      </c>
      <c r="D23" s="173" t="s">
        <v>849</v>
      </c>
      <c r="E23" s="54"/>
      <c r="F23" s="52"/>
      <c r="G23" s="52"/>
      <c r="H23" s="52"/>
      <c r="I23" s="198"/>
    </row>
    <row r="24" spans="1:9" s="221" customFormat="1" ht="59" hidden="1" customHeight="1" outlineLevel="1">
      <c r="A24" s="210">
        <f t="shared" ca="1" si="0"/>
        <v>3</v>
      </c>
      <c r="B24" s="52" t="s">
        <v>544</v>
      </c>
      <c r="C24" s="237" t="s">
        <v>854</v>
      </c>
      <c r="D24" s="173" t="s">
        <v>853</v>
      </c>
      <c r="E24" s="173"/>
      <c r="F24" s="52"/>
      <c r="G24" s="52"/>
      <c r="H24" s="52"/>
      <c r="I24" s="198"/>
    </row>
    <row r="25" spans="1:9" s="221" customFormat="1" ht="98" hidden="1" outlineLevel="1">
      <c r="A25" s="225">
        <f ca="1">IF(OFFSET(A25,-1,0) ="",OFFSET(A25,-2,0)+1,OFFSET(A25,-1,0)+1 )</f>
        <v>4</v>
      </c>
      <c r="B25" s="168" t="s">
        <v>650</v>
      </c>
      <c r="C25" s="237" t="s">
        <v>858</v>
      </c>
      <c r="D25" s="173" t="s">
        <v>862</v>
      </c>
      <c r="E25" s="54"/>
      <c r="F25" s="168"/>
      <c r="G25" s="168"/>
      <c r="H25" s="168"/>
      <c r="I25" s="226"/>
    </row>
    <row r="26" spans="1:9" s="221" customFormat="1" ht="98" hidden="1" outlineLevel="1">
      <c r="A26" s="225">
        <f t="shared" ref="A26:A38" ca="1" si="1">IF(OFFSET(A26,-1,0) ="",OFFSET(A26,-2,0)+1,OFFSET(A26,-1,0)+1 )</f>
        <v>5</v>
      </c>
      <c r="B26" s="168" t="s">
        <v>651</v>
      </c>
      <c r="C26" s="237" t="s">
        <v>859</v>
      </c>
      <c r="D26" s="173" t="s">
        <v>863</v>
      </c>
      <c r="E26" s="54"/>
      <c r="F26" s="168"/>
      <c r="G26" s="168"/>
      <c r="H26" s="168"/>
      <c r="I26" s="226"/>
    </row>
    <row r="27" spans="1:9" s="221" customFormat="1" ht="98" hidden="1" outlineLevel="1">
      <c r="A27" s="225">
        <f t="shared" ca="1" si="1"/>
        <v>6</v>
      </c>
      <c r="B27" s="168" t="s">
        <v>768</v>
      </c>
      <c r="C27" s="237" t="s">
        <v>860</v>
      </c>
      <c r="D27" s="173" t="s">
        <v>864</v>
      </c>
      <c r="E27" s="54"/>
      <c r="F27" s="168"/>
      <c r="G27" s="168"/>
      <c r="H27" s="168"/>
      <c r="I27" s="226"/>
    </row>
    <row r="28" spans="1:9" s="221" customFormat="1" ht="98" hidden="1" outlineLevel="1">
      <c r="A28" s="225">
        <f t="shared" ca="1" si="1"/>
        <v>7</v>
      </c>
      <c r="B28" s="168" t="s">
        <v>652</v>
      </c>
      <c r="C28" s="237" t="s">
        <v>861</v>
      </c>
      <c r="D28" s="173" t="s">
        <v>865</v>
      </c>
      <c r="E28" s="54"/>
      <c r="F28" s="170"/>
      <c r="G28" s="170"/>
      <c r="H28" s="170"/>
      <c r="I28" s="232"/>
    </row>
    <row r="29" spans="1:9" s="221" customFormat="1" ht="42" hidden="1" outlineLevel="1">
      <c r="A29" s="225">
        <f t="shared" ca="1" si="1"/>
        <v>8</v>
      </c>
      <c r="B29" s="167" t="s">
        <v>562</v>
      </c>
      <c r="C29" s="172" t="s">
        <v>855</v>
      </c>
      <c r="D29" s="53" t="s">
        <v>856</v>
      </c>
      <c r="E29" s="54"/>
      <c r="F29" s="168"/>
      <c r="G29" s="168"/>
      <c r="H29" s="168"/>
      <c r="I29" s="226"/>
    </row>
    <row r="30" spans="1:9" s="221" customFormat="1" ht="98" hidden="1" outlineLevel="1">
      <c r="A30" s="225">
        <f t="shared" ca="1" si="1"/>
        <v>9</v>
      </c>
      <c r="B30" s="167" t="s">
        <v>576</v>
      </c>
      <c r="C30" s="237" t="s">
        <v>857</v>
      </c>
      <c r="D30" s="173" t="s">
        <v>866</v>
      </c>
      <c r="E30" s="54"/>
      <c r="F30" s="168"/>
      <c r="G30" s="168"/>
      <c r="H30" s="168"/>
      <c r="I30" s="226"/>
    </row>
    <row r="31" spans="1:9" s="221" customFormat="1" ht="112" hidden="1" outlineLevel="1">
      <c r="A31" s="225">
        <f t="shared" ca="1" si="1"/>
        <v>10</v>
      </c>
      <c r="B31" s="167" t="s">
        <v>563</v>
      </c>
      <c r="C31" s="237" t="s">
        <v>867</v>
      </c>
      <c r="D31" s="173" t="s">
        <v>868</v>
      </c>
      <c r="E31" s="54"/>
      <c r="F31" s="197"/>
      <c r="G31" s="197"/>
      <c r="H31" s="197"/>
      <c r="I31" s="226"/>
    </row>
    <row r="32" spans="1:9" s="221" customFormat="1" ht="98" hidden="1" outlineLevel="1">
      <c r="A32" s="225">
        <f t="shared" ca="1" si="1"/>
        <v>11</v>
      </c>
      <c r="B32" s="167" t="s">
        <v>635</v>
      </c>
      <c r="C32" s="237" t="s">
        <v>869</v>
      </c>
      <c r="D32" s="173" t="s">
        <v>870</v>
      </c>
      <c r="E32" s="54"/>
      <c r="F32" s="197"/>
      <c r="G32" s="197"/>
      <c r="H32" s="197"/>
      <c r="I32" s="226"/>
    </row>
    <row r="33" spans="1:9" s="221" customFormat="1" ht="98" hidden="1" outlineLevel="1">
      <c r="A33" s="225">
        <f t="shared" ca="1" si="1"/>
        <v>12</v>
      </c>
      <c r="B33" s="167" t="s">
        <v>636</v>
      </c>
      <c r="C33" s="237" t="s">
        <v>874</v>
      </c>
      <c r="D33" s="173" t="s">
        <v>871</v>
      </c>
      <c r="E33" s="54"/>
      <c r="F33" s="197"/>
      <c r="G33" s="197"/>
      <c r="H33" s="197"/>
      <c r="I33" s="226"/>
    </row>
    <row r="34" spans="1:9" s="221" customFormat="1" ht="112" hidden="1" outlineLevel="1">
      <c r="A34" s="225">
        <f t="shared" ca="1" si="1"/>
        <v>13</v>
      </c>
      <c r="B34" s="167" t="s">
        <v>873</v>
      </c>
      <c r="C34" s="237" t="s">
        <v>904</v>
      </c>
      <c r="D34" s="173" t="s">
        <v>872</v>
      </c>
      <c r="E34" s="54"/>
      <c r="F34" s="197"/>
      <c r="G34" s="197"/>
      <c r="H34" s="197"/>
      <c r="I34" s="226"/>
    </row>
    <row r="35" spans="1:9" s="221" customFormat="1" ht="112" hidden="1" outlineLevel="1">
      <c r="A35" s="225">
        <f t="shared" ca="1" si="1"/>
        <v>14</v>
      </c>
      <c r="B35" s="167" t="s">
        <v>637</v>
      </c>
      <c r="C35" s="237" t="s">
        <v>875</v>
      </c>
      <c r="D35" s="173" t="s">
        <v>876</v>
      </c>
      <c r="E35" s="54"/>
      <c r="F35" s="197"/>
      <c r="G35" s="197"/>
      <c r="H35" s="197"/>
      <c r="I35" s="226"/>
    </row>
    <row r="36" spans="1:9" s="221" customFormat="1" ht="96" hidden="1" customHeight="1" outlineLevel="1">
      <c r="A36" s="225">
        <f t="shared" ca="1" si="1"/>
        <v>15</v>
      </c>
      <c r="B36" s="167" t="s">
        <v>765</v>
      </c>
      <c r="C36" s="237" t="s">
        <v>877</v>
      </c>
      <c r="D36" s="173" t="s">
        <v>879</v>
      </c>
      <c r="E36" s="54"/>
      <c r="F36" s="236"/>
      <c r="G36" s="236"/>
      <c r="H36" s="236"/>
      <c r="I36" s="226"/>
    </row>
    <row r="37" spans="1:9" s="221" customFormat="1" ht="98" hidden="1" outlineLevel="1">
      <c r="A37" s="225">
        <f t="shared" ca="1" si="1"/>
        <v>16</v>
      </c>
      <c r="B37" s="167" t="s">
        <v>766</v>
      </c>
      <c r="C37" s="237" t="s">
        <v>878</v>
      </c>
      <c r="D37" s="173" t="s">
        <v>880</v>
      </c>
      <c r="E37" s="54"/>
      <c r="F37" s="236"/>
      <c r="G37" s="236"/>
      <c r="H37" s="236"/>
      <c r="I37" s="226"/>
    </row>
    <row r="38" spans="1:9" s="221" customFormat="1" ht="98" hidden="1" outlineLevel="1">
      <c r="A38" s="225">
        <f t="shared" ca="1" si="1"/>
        <v>17</v>
      </c>
      <c r="B38" s="324" t="s">
        <v>882</v>
      </c>
      <c r="C38" s="237" t="s">
        <v>881</v>
      </c>
      <c r="D38" s="173" t="s">
        <v>883</v>
      </c>
      <c r="E38" s="54"/>
      <c r="F38" s="197"/>
      <c r="G38" s="197"/>
      <c r="H38" s="197"/>
      <c r="I38" s="226"/>
    </row>
    <row r="39" spans="1:9" s="221" customFormat="1" ht="14" collapsed="1">
      <c r="A39" s="215"/>
      <c r="B39" s="229" t="s">
        <v>631</v>
      </c>
      <c r="C39" s="230"/>
      <c r="D39" s="231"/>
      <c r="E39" s="215"/>
      <c r="F39" s="187"/>
      <c r="G39" s="187"/>
      <c r="H39" s="187"/>
      <c r="I39" s="224"/>
    </row>
    <row r="40" spans="1:9" s="219" customFormat="1" ht="70" hidden="1" outlineLevel="1">
      <c r="A40" s="225">
        <f ca="1">IF(OFFSET(A40,-1,0) ="",OFFSET(A40,-2,0)+1,OFFSET(A40,-1,0)+1 )</f>
        <v>18</v>
      </c>
      <c r="B40" s="168" t="s">
        <v>885</v>
      </c>
      <c r="C40" s="237" t="s">
        <v>884</v>
      </c>
      <c r="D40" s="173" t="s">
        <v>892</v>
      </c>
      <c r="E40" s="173"/>
      <c r="F40" s="168"/>
      <c r="G40" s="168"/>
      <c r="H40" s="168"/>
      <c r="I40" s="226"/>
    </row>
    <row r="41" spans="1:9" s="219" customFormat="1" ht="84" hidden="1" outlineLevel="1">
      <c r="A41" s="225">
        <f t="shared" ref="A41:A45" ca="1" si="2">IF(OFFSET(A41,-1,0) ="",OFFSET(A41,-2,0)+1,OFFSET(A41,-1,0)+1 )</f>
        <v>19</v>
      </c>
      <c r="B41" s="197" t="s">
        <v>638</v>
      </c>
      <c r="C41" s="237" t="s">
        <v>888</v>
      </c>
      <c r="D41" s="173" t="s">
        <v>890</v>
      </c>
      <c r="E41" s="173"/>
      <c r="F41" s="197"/>
      <c r="G41" s="197"/>
      <c r="H41" s="197"/>
      <c r="I41" s="226"/>
    </row>
    <row r="42" spans="1:9" s="219" customFormat="1" ht="84" hidden="1" outlineLevel="1">
      <c r="A42" s="225">
        <f t="shared" ca="1" si="2"/>
        <v>20</v>
      </c>
      <c r="B42" s="197" t="s">
        <v>639</v>
      </c>
      <c r="C42" s="237" t="s">
        <v>889</v>
      </c>
      <c r="D42" s="173" t="s">
        <v>891</v>
      </c>
      <c r="E42" s="173"/>
      <c r="F42" s="197"/>
      <c r="G42" s="197"/>
      <c r="H42" s="197"/>
      <c r="I42" s="226"/>
    </row>
    <row r="43" spans="1:9" s="219" customFormat="1" ht="112" hidden="1" outlineLevel="1">
      <c r="A43" s="225">
        <f t="shared" ca="1" si="2"/>
        <v>21</v>
      </c>
      <c r="B43" s="197" t="s">
        <v>640</v>
      </c>
      <c r="C43" s="237" t="s">
        <v>893</v>
      </c>
      <c r="D43" s="173" t="s">
        <v>894</v>
      </c>
      <c r="E43" s="173"/>
      <c r="F43" s="197"/>
      <c r="G43" s="197"/>
      <c r="H43" s="197"/>
      <c r="I43" s="226"/>
    </row>
    <row r="44" spans="1:9" s="219" customFormat="1" ht="84" hidden="1" outlineLevel="1">
      <c r="A44" s="225">
        <f t="shared" ca="1" si="2"/>
        <v>22</v>
      </c>
      <c r="B44" s="197" t="s">
        <v>895</v>
      </c>
      <c r="C44" s="237" t="s">
        <v>896</v>
      </c>
      <c r="D44" s="173" t="s">
        <v>897</v>
      </c>
      <c r="E44" s="173"/>
      <c r="F44" s="197"/>
      <c r="G44" s="197"/>
      <c r="H44" s="197"/>
      <c r="I44" s="226"/>
    </row>
    <row r="45" spans="1:9" s="219" customFormat="1" ht="84" hidden="1" outlineLevel="1">
      <c r="A45" s="225">
        <f t="shared" ca="1" si="2"/>
        <v>23</v>
      </c>
      <c r="B45" s="197" t="s">
        <v>645</v>
      </c>
      <c r="C45" s="237" t="s">
        <v>886</v>
      </c>
      <c r="D45" s="173" t="s">
        <v>887</v>
      </c>
      <c r="E45" s="173"/>
      <c r="F45" s="197"/>
      <c r="G45" s="197"/>
      <c r="H45" s="197"/>
      <c r="I45" s="226"/>
    </row>
    <row r="46" spans="1:9" s="221" customFormat="1" ht="14" collapsed="1">
      <c r="A46" s="215"/>
      <c r="B46" s="229" t="s">
        <v>632</v>
      </c>
      <c r="C46" s="230"/>
      <c r="D46" s="231"/>
      <c r="E46" s="215"/>
      <c r="F46" s="187"/>
      <c r="G46" s="187"/>
      <c r="H46" s="187"/>
      <c r="I46" s="224"/>
    </row>
    <row r="47" spans="1:9" s="219" customFormat="1" ht="98" hidden="1" outlineLevel="1">
      <c r="A47" s="225">
        <f ca="1">IF(OFFSET(A47,-1,0) ="",OFFSET(A47,-2,0)+1,OFFSET(A47,-1,0)+1 )</f>
        <v>24</v>
      </c>
      <c r="B47" s="168" t="s">
        <v>561</v>
      </c>
      <c r="C47" s="237" t="s">
        <v>898</v>
      </c>
      <c r="D47" s="173" t="s">
        <v>899</v>
      </c>
      <c r="E47" s="173"/>
      <c r="F47" s="168"/>
      <c r="G47" s="168"/>
      <c r="H47" s="168"/>
      <c r="I47" s="226"/>
    </row>
    <row r="48" spans="1:9" s="221" customFormat="1" ht="84" hidden="1" outlineLevel="1">
      <c r="A48" s="225">
        <f t="shared" ref="A48:A49" ca="1" si="3">IF(OFFSET(A48,-1,0) ="",OFFSET(A48,-2,0)+1,OFFSET(A48,-1,0)+1 )</f>
        <v>25</v>
      </c>
      <c r="B48" s="52" t="s">
        <v>657</v>
      </c>
      <c r="C48" s="237" t="s">
        <v>900</v>
      </c>
      <c r="D48" s="173" t="s">
        <v>901</v>
      </c>
      <c r="E48" s="173"/>
      <c r="F48" s="170"/>
      <c r="G48" s="170"/>
      <c r="H48" s="170"/>
      <c r="I48" s="232"/>
    </row>
    <row r="49" spans="1:9" s="221" customFormat="1" ht="84" hidden="1" outlineLevel="1">
      <c r="A49" s="225">
        <f t="shared" ca="1" si="3"/>
        <v>26</v>
      </c>
      <c r="B49" s="52" t="s">
        <v>943</v>
      </c>
      <c r="C49" s="237" t="s">
        <v>941</v>
      </c>
      <c r="D49" s="173" t="s">
        <v>942</v>
      </c>
      <c r="E49" s="173"/>
      <c r="F49" s="170"/>
      <c r="G49" s="170"/>
      <c r="H49" s="170"/>
      <c r="I49" s="232"/>
    </row>
    <row r="50" spans="1:9" s="221" customFormat="1" ht="84" hidden="1" outlineLevel="1">
      <c r="A50" s="210">
        <f t="shared" ref="A50:A53" ca="1" si="4">IF(OFFSET(A50,-1,0) ="",OFFSET(A50,-2,0)+1,OFFSET(A50,-1,0)+1 )</f>
        <v>27</v>
      </c>
      <c r="B50" s="52" t="s">
        <v>641</v>
      </c>
      <c r="C50" s="237" t="s">
        <v>939</v>
      </c>
      <c r="D50" s="173" t="s">
        <v>902</v>
      </c>
      <c r="E50" s="173"/>
      <c r="F50" s="170"/>
      <c r="G50" s="170"/>
      <c r="H50" s="170"/>
      <c r="I50" s="232"/>
    </row>
    <row r="51" spans="1:9" s="221" customFormat="1" ht="84" hidden="1" outlineLevel="1">
      <c r="A51" s="210">
        <f t="shared" ca="1" si="4"/>
        <v>28</v>
      </c>
      <c r="B51" s="52" t="s">
        <v>642</v>
      </c>
      <c r="C51" s="237" t="s">
        <v>940</v>
      </c>
      <c r="D51" s="173" t="s">
        <v>903</v>
      </c>
      <c r="E51" s="173"/>
      <c r="F51" s="170"/>
      <c r="G51" s="170"/>
      <c r="H51" s="170"/>
      <c r="I51" s="232"/>
    </row>
    <row r="52" spans="1:9" s="221" customFormat="1" ht="112" hidden="1" outlineLevel="1">
      <c r="A52" s="210">
        <f t="shared" ca="1" si="4"/>
        <v>29</v>
      </c>
      <c r="B52" s="52" t="s">
        <v>643</v>
      </c>
      <c r="C52" s="237" t="s">
        <v>908</v>
      </c>
      <c r="D52" s="173" t="s">
        <v>905</v>
      </c>
      <c r="E52" s="173"/>
      <c r="F52" s="170"/>
      <c r="G52" s="170"/>
      <c r="H52" s="170"/>
      <c r="I52" s="232"/>
    </row>
    <row r="53" spans="1:9" s="221" customFormat="1" ht="98" hidden="1" outlineLevel="1">
      <c r="A53" s="210">
        <f t="shared" ca="1" si="4"/>
        <v>30</v>
      </c>
      <c r="B53" s="321" t="s">
        <v>646</v>
      </c>
      <c r="C53" s="237" t="s">
        <v>907</v>
      </c>
      <c r="D53" s="173" t="s">
        <v>906</v>
      </c>
      <c r="E53" s="173"/>
      <c r="F53" s="170"/>
      <c r="G53" s="170"/>
      <c r="H53" s="170"/>
      <c r="I53" s="232"/>
    </row>
    <row r="54" spans="1:9" s="221" customFormat="1" ht="14" collapsed="1">
      <c r="A54" s="215"/>
      <c r="B54" s="229" t="s">
        <v>633</v>
      </c>
      <c r="C54" s="230"/>
      <c r="D54" s="231"/>
      <c r="E54" s="215"/>
      <c r="F54" s="187"/>
      <c r="G54" s="187"/>
      <c r="H54" s="187"/>
      <c r="I54" s="224"/>
    </row>
    <row r="55" spans="1:9" s="219" customFormat="1" ht="98" hidden="1" outlineLevel="1">
      <c r="A55" s="210">
        <f t="shared" ref="A55" ca="1" si="5">IF(OFFSET(A55,-1,0) ="",OFFSET(A55,-2,0)+1,OFFSET(A55,-1,0)+1 )</f>
        <v>31</v>
      </c>
      <c r="B55" s="197" t="s">
        <v>564</v>
      </c>
      <c r="C55" s="237" t="s">
        <v>910</v>
      </c>
      <c r="D55" s="173" t="s">
        <v>909</v>
      </c>
      <c r="E55" s="173"/>
      <c r="F55" s="197"/>
      <c r="G55" s="197"/>
      <c r="H55" s="197"/>
      <c r="I55" s="226"/>
    </row>
    <row r="56" spans="1:9" s="219" customFormat="1" ht="98" hidden="1" outlineLevel="1">
      <c r="A56" s="225">
        <f ca="1">IF(OFFSET(A56,-1,0) ="",OFFSET(A56,-2,0)+1,OFFSET(A56,-1,0)+1 )</f>
        <v>32</v>
      </c>
      <c r="B56" s="197" t="s">
        <v>565</v>
      </c>
      <c r="C56" s="237" t="s">
        <v>911</v>
      </c>
      <c r="D56" s="173" t="s">
        <v>909</v>
      </c>
      <c r="E56" s="173"/>
      <c r="F56" s="197"/>
      <c r="G56" s="197"/>
      <c r="H56" s="197"/>
      <c r="I56" s="226"/>
    </row>
    <row r="57" spans="1:9" s="221" customFormat="1" ht="98" hidden="1" outlineLevel="1">
      <c r="A57" s="210">
        <f ca="1">IF(OFFSET(A57,-1,0) ="",OFFSET(A57,-2,0)+1,OFFSET(A57,-1,0)+1 )</f>
        <v>33</v>
      </c>
      <c r="B57" s="197" t="s">
        <v>566</v>
      </c>
      <c r="C57" s="237" t="s">
        <v>912</v>
      </c>
      <c r="D57" s="173" t="s">
        <v>913</v>
      </c>
      <c r="E57" s="173"/>
      <c r="F57" s="170"/>
      <c r="G57" s="170"/>
      <c r="H57" s="170"/>
      <c r="I57" s="232"/>
    </row>
    <row r="58" spans="1:9" s="221" customFormat="1" ht="70" hidden="1" outlineLevel="1">
      <c r="A58" s="210">
        <f ca="1">IF(OFFSET(A58,-1,0) ="",OFFSET(A58,-2,0)+1,OFFSET(A58,-1,0)+1 )</f>
        <v>34</v>
      </c>
      <c r="B58" s="168" t="s">
        <v>567</v>
      </c>
      <c r="C58" s="237" t="s">
        <v>914</v>
      </c>
      <c r="D58" s="54" t="s">
        <v>915</v>
      </c>
      <c r="E58" s="54"/>
      <c r="F58" s="170"/>
      <c r="G58" s="170"/>
      <c r="H58" s="170"/>
      <c r="I58" s="232"/>
    </row>
    <row r="59" spans="1:9" s="221" customFormat="1" ht="70" hidden="1" outlineLevel="1">
      <c r="A59" s="210">
        <f t="shared" ref="A59:A66" ca="1" si="6">IF(OFFSET(A59,-1,0) ="",OFFSET(A59,-2,0)+1,OFFSET(A59,-1,0)+1 )</f>
        <v>35</v>
      </c>
      <c r="B59" s="168" t="s">
        <v>568</v>
      </c>
      <c r="C59" s="237" t="s">
        <v>916</v>
      </c>
      <c r="D59" s="54" t="s">
        <v>917</v>
      </c>
      <c r="E59" s="54"/>
      <c r="F59" s="170"/>
      <c r="G59" s="170"/>
      <c r="H59" s="170"/>
      <c r="I59" s="232"/>
    </row>
    <row r="60" spans="1:9" s="221" customFormat="1" ht="42" hidden="1" outlineLevel="1">
      <c r="A60" s="210">
        <f t="shared" ca="1" si="6"/>
        <v>36</v>
      </c>
      <c r="B60" s="168" t="s">
        <v>569</v>
      </c>
      <c r="C60" s="237" t="s">
        <v>918</v>
      </c>
      <c r="D60" s="54" t="s">
        <v>919</v>
      </c>
      <c r="E60" s="54"/>
      <c r="F60" s="170"/>
      <c r="G60" s="170"/>
      <c r="H60" s="170"/>
      <c r="I60" s="232"/>
    </row>
    <row r="61" spans="1:9" s="221" customFormat="1" ht="70" hidden="1" outlineLevel="1">
      <c r="A61" s="210">
        <f t="shared" ca="1" si="6"/>
        <v>37</v>
      </c>
      <c r="B61" s="168" t="s">
        <v>570</v>
      </c>
      <c r="C61" s="237" t="s">
        <v>920</v>
      </c>
      <c r="D61" s="54" t="s">
        <v>921</v>
      </c>
      <c r="E61" s="54"/>
      <c r="F61" s="170"/>
      <c r="G61" s="170"/>
      <c r="H61" s="170"/>
      <c r="I61" s="232"/>
    </row>
    <row r="62" spans="1:9" s="221" customFormat="1" ht="84" hidden="1" outlineLevel="1">
      <c r="A62" s="210">
        <f t="shared" ca="1" si="6"/>
        <v>38</v>
      </c>
      <c r="B62" s="168" t="s">
        <v>571</v>
      </c>
      <c r="C62" s="237" t="s">
        <v>922</v>
      </c>
      <c r="D62" s="54" t="s">
        <v>923</v>
      </c>
      <c r="E62" s="54"/>
      <c r="F62" s="170"/>
      <c r="G62" s="170"/>
      <c r="H62" s="170"/>
      <c r="I62" s="232"/>
    </row>
    <row r="63" spans="1:9" s="221" customFormat="1" ht="70" hidden="1" outlineLevel="1">
      <c r="A63" s="210">
        <f t="shared" ca="1" si="6"/>
        <v>39</v>
      </c>
      <c r="B63" s="168" t="s">
        <v>572</v>
      </c>
      <c r="C63" s="237" t="s">
        <v>924</v>
      </c>
      <c r="D63" s="54" t="s">
        <v>925</v>
      </c>
      <c r="E63" s="54"/>
      <c r="F63" s="170"/>
      <c r="G63" s="170"/>
      <c r="H63" s="170"/>
      <c r="I63" s="232"/>
    </row>
    <row r="64" spans="1:9" s="221" customFormat="1" ht="84" hidden="1" outlineLevel="1">
      <c r="A64" s="210">
        <f t="shared" ca="1" si="6"/>
        <v>40</v>
      </c>
      <c r="B64" s="168" t="s">
        <v>573</v>
      </c>
      <c r="C64" s="237" t="s">
        <v>927</v>
      </c>
      <c r="D64" s="54" t="s">
        <v>926</v>
      </c>
      <c r="E64" s="54"/>
      <c r="F64" s="170"/>
      <c r="G64" s="170"/>
      <c r="H64" s="170"/>
      <c r="I64" s="232"/>
    </row>
    <row r="65" spans="1:9" s="221" customFormat="1" ht="84" hidden="1" outlineLevel="1">
      <c r="A65" s="210">
        <f t="shared" ca="1" si="6"/>
        <v>41</v>
      </c>
      <c r="B65" s="168" t="s">
        <v>574</v>
      </c>
      <c r="C65" s="237" t="s">
        <v>928</v>
      </c>
      <c r="D65" s="54" t="s">
        <v>929</v>
      </c>
      <c r="E65" s="54"/>
      <c r="F65" s="170"/>
      <c r="G65" s="170"/>
      <c r="H65" s="170"/>
      <c r="I65" s="232"/>
    </row>
    <row r="66" spans="1:9" s="221" customFormat="1" ht="70" hidden="1" outlineLevel="1">
      <c r="A66" s="210">
        <f t="shared" ca="1" si="6"/>
        <v>42</v>
      </c>
      <c r="B66" s="168" t="s">
        <v>575</v>
      </c>
      <c r="C66" s="237" t="s">
        <v>930</v>
      </c>
      <c r="D66" s="54" t="s">
        <v>575</v>
      </c>
      <c r="E66" s="54"/>
      <c r="F66" s="170"/>
      <c r="G66" s="170"/>
      <c r="H66" s="170"/>
      <c r="I66" s="232"/>
    </row>
    <row r="67" spans="1:9" s="221" customFormat="1" ht="14" collapsed="1">
      <c r="A67" s="215"/>
      <c r="B67" s="229" t="s">
        <v>634</v>
      </c>
      <c r="C67" s="230"/>
      <c r="D67" s="231"/>
      <c r="E67" s="215"/>
      <c r="F67" s="187"/>
      <c r="G67" s="187"/>
      <c r="H67" s="187"/>
      <c r="I67" s="224"/>
    </row>
    <row r="68" spans="1:9" s="221" customFormat="1" ht="126" hidden="1" outlineLevel="1">
      <c r="A68" s="225">
        <f ca="1">IF(OFFSET(A68,-1,0) ="",OFFSET(A68,-2,0)+1,OFFSET(A68,-1,0)+1 )</f>
        <v>43</v>
      </c>
      <c r="B68" s="168" t="s">
        <v>934</v>
      </c>
      <c r="C68" s="237" t="s">
        <v>932</v>
      </c>
      <c r="D68" s="173" t="s">
        <v>933</v>
      </c>
      <c r="E68" s="54"/>
      <c r="F68" s="168"/>
      <c r="G68" s="168"/>
      <c r="H68" s="168"/>
      <c r="I68" s="226"/>
    </row>
    <row r="69" spans="1:9" s="221" customFormat="1" ht="126" hidden="1" outlineLevel="1">
      <c r="A69" s="225">
        <f ca="1">IF(OFFSET(A69,-1,0) ="",OFFSET(A69,-2,0)+1,OFFSET(A69,-1,0)+1 )</f>
        <v>44</v>
      </c>
      <c r="B69" s="168" t="s">
        <v>935</v>
      </c>
      <c r="C69" s="237" t="s">
        <v>936</v>
      </c>
      <c r="D69" s="173" t="s">
        <v>937</v>
      </c>
      <c r="E69" s="54"/>
      <c r="F69" s="168"/>
      <c r="G69" s="168"/>
      <c r="H69" s="168"/>
      <c r="I69" s="226"/>
    </row>
    <row r="70" spans="1:9" s="221" customFormat="1" ht="98" hidden="1" outlineLevel="1">
      <c r="A70" s="225">
        <f t="shared" ref="A70" ca="1" si="7">IF(OFFSET(A70,-1,0) ="",OFFSET(A70,-2,0)+1,OFFSET(A70,-1,0)+1 )</f>
        <v>45</v>
      </c>
      <c r="B70" s="197" t="s">
        <v>767</v>
      </c>
      <c r="C70" s="237" t="s">
        <v>938</v>
      </c>
      <c r="D70" s="173" t="s">
        <v>931</v>
      </c>
      <c r="E70" s="54"/>
      <c r="F70" s="197"/>
      <c r="G70" s="197"/>
      <c r="H70" s="197"/>
      <c r="I70" s="226"/>
    </row>
    <row r="71" spans="1:9" collapsed="1"/>
  </sheetData>
  <mergeCells count="12">
    <mergeCell ref="B20:D20"/>
    <mergeCell ref="B6:D6"/>
    <mergeCell ref="B7:D7"/>
    <mergeCell ref="B8:D8"/>
    <mergeCell ref="F16:H16"/>
    <mergeCell ref="B18:D18"/>
    <mergeCell ref="B5:D5"/>
    <mergeCell ref="A1:D1"/>
    <mergeCell ref="A2:D2"/>
    <mergeCell ref="E2:E3"/>
    <mergeCell ref="C3:D3"/>
    <mergeCell ref="B4:D4"/>
  </mergeCells>
  <dataValidations count="4">
    <dataValidation type="list" allowBlank="1" sqref="F54:H54 F67:H69 F56:H59 F39:H40 F20:H30 F46:H48" xr:uid="{00000000-0002-0000-0600-000000000000}">
      <formula1>$A$11:$A$15</formula1>
    </dataValidation>
    <dataValidation showDropDown="1" showErrorMessage="1" sqref="F16:H17" xr:uid="{00000000-0002-0000-0600-000001000000}"/>
    <dataValidation allowBlank="1" showInputMessage="1" showErrorMessage="1" sqref="F18:H19" xr:uid="{00000000-0002-0000-0600-000002000000}"/>
    <dataValidation type="list" allowBlank="1" showErrorMessage="1" sqref="F31:H31 F60:H66 F55:H55 F40:H45 F47:H53" xr:uid="{00000000-0002-0000-0600-000003000000}">
      <formula1>#REF!</formula1>
      <formula2>0</formula2>
    </dataValidation>
  </dataValidations>
  <pageMargins left="0.7" right="0.7" top="0.75" bottom="0.75" header="0.3" footer="0.3"/>
  <pageSetup orientation="portrait" horizontalDpi="4294967295" verticalDpi="4294967295"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84"/>
  <sheetViews>
    <sheetView showGridLines="0" topLeftCell="A13" zoomScaleNormal="100" workbookViewId="0">
      <selection activeCell="B17" sqref="B17"/>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64"/>
      <c r="B1" s="264"/>
      <c r="C1" s="264"/>
      <c r="D1" s="264"/>
      <c r="E1" s="34"/>
      <c r="F1" s="34"/>
      <c r="G1" s="34"/>
      <c r="H1" s="34"/>
      <c r="I1" s="34"/>
      <c r="J1" s="34"/>
    </row>
    <row r="2" spans="1:24" s="1" customFormat="1" ht="31.5" customHeight="1">
      <c r="A2" s="265" t="s">
        <v>70</v>
      </c>
      <c r="B2" s="265"/>
      <c r="C2" s="265"/>
      <c r="D2" s="265"/>
      <c r="E2" s="273"/>
      <c r="F2" s="23"/>
      <c r="G2" s="23"/>
      <c r="H2" s="23"/>
      <c r="I2" s="23"/>
      <c r="J2" s="23"/>
    </row>
    <row r="3" spans="1:24" s="1" customFormat="1" ht="31.5" customHeight="1">
      <c r="A3" s="47"/>
      <c r="C3" s="294"/>
      <c r="D3" s="294"/>
      <c r="E3" s="273"/>
      <c r="F3" s="23"/>
      <c r="G3" s="23"/>
      <c r="H3" s="23"/>
      <c r="I3" s="23"/>
      <c r="J3" s="23"/>
    </row>
    <row r="4" spans="1:24" s="38" customFormat="1" ht="14">
      <c r="A4" s="139" t="s">
        <v>67</v>
      </c>
      <c r="B4" s="292" t="s">
        <v>330</v>
      </c>
      <c r="C4" s="292"/>
      <c r="D4" s="292"/>
      <c r="E4" s="39"/>
      <c r="F4" s="39"/>
      <c r="G4" s="39"/>
      <c r="H4" s="40"/>
      <c r="I4" s="40"/>
      <c r="X4" s="38" t="s">
        <v>93</v>
      </c>
    </row>
    <row r="5" spans="1:24" s="38" customFormat="1" ht="144.75" customHeight="1">
      <c r="A5" s="139" t="s">
        <v>62</v>
      </c>
      <c r="B5" s="291" t="s">
        <v>94</v>
      </c>
      <c r="C5" s="292"/>
      <c r="D5" s="292"/>
      <c r="E5" s="39"/>
      <c r="F5" s="39"/>
      <c r="G5" s="39"/>
      <c r="H5" s="40"/>
      <c r="I5" s="40"/>
      <c r="X5" s="38" t="s">
        <v>95</v>
      </c>
    </row>
    <row r="6" spans="1:24" s="38" customFormat="1" ht="14">
      <c r="A6" s="139" t="s">
        <v>96</v>
      </c>
      <c r="B6" s="291" t="s">
        <v>97</v>
      </c>
      <c r="C6" s="292"/>
      <c r="D6" s="292"/>
      <c r="E6" s="39"/>
      <c r="F6" s="39"/>
      <c r="G6" s="39"/>
      <c r="H6" s="40"/>
      <c r="I6" s="40"/>
    </row>
    <row r="7" spans="1:24" s="38" customFormat="1" ht="14">
      <c r="A7" s="139" t="s">
        <v>98</v>
      </c>
      <c r="B7" s="292" t="s">
        <v>99</v>
      </c>
      <c r="C7" s="292"/>
      <c r="D7" s="292"/>
      <c r="E7" s="39"/>
      <c r="F7" s="39"/>
      <c r="G7" s="39"/>
      <c r="H7" s="41"/>
      <c r="I7" s="40"/>
      <c r="X7" s="42"/>
    </row>
    <row r="8" spans="1:24" s="43" customFormat="1" ht="14">
      <c r="A8" s="139" t="s">
        <v>100</v>
      </c>
      <c r="B8" s="293">
        <v>40850</v>
      </c>
      <c r="C8" s="293"/>
      <c r="D8" s="293"/>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56</v>
      </c>
    </row>
    <row r="12" spans="1:24" s="43" customFormat="1" ht="14">
      <c r="A12" s="141" t="s">
        <v>43</v>
      </c>
      <c r="B12" s="75">
        <f>COUNTIF($F$18:$F$49356,"*Failed*")</f>
        <v>10</v>
      </c>
      <c r="C12" s="75">
        <f>COUNTIF($G$18:$G$49356,"*Failed*")</f>
        <v>3</v>
      </c>
      <c r="D12" s="75">
        <f>COUNTIF($H$18:$H$49356,"*Failed*")</f>
        <v>0</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95" t="s">
        <v>101</v>
      </c>
      <c r="G16" s="296"/>
      <c r="H16" s="297"/>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88" t="s">
        <v>114</v>
      </c>
      <c r="C18" s="289"/>
      <c r="D18" s="290"/>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41</v>
      </c>
      <c r="I23" s="61"/>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88" t="s">
        <v>154</v>
      </c>
      <c r="C29" s="289"/>
      <c r="D29" s="290"/>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88" t="s">
        <v>173</v>
      </c>
      <c r="C35" s="289"/>
      <c r="D35" s="290"/>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88" t="s">
        <v>177</v>
      </c>
      <c r="C37" s="289"/>
      <c r="D37" s="290"/>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88" t="s">
        <v>213</v>
      </c>
      <c r="C47" s="289"/>
      <c r="D47" s="290"/>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88" t="s">
        <v>228</v>
      </c>
      <c r="C52" s="289"/>
      <c r="D52" s="290"/>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88" t="s">
        <v>240</v>
      </c>
      <c r="C56" s="289"/>
      <c r="D56" s="290"/>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88" t="s">
        <v>282</v>
      </c>
      <c r="C68" s="289"/>
      <c r="D68" s="290"/>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88" t="s">
        <v>292</v>
      </c>
      <c r="C72" s="289"/>
      <c r="D72" s="290"/>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88" t="s">
        <v>303</v>
      </c>
      <c r="C76" s="289"/>
      <c r="D76" s="290"/>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88" t="s">
        <v>311</v>
      </c>
      <c r="C79" s="289"/>
      <c r="D79" s="290"/>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700-000000000000}">
      <formula1>#REF!</formula1>
      <formula2>0</formula2>
    </dataValidation>
    <dataValidation allowBlank="1" showInputMessage="1" showErrorMessage="1" sqref="F18:H18" xr:uid="{00000000-0002-0000-0700-000001000000}"/>
    <dataValidation showDropDown="1" showErrorMessage="1" sqref="F16:H17" xr:uid="{00000000-0002-0000-0700-000002000000}"/>
    <dataValidation type="list" allowBlank="1" sqref="F19:H84" xr:uid="{00000000-0002-0000-0700-000003000000}">
      <formula1>$A$11:$A$15</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84"/>
  <sheetViews>
    <sheetView showGridLines="0" zoomScaleNormal="100" workbookViewId="0">
      <selection activeCell="A2" sqref="A2:D2"/>
    </sheetView>
  </sheetViews>
  <sheetFormatPr baseColWidth="10" defaultColWidth="9.1640625" defaultRowHeight="13"/>
  <cols>
    <col min="1" max="1" width="12.5" style="78" customWidth="1"/>
    <col min="2" max="4" width="35.1640625" style="46" customWidth="1"/>
    <col min="5" max="5" width="32.1640625" style="46" customWidth="1"/>
    <col min="6" max="8" width="9.6640625" style="46" customWidth="1"/>
    <col min="9" max="9" width="17.6640625" style="46" customWidth="1"/>
    <col min="10" max="16384" width="9.1640625" style="46"/>
  </cols>
  <sheetData>
    <row r="1" spans="1:24" s="1" customFormat="1" ht="14">
      <c r="A1" s="264"/>
      <c r="B1" s="264"/>
      <c r="C1" s="264"/>
      <c r="D1" s="264"/>
      <c r="E1" s="34"/>
      <c r="F1" s="34"/>
      <c r="G1" s="34"/>
      <c r="H1" s="34"/>
      <c r="I1" s="34"/>
      <c r="J1" s="34"/>
    </row>
    <row r="2" spans="1:24" s="1" customFormat="1" ht="31.5" customHeight="1">
      <c r="A2" s="265" t="s">
        <v>70</v>
      </c>
      <c r="B2" s="265"/>
      <c r="C2" s="265"/>
      <c r="D2" s="265"/>
      <c r="E2" s="273"/>
      <c r="F2" s="23"/>
      <c r="G2" s="23"/>
      <c r="H2" s="23"/>
      <c r="I2" s="23"/>
      <c r="J2" s="23"/>
    </row>
    <row r="3" spans="1:24" s="1" customFormat="1" ht="31.5" customHeight="1">
      <c r="A3" s="47"/>
      <c r="C3" s="294"/>
      <c r="D3" s="294"/>
      <c r="E3" s="273"/>
      <c r="F3" s="23"/>
      <c r="G3" s="23"/>
      <c r="H3" s="23"/>
      <c r="I3" s="23"/>
      <c r="J3" s="23"/>
    </row>
    <row r="4" spans="1:24" s="38" customFormat="1" ht="14">
      <c r="A4" s="139" t="s">
        <v>67</v>
      </c>
      <c r="B4" s="292" t="s">
        <v>330</v>
      </c>
      <c r="C4" s="292"/>
      <c r="D4" s="292"/>
      <c r="E4" s="39"/>
      <c r="F4" s="39"/>
      <c r="G4" s="39"/>
      <c r="H4" s="40"/>
      <c r="I4" s="40"/>
      <c r="X4" s="38" t="s">
        <v>93</v>
      </c>
    </row>
    <row r="5" spans="1:24" s="38" customFormat="1" ht="144.75" customHeight="1">
      <c r="A5" s="139" t="s">
        <v>62</v>
      </c>
      <c r="B5" s="291" t="s">
        <v>94</v>
      </c>
      <c r="C5" s="292"/>
      <c r="D5" s="292"/>
      <c r="E5" s="39"/>
      <c r="F5" s="39"/>
      <c r="G5" s="39"/>
      <c r="H5" s="40"/>
      <c r="I5" s="40"/>
      <c r="X5" s="38" t="s">
        <v>95</v>
      </c>
    </row>
    <row r="6" spans="1:24" s="38" customFormat="1" ht="14">
      <c r="A6" s="139" t="s">
        <v>96</v>
      </c>
      <c r="B6" s="291" t="s">
        <v>97</v>
      </c>
      <c r="C6" s="292"/>
      <c r="D6" s="292"/>
      <c r="E6" s="39"/>
      <c r="F6" s="39"/>
      <c r="G6" s="39"/>
      <c r="H6" s="40"/>
      <c r="I6" s="40"/>
    </row>
    <row r="7" spans="1:24" s="38" customFormat="1" ht="14">
      <c r="A7" s="139" t="s">
        <v>98</v>
      </c>
      <c r="B7" s="292" t="s">
        <v>99</v>
      </c>
      <c r="C7" s="292"/>
      <c r="D7" s="292"/>
      <c r="E7" s="39"/>
      <c r="F7" s="39"/>
      <c r="G7" s="39"/>
      <c r="H7" s="41"/>
      <c r="I7" s="40"/>
      <c r="X7" s="42"/>
    </row>
    <row r="8" spans="1:24" s="43" customFormat="1" ht="14">
      <c r="A8" s="139" t="s">
        <v>100</v>
      </c>
      <c r="B8" s="293">
        <v>40850</v>
      </c>
      <c r="C8" s="293"/>
      <c r="D8" s="293"/>
      <c r="E8" s="39"/>
    </row>
    <row r="9" spans="1:24" s="43" customFormat="1" ht="14">
      <c r="A9" s="140" t="s">
        <v>101</v>
      </c>
      <c r="B9" s="73" t="str">
        <f>F17</f>
        <v>Internal Build 03112011</v>
      </c>
      <c r="C9" s="73" t="str">
        <f>G17</f>
        <v>Internal build 14112011</v>
      </c>
      <c r="D9" s="73" t="str">
        <f>H17</f>
        <v>External build 16112011</v>
      </c>
    </row>
    <row r="10" spans="1:24" s="43" customFormat="1" ht="14">
      <c r="A10" s="141" t="s">
        <v>102</v>
      </c>
      <c r="B10" s="74">
        <f>SUM(B11:B14)</f>
        <v>56</v>
      </c>
      <c r="C10" s="74">
        <f>SUM(C11:C14)</f>
        <v>55</v>
      </c>
      <c r="D10" s="74">
        <f>SUM(D11:D14)</f>
        <v>56</v>
      </c>
    </row>
    <row r="11" spans="1:24" s="43" customFormat="1" ht="14">
      <c r="A11" s="141" t="s">
        <v>41</v>
      </c>
      <c r="B11" s="75">
        <f>COUNTIF($F$18:$F$49636,"*Passed")</f>
        <v>46</v>
      </c>
      <c r="C11" s="75">
        <f>COUNTIF($G$18:$G$49636,"*Passed")</f>
        <v>52</v>
      </c>
      <c r="D11" s="75">
        <f>COUNTIF($H$18:$H$49636,"*Passed")</f>
        <v>55</v>
      </c>
    </row>
    <row r="12" spans="1:24" s="43" customFormat="1" ht="14">
      <c r="A12" s="141" t="s">
        <v>43</v>
      </c>
      <c r="B12" s="75">
        <f>COUNTIF($F$18:$F$49356,"*Failed*")</f>
        <v>10</v>
      </c>
      <c r="C12" s="75">
        <f>COUNTIF($G$18:$G$49356,"*Failed*")</f>
        <v>3</v>
      </c>
      <c r="D12" s="75">
        <f>COUNTIF($H$18:$H$49356,"*Failed*")</f>
        <v>1</v>
      </c>
    </row>
    <row r="13" spans="1:24" s="43" customFormat="1" ht="14">
      <c r="A13" s="141" t="s">
        <v>45</v>
      </c>
      <c r="B13" s="75">
        <f>COUNTIF($F$18:$F$49356,"*Not Run*")</f>
        <v>0</v>
      </c>
      <c r="C13" s="75">
        <f>COUNTIF($G$18:$G$49356,"*Not Run*")</f>
        <v>0</v>
      </c>
      <c r="D13" s="75">
        <f>COUNTIF($H$18:$H$49356,"*Not Run*")</f>
        <v>0</v>
      </c>
      <c r="E13" s="1"/>
      <c r="F13" s="1"/>
      <c r="G13" s="1"/>
      <c r="H13" s="1"/>
      <c r="I13" s="1"/>
    </row>
    <row r="14" spans="1:24" s="43" customFormat="1" ht="14">
      <c r="A14" s="141" t="s">
        <v>103</v>
      </c>
      <c r="B14" s="75">
        <f>COUNTIF($F$18:$F$49356,"*NA*")</f>
        <v>0</v>
      </c>
      <c r="C14" s="75">
        <f>COUNTIF($G$18:$G$49356,"*NA*")</f>
        <v>0</v>
      </c>
      <c r="D14" s="75">
        <f>COUNTIF($H$18:$H$49356,"*NA*")</f>
        <v>0</v>
      </c>
      <c r="E14" s="64"/>
      <c r="F14" s="1"/>
      <c r="G14" s="1"/>
      <c r="H14" s="1"/>
      <c r="I14" s="1"/>
    </row>
    <row r="15" spans="1:24" s="43" customFormat="1" ht="42">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95" t="s">
        <v>101</v>
      </c>
      <c r="G16" s="296"/>
      <c r="H16" s="297"/>
      <c r="I16" s="65"/>
    </row>
    <row r="17" spans="1:9" s="44" customFormat="1" ht="42">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88" t="s">
        <v>114</v>
      </c>
      <c r="C18" s="289"/>
      <c r="D18" s="290"/>
      <c r="E18" s="67"/>
      <c r="F18" s="68"/>
      <c r="G18" s="68"/>
      <c r="H18" s="68"/>
      <c r="I18" s="67"/>
    </row>
    <row r="19" spans="1:9" s="45" customFormat="1" ht="70">
      <c r="A19" s="52">
        <v>1</v>
      </c>
      <c r="B19" s="52" t="s">
        <v>115</v>
      </c>
      <c r="C19" s="52" t="s">
        <v>116</v>
      </c>
      <c r="D19" s="53" t="s">
        <v>117</v>
      </c>
      <c r="E19" s="54" t="s">
        <v>118</v>
      </c>
      <c r="F19" s="52" t="s">
        <v>41</v>
      </c>
      <c r="G19" s="52" t="s">
        <v>41</v>
      </c>
      <c r="H19" s="52" t="s">
        <v>41</v>
      </c>
      <c r="I19" s="55"/>
    </row>
    <row r="20" spans="1:9" s="45" customFormat="1" ht="42">
      <c r="A20" s="58">
        <v>2</v>
      </c>
      <c r="B20" s="52" t="s">
        <v>119</v>
      </c>
      <c r="C20" s="52" t="s">
        <v>120</v>
      </c>
      <c r="D20" s="59" t="s">
        <v>121</v>
      </c>
      <c r="E20" s="54" t="s">
        <v>122</v>
      </c>
      <c r="F20" s="52" t="s">
        <v>41</v>
      </c>
      <c r="G20" s="52" t="s">
        <v>104</v>
      </c>
      <c r="H20" s="52" t="s">
        <v>41</v>
      </c>
      <c r="I20" s="55"/>
    </row>
    <row r="21" spans="1:9" s="45" customFormat="1" ht="56">
      <c r="A21" s="58">
        <v>3</v>
      </c>
      <c r="B21" s="52" t="s">
        <v>123</v>
      </c>
      <c r="C21" s="52" t="s">
        <v>124</v>
      </c>
      <c r="D21" s="60" t="s">
        <v>125</v>
      </c>
      <c r="E21" s="54" t="s">
        <v>122</v>
      </c>
      <c r="F21" s="52" t="s">
        <v>41</v>
      </c>
      <c r="G21" s="52" t="s">
        <v>41</v>
      </c>
      <c r="H21" s="52" t="s">
        <v>41</v>
      </c>
      <c r="I21" s="55"/>
    </row>
    <row r="22" spans="1:9" s="48" customFormat="1" ht="98">
      <c r="A22" s="58">
        <v>4</v>
      </c>
      <c r="B22" s="52" t="s">
        <v>126</v>
      </c>
      <c r="C22" s="52" t="s">
        <v>127</v>
      </c>
      <c r="D22" s="54" t="s">
        <v>128</v>
      </c>
      <c r="E22" s="54" t="s">
        <v>129</v>
      </c>
      <c r="F22" s="52" t="s">
        <v>41</v>
      </c>
      <c r="G22" s="52" t="s">
        <v>41</v>
      </c>
      <c r="H22" s="52" t="s">
        <v>41</v>
      </c>
      <c r="I22" s="61"/>
    </row>
    <row r="23" spans="1:9" s="48" customFormat="1" ht="112">
      <c r="A23" s="58">
        <v>5</v>
      </c>
      <c r="B23" s="52" t="s">
        <v>130</v>
      </c>
      <c r="C23" s="52" t="s">
        <v>131</v>
      </c>
      <c r="D23" s="54" t="s">
        <v>132</v>
      </c>
      <c r="E23" s="54" t="s">
        <v>133</v>
      </c>
      <c r="F23" s="52" t="s">
        <v>41</v>
      </c>
      <c r="G23" s="52" t="s">
        <v>41</v>
      </c>
      <c r="H23" s="52" t="s">
        <v>43</v>
      </c>
      <c r="I23" s="61" t="s">
        <v>331</v>
      </c>
    </row>
    <row r="24" spans="1:9" s="48" customFormat="1" ht="84">
      <c r="A24" s="58">
        <v>6</v>
      </c>
      <c r="B24" s="52" t="s">
        <v>134</v>
      </c>
      <c r="C24" s="52" t="s">
        <v>135</v>
      </c>
      <c r="D24" s="60" t="s">
        <v>136</v>
      </c>
      <c r="E24" s="54" t="s">
        <v>137</v>
      </c>
      <c r="F24" s="52" t="s">
        <v>41</v>
      </c>
      <c r="G24" s="52" t="s">
        <v>41</v>
      </c>
      <c r="H24" s="52" t="s">
        <v>41</v>
      </c>
      <c r="I24" s="61"/>
    </row>
    <row r="25" spans="1:9" s="48" customFormat="1" ht="140">
      <c r="A25" s="58">
        <v>7</v>
      </c>
      <c r="B25" s="52" t="s">
        <v>138</v>
      </c>
      <c r="C25" s="52" t="s">
        <v>139</v>
      </c>
      <c r="D25" s="54" t="s">
        <v>140</v>
      </c>
      <c r="E25" s="54" t="s">
        <v>141</v>
      </c>
      <c r="F25" s="52" t="s">
        <v>41</v>
      </c>
      <c r="G25" s="52" t="s">
        <v>41</v>
      </c>
      <c r="H25" s="52" t="s">
        <v>41</v>
      </c>
      <c r="I25" s="61"/>
    </row>
    <row r="26" spans="1:9" s="48" customFormat="1" ht="140">
      <c r="A26" s="58">
        <v>8</v>
      </c>
      <c r="B26" s="52" t="s">
        <v>142</v>
      </c>
      <c r="C26" s="52" t="s">
        <v>143</v>
      </c>
      <c r="D26" s="54" t="s">
        <v>144</v>
      </c>
      <c r="E26" s="54" t="s">
        <v>145</v>
      </c>
      <c r="F26" s="52" t="s">
        <v>41</v>
      </c>
      <c r="G26" s="52" t="s">
        <v>41</v>
      </c>
      <c r="H26" s="52" t="s">
        <v>41</v>
      </c>
      <c r="I26" s="61"/>
    </row>
    <row r="27" spans="1:9" s="48" customFormat="1" ht="84">
      <c r="A27" s="58">
        <v>9</v>
      </c>
      <c r="B27" s="52" t="s">
        <v>147</v>
      </c>
      <c r="C27" s="52" t="s">
        <v>148</v>
      </c>
      <c r="D27" s="54" t="s">
        <v>149</v>
      </c>
      <c r="E27" s="54" t="s">
        <v>122</v>
      </c>
      <c r="F27" s="52" t="s">
        <v>41</v>
      </c>
      <c r="G27" s="52" t="s">
        <v>41</v>
      </c>
      <c r="H27" s="52" t="s">
        <v>41</v>
      </c>
      <c r="I27" s="61"/>
    </row>
    <row r="28" spans="1:9" s="48" customFormat="1" ht="98">
      <c r="A28" s="58">
        <v>10</v>
      </c>
      <c r="B28" s="52" t="s">
        <v>150</v>
      </c>
      <c r="C28" s="52" t="s">
        <v>151</v>
      </c>
      <c r="D28" s="54" t="s">
        <v>152</v>
      </c>
      <c r="E28" s="54" t="s">
        <v>153</v>
      </c>
      <c r="F28" s="52" t="s">
        <v>41</v>
      </c>
      <c r="G28" s="52" t="s">
        <v>41</v>
      </c>
      <c r="H28" s="52" t="s">
        <v>41</v>
      </c>
      <c r="I28" s="61"/>
    </row>
    <row r="29" spans="1:9" s="48" customFormat="1" ht="14">
      <c r="A29" s="77"/>
      <c r="B29" s="288" t="s">
        <v>154</v>
      </c>
      <c r="C29" s="289"/>
      <c r="D29" s="290"/>
      <c r="E29" s="69"/>
      <c r="F29" s="66"/>
      <c r="G29" s="66"/>
      <c r="H29" s="66"/>
      <c r="I29" s="69"/>
    </row>
    <row r="30" spans="1:9" s="48" customFormat="1" ht="182">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4">
      <c r="A32" s="62">
        <f t="shared" ca="1" si="0"/>
        <v>13</v>
      </c>
      <c r="B32" s="52" t="s">
        <v>162</v>
      </c>
      <c r="C32" s="52" t="s">
        <v>163</v>
      </c>
      <c r="D32" s="53" t="s">
        <v>164</v>
      </c>
      <c r="E32" s="54" t="s">
        <v>122</v>
      </c>
      <c r="F32" s="52" t="s">
        <v>41</v>
      </c>
      <c r="G32" s="52" t="s">
        <v>41</v>
      </c>
      <c r="H32" s="52" t="s">
        <v>41</v>
      </c>
      <c r="I32" s="62"/>
    </row>
    <row r="33" spans="1:9" s="48" customFormat="1" ht="154">
      <c r="A33" s="62">
        <f t="shared" ca="1" si="0"/>
        <v>14</v>
      </c>
      <c r="B33" s="52" t="s">
        <v>165</v>
      </c>
      <c r="C33" s="52" t="s">
        <v>166</v>
      </c>
      <c r="D33" s="60" t="s">
        <v>167</v>
      </c>
      <c r="E33" s="54" t="s">
        <v>168</v>
      </c>
      <c r="F33" s="52" t="s">
        <v>41</v>
      </c>
      <c r="G33" s="52" t="s">
        <v>41</v>
      </c>
      <c r="H33" s="52" t="s">
        <v>41</v>
      </c>
      <c r="I33" s="62"/>
    </row>
    <row r="34" spans="1:9" s="48" customFormat="1" ht="182">
      <c r="A34" s="62">
        <f t="shared" ca="1" si="0"/>
        <v>15</v>
      </c>
      <c r="B34" s="52" t="s">
        <v>169</v>
      </c>
      <c r="C34" s="52" t="s">
        <v>170</v>
      </c>
      <c r="D34" s="54" t="s">
        <v>171</v>
      </c>
      <c r="E34" s="54" t="s">
        <v>172</v>
      </c>
      <c r="F34" s="52" t="s">
        <v>41</v>
      </c>
      <c r="G34" s="52" t="s">
        <v>41</v>
      </c>
      <c r="H34" s="52" t="s">
        <v>41</v>
      </c>
      <c r="I34" s="62"/>
    </row>
    <row r="35" spans="1:9" s="48" customFormat="1" ht="14">
      <c r="A35" s="77"/>
      <c r="B35" s="288" t="s">
        <v>173</v>
      </c>
      <c r="C35" s="289"/>
      <c r="D35" s="290"/>
      <c r="E35" s="69"/>
      <c r="F35" s="66"/>
      <c r="G35" s="66"/>
      <c r="H35" s="66"/>
      <c r="I35" s="69"/>
    </row>
    <row r="36" spans="1:9" s="48" customFormat="1" ht="98">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
      <c r="A37" s="77"/>
      <c r="B37" s="288" t="s">
        <v>177</v>
      </c>
      <c r="C37" s="289"/>
      <c r="D37" s="290"/>
      <c r="E37" s="69"/>
      <c r="F37" s="66"/>
      <c r="G37" s="66"/>
      <c r="H37" s="66"/>
      <c r="I37" s="69"/>
    </row>
    <row r="38" spans="1:9" s="49" customFormat="1" ht="70">
      <c r="A38" s="63">
        <f t="shared" ca="1" si="1"/>
        <v>17</v>
      </c>
      <c r="B38" s="52" t="s">
        <v>178</v>
      </c>
      <c r="C38" s="52" t="s">
        <v>179</v>
      </c>
      <c r="D38" s="53" t="s">
        <v>180</v>
      </c>
      <c r="E38" s="54" t="s">
        <v>118</v>
      </c>
      <c r="F38" s="52" t="s">
        <v>41</v>
      </c>
      <c r="G38" s="52" t="s">
        <v>41</v>
      </c>
      <c r="H38" s="52" t="s">
        <v>41</v>
      </c>
      <c r="I38" s="63"/>
    </row>
    <row r="39" spans="1:9" s="48" customFormat="1" ht="112">
      <c r="A39" s="62">
        <f t="shared" ca="1" si="1"/>
        <v>18</v>
      </c>
      <c r="B39" s="52" t="s">
        <v>181</v>
      </c>
      <c r="C39" s="52" t="s">
        <v>182</v>
      </c>
      <c r="D39" s="54" t="s">
        <v>183</v>
      </c>
      <c r="E39" s="54" t="s">
        <v>184</v>
      </c>
      <c r="F39" s="52" t="s">
        <v>41</v>
      </c>
      <c r="G39" s="52" t="s">
        <v>41</v>
      </c>
      <c r="H39" s="52" t="s">
        <v>41</v>
      </c>
      <c r="I39" s="62"/>
    </row>
    <row r="40" spans="1:9" s="48" customFormat="1" ht="84">
      <c r="A40" s="62">
        <f t="shared" ca="1" si="1"/>
        <v>19</v>
      </c>
      <c r="B40" s="52" t="s">
        <v>185</v>
      </c>
      <c r="C40" s="52" t="s">
        <v>186</v>
      </c>
      <c r="D40" s="54" t="s">
        <v>187</v>
      </c>
      <c r="E40" s="54" t="s">
        <v>188</v>
      </c>
      <c r="F40" s="52" t="s">
        <v>41</v>
      </c>
      <c r="G40" s="52" t="s">
        <v>41</v>
      </c>
      <c r="H40" s="52" t="s">
        <v>41</v>
      </c>
      <c r="I40" s="62"/>
    </row>
    <row r="41" spans="1:9" s="48" customFormat="1" ht="84">
      <c r="A41" s="62">
        <f t="shared" ca="1" si="1"/>
        <v>20</v>
      </c>
      <c r="B41" s="52" t="s">
        <v>189</v>
      </c>
      <c r="C41" s="52" t="s">
        <v>190</v>
      </c>
      <c r="D41" s="54" t="s">
        <v>191</v>
      </c>
      <c r="E41" s="60" t="s">
        <v>192</v>
      </c>
      <c r="F41" s="52" t="s">
        <v>41</v>
      </c>
      <c r="G41" s="52" t="s">
        <v>41</v>
      </c>
      <c r="H41" s="52" t="s">
        <v>41</v>
      </c>
      <c r="I41" s="62"/>
    </row>
    <row r="42" spans="1:9" s="48" customFormat="1" ht="182">
      <c r="A42" s="62">
        <f t="shared" ca="1" si="1"/>
        <v>21</v>
      </c>
      <c r="B42" s="52" t="s">
        <v>193</v>
      </c>
      <c r="C42" s="52" t="s">
        <v>194</v>
      </c>
      <c r="D42" s="54" t="s">
        <v>195</v>
      </c>
      <c r="E42" s="54" t="s">
        <v>196</v>
      </c>
      <c r="F42" s="52" t="s">
        <v>43</v>
      </c>
      <c r="G42" s="52" t="s">
        <v>41</v>
      </c>
      <c r="H42" s="52" t="s">
        <v>41</v>
      </c>
      <c r="I42" s="62"/>
    </row>
    <row r="43" spans="1:9" s="48" customFormat="1" ht="210">
      <c r="A43" s="62">
        <f t="shared" ca="1" si="1"/>
        <v>22</v>
      </c>
      <c r="B43" s="52" t="s">
        <v>197</v>
      </c>
      <c r="C43" s="52" t="s">
        <v>198</v>
      </c>
      <c r="D43" s="54" t="s">
        <v>199</v>
      </c>
      <c r="E43" s="54" t="s">
        <v>200</v>
      </c>
      <c r="F43" s="52" t="s">
        <v>43</v>
      </c>
      <c r="G43" s="52" t="s">
        <v>41</v>
      </c>
      <c r="H43" s="52" t="s">
        <v>41</v>
      </c>
      <c r="I43" s="62"/>
    </row>
    <row r="44" spans="1:9" s="48" customFormat="1" ht="196">
      <c r="A44" s="62">
        <f t="shared" ca="1" si="1"/>
        <v>23</v>
      </c>
      <c r="B44" s="52" t="s">
        <v>201</v>
      </c>
      <c r="C44" s="52" t="s">
        <v>202</v>
      </c>
      <c r="D44" s="54" t="s">
        <v>203</v>
      </c>
      <c r="E44" s="54" t="s">
        <v>204</v>
      </c>
      <c r="F44" s="52" t="s">
        <v>41</v>
      </c>
      <c r="G44" s="52" t="s">
        <v>41</v>
      </c>
      <c r="H44" s="52" t="s">
        <v>41</v>
      </c>
      <c r="I44" s="62"/>
    </row>
    <row r="45" spans="1:9" s="48" customFormat="1" ht="112">
      <c r="A45" s="62">
        <f ca="1">IF(OFFSET(A45,-1,0) ="",OFFSET(A45,-2,0)+1,OFFSET(A45,-1,0)+1 )</f>
        <v>24</v>
      </c>
      <c r="B45" s="52" t="s">
        <v>205</v>
      </c>
      <c r="C45" s="52" t="s">
        <v>206</v>
      </c>
      <c r="D45" s="54" t="s">
        <v>207</v>
      </c>
      <c r="E45" s="54" t="s">
        <v>208</v>
      </c>
      <c r="F45" s="52" t="s">
        <v>43</v>
      </c>
      <c r="G45" s="52" t="s">
        <v>41</v>
      </c>
      <c r="H45" s="52" t="s">
        <v>41</v>
      </c>
      <c r="I45" s="62"/>
    </row>
    <row r="46" spans="1:9" s="48" customFormat="1" ht="84">
      <c r="A46" s="62">
        <f t="shared" ca="1" si="1"/>
        <v>25</v>
      </c>
      <c r="B46" s="52" t="s">
        <v>209</v>
      </c>
      <c r="C46" s="52" t="s">
        <v>210</v>
      </c>
      <c r="D46" s="60" t="s">
        <v>211</v>
      </c>
      <c r="E46" s="54" t="s">
        <v>212</v>
      </c>
      <c r="F46" s="52" t="s">
        <v>41</v>
      </c>
      <c r="G46" s="52" t="s">
        <v>41</v>
      </c>
      <c r="H46" s="52" t="s">
        <v>41</v>
      </c>
      <c r="I46" s="62"/>
    </row>
    <row r="47" spans="1:9" s="48" customFormat="1" ht="14">
      <c r="A47" s="77"/>
      <c r="B47" s="288" t="s">
        <v>213</v>
      </c>
      <c r="C47" s="289"/>
      <c r="D47" s="290"/>
      <c r="E47" s="69"/>
      <c r="F47" s="66"/>
      <c r="G47" s="66"/>
      <c r="H47" s="66"/>
      <c r="I47" s="69"/>
    </row>
    <row r="48" spans="1:9" s="48" customFormat="1" ht="98">
      <c r="A48" s="62">
        <f t="shared" ca="1" si="1"/>
        <v>26</v>
      </c>
      <c r="B48" s="52" t="s">
        <v>214</v>
      </c>
      <c r="C48" s="52" t="s">
        <v>215</v>
      </c>
      <c r="D48" s="53" t="s">
        <v>216</v>
      </c>
      <c r="E48" s="54" t="s">
        <v>118</v>
      </c>
      <c r="F48" s="52" t="s">
        <v>41</v>
      </c>
      <c r="G48" s="52" t="s">
        <v>41</v>
      </c>
      <c r="H48" s="52" t="s">
        <v>41</v>
      </c>
      <c r="I48" s="62"/>
    </row>
    <row r="49" spans="1:9" s="48" customFormat="1" ht="182">
      <c r="A49" s="62">
        <f t="shared" ca="1" si="1"/>
        <v>27</v>
      </c>
      <c r="B49" s="52" t="s">
        <v>217</v>
      </c>
      <c r="C49" s="52" t="s">
        <v>218</v>
      </c>
      <c r="D49" s="54" t="s">
        <v>219</v>
      </c>
      <c r="E49" s="54" t="s">
        <v>220</v>
      </c>
      <c r="F49" s="52" t="s">
        <v>41</v>
      </c>
      <c r="G49" s="52" t="s">
        <v>41</v>
      </c>
      <c r="H49" s="52" t="s">
        <v>41</v>
      </c>
      <c r="I49" s="62"/>
    </row>
    <row r="50" spans="1:9" s="48" customFormat="1" ht="182">
      <c r="A50" s="62">
        <f t="shared" ca="1" si="1"/>
        <v>28</v>
      </c>
      <c r="B50" s="52" t="s">
        <v>221</v>
      </c>
      <c r="C50" s="52" t="s">
        <v>222</v>
      </c>
      <c r="D50" s="54" t="s">
        <v>199</v>
      </c>
      <c r="E50" s="54" t="s">
        <v>223</v>
      </c>
      <c r="F50" s="52" t="s">
        <v>41</v>
      </c>
      <c r="G50" s="52" t="s">
        <v>41</v>
      </c>
      <c r="H50" s="52" t="s">
        <v>41</v>
      </c>
      <c r="I50" s="62"/>
    </row>
    <row r="51" spans="1:9" s="48" customFormat="1" ht="112">
      <c r="A51" s="62">
        <f t="shared" ca="1" si="1"/>
        <v>29</v>
      </c>
      <c r="B51" s="52" t="s">
        <v>224</v>
      </c>
      <c r="C51" s="52" t="s">
        <v>225</v>
      </c>
      <c r="D51" s="54" t="s">
        <v>226</v>
      </c>
      <c r="E51" s="54" t="s">
        <v>227</v>
      </c>
      <c r="F51" s="52" t="s">
        <v>41</v>
      </c>
      <c r="G51" s="52" t="s">
        <v>41</v>
      </c>
      <c r="H51" s="52" t="s">
        <v>41</v>
      </c>
      <c r="I51" s="62"/>
    </row>
    <row r="52" spans="1:9" s="48" customFormat="1" ht="14">
      <c r="A52" s="77"/>
      <c r="B52" s="288" t="s">
        <v>228</v>
      </c>
      <c r="C52" s="289"/>
      <c r="D52" s="290"/>
      <c r="E52" s="69"/>
      <c r="F52" s="66"/>
      <c r="G52" s="66"/>
      <c r="H52" s="66"/>
      <c r="I52" s="69"/>
    </row>
    <row r="53" spans="1:9" s="48" customFormat="1" ht="70">
      <c r="A53" s="62">
        <f t="shared" ca="1" si="1"/>
        <v>30</v>
      </c>
      <c r="B53" s="52" t="s">
        <v>229</v>
      </c>
      <c r="C53" s="52" t="s">
        <v>230</v>
      </c>
      <c r="D53" s="53" t="s">
        <v>231</v>
      </c>
      <c r="E53" s="54" t="s">
        <v>118</v>
      </c>
      <c r="F53" s="52" t="s">
        <v>41</v>
      </c>
      <c r="G53" s="52" t="s">
        <v>41</v>
      </c>
      <c r="H53" s="52" t="s">
        <v>41</v>
      </c>
      <c r="I53" s="62"/>
    </row>
    <row r="54" spans="1:9" s="48" customFormat="1" ht="112">
      <c r="A54" s="62">
        <f t="shared" ca="1" si="1"/>
        <v>31</v>
      </c>
      <c r="B54" s="52" t="s">
        <v>232</v>
      </c>
      <c r="C54" s="52" t="s">
        <v>233</v>
      </c>
      <c r="D54" s="54" t="s">
        <v>234</v>
      </c>
      <c r="E54" s="60" t="s">
        <v>235</v>
      </c>
      <c r="F54" s="52" t="s">
        <v>41</v>
      </c>
      <c r="G54" s="52" t="s">
        <v>41</v>
      </c>
      <c r="H54" s="52" t="s">
        <v>41</v>
      </c>
      <c r="I54" s="62"/>
    </row>
    <row r="55" spans="1:9" s="48" customFormat="1" ht="70">
      <c r="A55" s="62">
        <f t="shared" ca="1" si="1"/>
        <v>32</v>
      </c>
      <c r="B55" s="52" t="s">
        <v>236</v>
      </c>
      <c r="C55" s="52" t="s">
        <v>237</v>
      </c>
      <c r="D55" s="60" t="s">
        <v>238</v>
      </c>
      <c r="E55" s="54" t="s">
        <v>239</v>
      </c>
      <c r="F55" s="52" t="s">
        <v>41</v>
      </c>
      <c r="G55" s="52" t="s">
        <v>41</v>
      </c>
      <c r="H55" s="52" t="s">
        <v>41</v>
      </c>
      <c r="I55" s="62"/>
    </row>
    <row r="56" spans="1:9" s="48" customFormat="1" ht="14">
      <c r="A56" s="77"/>
      <c r="B56" s="288" t="s">
        <v>240</v>
      </c>
      <c r="C56" s="289"/>
      <c r="D56" s="290"/>
      <c r="E56" s="69"/>
      <c r="F56" s="66"/>
      <c r="G56" s="66"/>
      <c r="H56" s="66"/>
      <c r="I56" s="69"/>
    </row>
    <row r="57" spans="1:9" s="48" customFormat="1" ht="70">
      <c r="A57" s="62">
        <f t="shared" ca="1" si="1"/>
        <v>33</v>
      </c>
      <c r="B57" s="52" t="s">
        <v>241</v>
      </c>
      <c r="C57" s="52" t="s">
        <v>242</v>
      </c>
      <c r="D57" s="53" t="s">
        <v>243</v>
      </c>
      <c r="E57" s="54" t="s">
        <v>118</v>
      </c>
      <c r="F57" s="52" t="s">
        <v>41</v>
      </c>
      <c r="G57" s="52" t="s">
        <v>41</v>
      </c>
      <c r="H57" s="52" t="s">
        <v>41</v>
      </c>
      <c r="I57" s="62"/>
    </row>
    <row r="58" spans="1:9" s="48" customFormat="1" ht="126">
      <c r="A58" s="62">
        <f t="shared" ca="1" si="1"/>
        <v>34</v>
      </c>
      <c r="B58" s="52" t="s">
        <v>244</v>
      </c>
      <c r="C58" s="52" t="s">
        <v>245</v>
      </c>
      <c r="D58" s="54" t="s">
        <v>246</v>
      </c>
      <c r="E58" s="60" t="s">
        <v>247</v>
      </c>
      <c r="F58" s="52" t="s">
        <v>43</v>
      </c>
      <c r="G58" s="52" t="s">
        <v>43</v>
      </c>
      <c r="H58" s="52" t="s">
        <v>41</v>
      </c>
      <c r="I58" s="62"/>
    </row>
    <row r="59" spans="1:9" s="48" customFormat="1" ht="154">
      <c r="A59" s="62">
        <f t="shared" ca="1" si="1"/>
        <v>35</v>
      </c>
      <c r="B59" s="52" t="s">
        <v>248</v>
      </c>
      <c r="C59" s="52" t="s">
        <v>249</v>
      </c>
      <c r="D59" s="54" t="s">
        <v>250</v>
      </c>
      <c r="E59" s="60" t="s">
        <v>122</v>
      </c>
      <c r="F59" s="52" t="s">
        <v>43</v>
      </c>
      <c r="G59" s="52" t="s">
        <v>43</v>
      </c>
      <c r="H59" s="52" t="s">
        <v>41</v>
      </c>
      <c r="I59" s="62"/>
    </row>
    <row r="60" spans="1:9" s="48" customFormat="1" ht="112">
      <c r="A60" s="62">
        <f t="shared" ca="1" si="1"/>
        <v>36</v>
      </c>
      <c r="B60" s="52" t="s">
        <v>251</v>
      </c>
      <c r="C60" s="52" t="s">
        <v>252</v>
      </c>
      <c r="D60" s="54" t="s">
        <v>253</v>
      </c>
      <c r="E60" s="60" t="s">
        <v>254</v>
      </c>
      <c r="F60" s="52" t="s">
        <v>41</v>
      </c>
      <c r="G60" s="52" t="s">
        <v>41</v>
      </c>
      <c r="H60" s="52" t="s">
        <v>41</v>
      </c>
      <c r="I60" s="62"/>
    </row>
    <row r="61" spans="1:9" s="48" customFormat="1" ht="112">
      <c r="A61" s="62">
        <f t="shared" ca="1" si="1"/>
        <v>37</v>
      </c>
      <c r="B61" s="52" t="s">
        <v>255</v>
      </c>
      <c r="C61" s="52" t="s">
        <v>256</v>
      </c>
      <c r="D61" s="54" t="s">
        <v>257</v>
      </c>
      <c r="E61" s="54" t="s">
        <v>258</v>
      </c>
      <c r="F61" s="52" t="s">
        <v>41</v>
      </c>
      <c r="G61" s="52" t="s">
        <v>41</v>
      </c>
      <c r="H61" s="52" t="s">
        <v>41</v>
      </c>
      <c r="I61" s="62"/>
    </row>
    <row r="62" spans="1:9" s="48" customFormat="1" ht="112">
      <c r="A62" s="62">
        <f t="shared" ca="1" si="1"/>
        <v>38</v>
      </c>
      <c r="B62" s="52" t="s">
        <v>259</v>
      </c>
      <c r="C62" s="52" t="s">
        <v>260</v>
      </c>
      <c r="D62" s="54" t="s">
        <v>261</v>
      </c>
      <c r="E62" s="54" t="s">
        <v>262</v>
      </c>
      <c r="F62" s="52" t="s">
        <v>41</v>
      </c>
      <c r="G62" s="52" t="s">
        <v>41</v>
      </c>
      <c r="H62" s="52" t="s">
        <v>41</v>
      </c>
      <c r="I62" s="62"/>
    </row>
    <row r="63" spans="1:9" s="48" customFormat="1" ht="112">
      <c r="A63" s="62">
        <f t="shared" ca="1" si="1"/>
        <v>39</v>
      </c>
      <c r="B63" s="52" t="s">
        <v>263</v>
      </c>
      <c r="C63" s="52" t="s">
        <v>264</v>
      </c>
      <c r="D63" s="60" t="s">
        <v>265</v>
      </c>
      <c r="E63" s="54" t="s">
        <v>266</v>
      </c>
      <c r="F63" s="52" t="s">
        <v>41</v>
      </c>
      <c r="G63" s="52" t="s">
        <v>41</v>
      </c>
      <c r="H63" s="52" t="s">
        <v>41</v>
      </c>
      <c r="I63" s="62"/>
    </row>
    <row r="64" spans="1:9" s="48" customFormat="1" ht="84">
      <c r="A64" s="62">
        <f t="shared" ca="1" si="1"/>
        <v>40</v>
      </c>
      <c r="B64" s="52" t="s">
        <v>267</v>
      </c>
      <c r="C64" s="52" t="s">
        <v>268</v>
      </c>
      <c r="D64" s="60" t="s">
        <v>269</v>
      </c>
      <c r="E64" s="54" t="s">
        <v>270</v>
      </c>
      <c r="F64" s="52" t="s">
        <v>43</v>
      </c>
      <c r="G64" s="52" t="s">
        <v>43</v>
      </c>
      <c r="H64" s="52" t="s">
        <v>41</v>
      </c>
      <c r="I64" s="62"/>
    </row>
    <row r="65" spans="1:9" s="48" customFormat="1" ht="112">
      <c r="A65" s="62">
        <f t="shared" ca="1" si="1"/>
        <v>41</v>
      </c>
      <c r="B65" s="52" t="s">
        <v>271</v>
      </c>
      <c r="C65" s="52" t="s">
        <v>272</v>
      </c>
      <c r="D65" s="60" t="s">
        <v>273</v>
      </c>
      <c r="E65" s="54" t="s">
        <v>274</v>
      </c>
      <c r="F65" s="52" t="s">
        <v>41</v>
      </c>
      <c r="G65" s="52" t="s">
        <v>41</v>
      </c>
      <c r="H65" s="52" t="s">
        <v>41</v>
      </c>
      <c r="I65" s="62"/>
    </row>
    <row r="66" spans="1:9" s="48" customFormat="1" ht="126">
      <c r="A66" s="62">
        <f t="shared" ca="1" si="1"/>
        <v>42</v>
      </c>
      <c r="B66" s="52" t="s">
        <v>275</v>
      </c>
      <c r="C66" s="52" t="s">
        <v>276</v>
      </c>
      <c r="D66" s="54" t="s">
        <v>277</v>
      </c>
      <c r="E66" s="60" t="s">
        <v>278</v>
      </c>
      <c r="F66" s="52" t="s">
        <v>41</v>
      </c>
      <c r="G66" s="52" t="s">
        <v>41</v>
      </c>
      <c r="H66" s="52" t="s">
        <v>41</v>
      </c>
      <c r="I66" s="62"/>
    </row>
    <row r="67" spans="1:9" s="48" customFormat="1" ht="126">
      <c r="A67" s="62">
        <f t="shared" ca="1" si="1"/>
        <v>43</v>
      </c>
      <c r="B67" s="52" t="s">
        <v>279</v>
      </c>
      <c r="C67" s="52" t="s">
        <v>280</v>
      </c>
      <c r="D67" s="54" t="s">
        <v>281</v>
      </c>
      <c r="E67" s="60" t="s">
        <v>278</v>
      </c>
      <c r="F67" s="52" t="s">
        <v>43</v>
      </c>
      <c r="G67" s="52" t="s">
        <v>41</v>
      </c>
      <c r="H67" s="52" t="s">
        <v>41</v>
      </c>
      <c r="I67" s="62"/>
    </row>
    <row r="68" spans="1:9" s="48" customFormat="1" ht="14">
      <c r="A68" s="77"/>
      <c r="B68" s="288" t="s">
        <v>282</v>
      </c>
      <c r="C68" s="289"/>
      <c r="D68" s="290"/>
      <c r="E68" s="69"/>
      <c r="F68" s="66"/>
      <c r="G68" s="66"/>
      <c r="H68" s="66"/>
      <c r="I68" s="69"/>
    </row>
    <row r="69" spans="1:9" s="48" customFormat="1" ht="70">
      <c r="A69" s="62">
        <f t="shared" ca="1" si="1"/>
        <v>44</v>
      </c>
      <c r="B69" s="52" t="s">
        <v>283</v>
      </c>
      <c r="C69" s="52" t="s">
        <v>284</v>
      </c>
      <c r="D69" s="53" t="s">
        <v>285</v>
      </c>
      <c r="E69" s="54" t="s">
        <v>118</v>
      </c>
      <c r="F69" s="52" t="s">
        <v>41</v>
      </c>
      <c r="G69" s="52" t="s">
        <v>41</v>
      </c>
      <c r="H69" s="52" t="s">
        <v>41</v>
      </c>
      <c r="I69" s="62"/>
    </row>
    <row r="70" spans="1:9" s="48" customFormat="1" ht="84">
      <c r="A70" s="62">
        <f t="shared" ca="1" si="1"/>
        <v>45</v>
      </c>
      <c r="B70" s="52" t="s">
        <v>286</v>
      </c>
      <c r="C70" s="52" t="s">
        <v>287</v>
      </c>
      <c r="D70" s="60" t="s">
        <v>288</v>
      </c>
      <c r="E70" s="60" t="s">
        <v>122</v>
      </c>
      <c r="F70" s="52" t="s">
        <v>41</v>
      </c>
      <c r="G70" s="52" t="s">
        <v>41</v>
      </c>
      <c r="H70" s="52" t="s">
        <v>41</v>
      </c>
      <c r="I70" s="62"/>
    </row>
    <row r="71" spans="1:9" s="48" customFormat="1" ht="84">
      <c r="A71" s="62">
        <f t="shared" ca="1" si="1"/>
        <v>46</v>
      </c>
      <c r="B71" s="52" t="s">
        <v>289</v>
      </c>
      <c r="C71" s="52" t="s">
        <v>290</v>
      </c>
      <c r="D71" s="60" t="s">
        <v>291</v>
      </c>
      <c r="E71" s="60" t="s">
        <v>122</v>
      </c>
      <c r="F71" s="52" t="s">
        <v>41</v>
      </c>
      <c r="G71" s="52" t="s">
        <v>41</v>
      </c>
      <c r="H71" s="52" t="s">
        <v>41</v>
      </c>
      <c r="I71" s="62"/>
    </row>
    <row r="72" spans="1:9" s="48" customFormat="1" ht="14">
      <c r="A72" s="77"/>
      <c r="B72" s="288" t="s">
        <v>292</v>
      </c>
      <c r="C72" s="289"/>
      <c r="D72" s="290"/>
      <c r="E72" s="69"/>
      <c r="F72" s="66"/>
      <c r="G72" s="66"/>
      <c r="H72" s="66"/>
      <c r="I72" s="69"/>
    </row>
    <row r="73" spans="1:9" s="48" customFormat="1" ht="126">
      <c r="A73" s="62">
        <f t="shared" ca="1" si="1"/>
        <v>47</v>
      </c>
      <c r="B73" s="52" t="s">
        <v>293</v>
      </c>
      <c r="C73" s="52" t="s">
        <v>294</v>
      </c>
      <c r="D73" s="54" t="s">
        <v>295</v>
      </c>
      <c r="E73" s="54" t="s">
        <v>296</v>
      </c>
      <c r="F73" s="52" t="s">
        <v>41</v>
      </c>
      <c r="G73" s="52" t="s">
        <v>41</v>
      </c>
      <c r="H73" s="52" t="s">
        <v>41</v>
      </c>
      <c r="I73" s="62"/>
    </row>
    <row r="74" spans="1:9" s="48" customFormat="1" ht="168">
      <c r="A74" s="62">
        <f t="shared" ca="1" si="1"/>
        <v>48</v>
      </c>
      <c r="B74" s="52" t="s">
        <v>297</v>
      </c>
      <c r="C74" s="52" t="s">
        <v>294</v>
      </c>
      <c r="D74" s="54" t="s">
        <v>298</v>
      </c>
      <c r="E74" s="54" t="s">
        <v>299</v>
      </c>
      <c r="F74" s="52" t="s">
        <v>41</v>
      </c>
      <c r="G74" s="52" t="s">
        <v>41</v>
      </c>
      <c r="H74" s="52" t="s">
        <v>41</v>
      </c>
      <c r="I74" s="62"/>
    </row>
    <row r="75" spans="1:9" s="48" customFormat="1" ht="112">
      <c r="A75" s="62">
        <f t="shared" ca="1" si="1"/>
        <v>49</v>
      </c>
      <c r="B75" s="52" t="s">
        <v>300</v>
      </c>
      <c r="C75" s="52" t="s">
        <v>294</v>
      </c>
      <c r="D75" s="54" t="s">
        <v>301</v>
      </c>
      <c r="E75" s="54" t="s">
        <v>302</v>
      </c>
      <c r="F75" s="52" t="s">
        <v>41</v>
      </c>
      <c r="G75" s="52" t="s">
        <v>41</v>
      </c>
      <c r="H75" s="52" t="s">
        <v>41</v>
      </c>
      <c r="I75" s="62"/>
    </row>
    <row r="76" spans="1:9" s="48" customFormat="1" ht="14.25" customHeight="1">
      <c r="A76" s="77"/>
      <c r="B76" s="288" t="s">
        <v>303</v>
      </c>
      <c r="C76" s="289"/>
      <c r="D76" s="290"/>
      <c r="E76" s="69"/>
      <c r="F76" s="66"/>
      <c r="G76" s="66"/>
      <c r="H76" s="66"/>
      <c r="I76" s="69"/>
    </row>
    <row r="77" spans="1:9" s="48" customFormat="1" ht="210">
      <c r="A77" s="62">
        <f t="shared" ca="1" si="1"/>
        <v>50</v>
      </c>
      <c r="B77" s="52" t="s">
        <v>304</v>
      </c>
      <c r="C77" s="52" t="s">
        <v>305</v>
      </c>
      <c r="D77" s="54" t="s">
        <v>306</v>
      </c>
      <c r="E77" s="60" t="s">
        <v>307</v>
      </c>
      <c r="F77" s="52" t="s">
        <v>41</v>
      </c>
      <c r="G77" s="52" t="s">
        <v>41</v>
      </c>
      <c r="H77" s="52" t="s">
        <v>41</v>
      </c>
      <c r="I77" s="62"/>
    </row>
    <row r="78" spans="1:9" s="48" customFormat="1" ht="84">
      <c r="A78" s="62">
        <f t="shared" ca="1" si="1"/>
        <v>51</v>
      </c>
      <c r="B78" s="52" t="s">
        <v>308</v>
      </c>
      <c r="C78" s="52" t="s">
        <v>305</v>
      </c>
      <c r="D78" s="60" t="s">
        <v>309</v>
      </c>
      <c r="E78" s="60" t="s">
        <v>310</v>
      </c>
      <c r="F78" s="52" t="s">
        <v>41</v>
      </c>
      <c r="G78" s="52" t="s">
        <v>41</v>
      </c>
      <c r="H78" s="52" t="s">
        <v>41</v>
      </c>
      <c r="I78" s="62"/>
    </row>
    <row r="79" spans="1:9" s="48" customFormat="1" ht="14.25" customHeight="1">
      <c r="A79" s="77"/>
      <c r="B79" s="288" t="s">
        <v>311</v>
      </c>
      <c r="C79" s="289"/>
      <c r="D79" s="290"/>
      <c r="E79" s="69"/>
      <c r="F79" s="66"/>
      <c r="G79" s="66"/>
      <c r="H79" s="66"/>
      <c r="I79" s="69"/>
    </row>
    <row r="80" spans="1:9" s="48" customFormat="1" ht="98">
      <c r="A80" s="62">
        <f t="shared" ca="1" si="1"/>
        <v>52</v>
      </c>
      <c r="B80" s="52" t="s">
        <v>312</v>
      </c>
      <c r="C80" s="52" t="s">
        <v>313</v>
      </c>
      <c r="D80" s="53" t="s">
        <v>314</v>
      </c>
      <c r="E80" s="54" t="s">
        <v>118</v>
      </c>
      <c r="F80" s="52" t="s">
        <v>41</v>
      </c>
      <c r="G80" s="52" t="s">
        <v>41</v>
      </c>
      <c r="H80" s="52" t="s">
        <v>41</v>
      </c>
      <c r="I80" s="62"/>
    </row>
    <row r="81" spans="1:9" s="48" customFormat="1" ht="112">
      <c r="A81" s="62">
        <f t="shared" ca="1" si="1"/>
        <v>53</v>
      </c>
      <c r="B81" s="52" t="s">
        <v>315</v>
      </c>
      <c r="C81" s="52" t="s">
        <v>316</v>
      </c>
      <c r="D81" s="60" t="s">
        <v>317</v>
      </c>
      <c r="E81" s="54" t="s">
        <v>318</v>
      </c>
      <c r="F81" s="52" t="s">
        <v>41</v>
      </c>
      <c r="G81" s="52" t="s">
        <v>41</v>
      </c>
      <c r="H81" s="52" t="s">
        <v>41</v>
      </c>
      <c r="I81" s="62"/>
    </row>
    <row r="82" spans="1:9" s="48" customFormat="1" ht="84">
      <c r="A82" s="62">
        <f t="shared" ca="1" si="1"/>
        <v>54</v>
      </c>
      <c r="B82" s="52" t="s">
        <v>319</v>
      </c>
      <c r="C82" s="52" t="s">
        <v>320</v>
      </c>
      <c r="D82" s="60" t="s">
        <v>321</v>
      </c>
      <c r="E82" s="54" t="s">
        <v>322</v>
      </c>
      <c r="F82" s="52" t="s">
        <v>43</v>
      </c>
      <c r="G82" s="52" t="s">
        <v>41</v>
      </c>
      <c r="H82" s="52" t="s">
        <v>41</v>
      </c>
      <c r="I82" s="62"/>
    </row>
    <row r="83" spans="1:9" s="48" customFormat="1" ht="112">
      <c r="A83" s="62">
        <f t="shared" ca="1" si="1"/>
        <v>55</v>
      </c>
      <c r="B83" s="52" t="s">
        <v>323</v>
      </c>
      <c r="C83" s="52" t="s">
        <v>324</v>
      </c>
      <c r="D83" s="60" t="s">
        <v>325</v>
      </c>
      <c r="E83" s="54" t="s">
        <v>326</v>
      </c>
      <c r="F83" s="52" t="s">
        <v>41</v>
      </c>
      <c r="G83" s="52" t="s">
        <v>41</v>
      </c>
      <c r="H83" s="52" t="s">
        <v>41</v>
      </c>
      <c r="I83" s="62"/>
    </row>
    <row r="84" spans="1:9" s="48" customFormat="1" ht="11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800-000000000000}">
      <formula1>$A$11:$A$15</formula1>
    </dataValidation>
    <dataValidation showDropDown="1" showErrorMessage="1" sqref="F16:H17" xr:uid="{00000000-0002-0000-0800-000001000000}"/>
    <dataValidation allowBlank="1" showInputMessage="1" showErrorMessage="1" sqref="F18:H18" xr:uid="{00000000-0002-0000-0800-000002000000}"/>
    <dataValidation type="list" allowBlank="1" showErrorMessage="1" sqref="F85:H142" xr:uid="{00000000-0002-0000-0800-000003000000}">
      <formula1>#REF!</formula1>
      <formula2>0</formula2>
    </dataValidation>
  </dataValidation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Record of Change</vt:lpstr>
      <vt:lpstr>Instruction</vt:lpstr>
      <vt:lpstr>Cover</vt:lpstr>
      <vt:lpstr>Common checklist</vt:lpstr>
      <vt:lpstr>Assignment 1</vt:lpstr>
      <vt:lpstr>Assignment 2</vt:lpstr>
      <vt:lpstr>Assignment 3</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Microsoft Office User</cp:lastModifiedBy>
  <cp:revision/>
  <dcterms:created xsi:type="dcterms:W3CDTF">2016-08-15T09:08:57Z</dcterms:created>
  <dcterms:modified xsi:type="dcterms:W3CDTF">2022-10-25T03:25:38Z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