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8_{F5988188-5BD6-DF4F-B73B-48272AF7B0DA}" xr6:coauthVersionLast="47" xr6:coauthVersionMax="47" xr10:uidLastSave="{00000000-0000-0000-0000-000000000000}"/>
  <bookViews>
    <workbookView xWindow="1840" yWindow="500" windowWidth="24000" windowHeight="14200" tabRatio="835" activeTab="5"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4" sheetId="16" r:id="rId5"/>
    <sheet name="Assignment 5" sheetId="17" r:id="rId6"/>
    <sheet name="UI checklist - Assignment 4" sheetId="18"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 i="17" l="1"/>
  <c r="E9" i="16"/>
  <c r="D9" i="16"/>
  <c r="B9" i="16"/>
  <c r="F30" i="10"/>
  <c r="F29" i="10"/>
  <c r="F28" i="10"/>
  <c r="F27" i="10"/>
  <c r="E30" i="10"/>
  <c r="E29" i="10"/>
  <c r="E28" i="10"/>
  <c r="E27" i="10"/>
  <c r="D30" i="10"/>
  <c r="D29" i="10"/>
  <c r="D28" i="10"/>
  <c r="D27" i="10"/>
  <c r="A24" i="17" l="1"/>
  <c r="C30" i="10"/>
  <c r="C29" i="10"/>
  <c r="C28" i="10"/>
  <c r="C27" i="10"/>
  <c r="A25" i="17" l="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26" i="17"/>
  <c r="A27" i="17" l="1"/>
  <c r="A28" i="17" l="1"/>
  <c r="A30" i="17" l="1"/>
  <c r="A31" i="17" s="1"/>
  <c r="A32" i="17" s="1"/>
  <c r="A33" i="17" s="1"/>
  <c r="A34" i="17" l="1"/>
  <c r="A35" i="17" s="1"/>
  <c r="A36" i="17" s="1"/>
  <c r="A37" i="17" s="1"/>
  <c r="A38" i="17" s="1"/>
  <c r="A40" i="17" s="1"/>
  <c r="A41" i="17" s="1"/>
  <c r="A22" i="16" l="1"/>
  <c r="A23" i="16" l="1"/>
  <c r="A24" i="16" s="1"/>
  <c r="A25" i="16" s="1"/>
  <c r="A26" i="16" s="1"/>
  <c r="A27" i="16" s="1"/>
  <c r="A28" i="16" s="1"/>
  <c r="A29" i="16" s="1"/>
  <c r="A30" i="16" s="1"/>
  <c r="A31" i="16" s="1"/>
  <c r="A32" i="16" s="1"/>
  <c r="A33" i="16" s="1"/>
  <c r="A34" i="16" s="1"/>
  <c r="A35" i="16" s="1"/>
  <c r="A37" i="16" s="1"/>
  <c r="A38" i="16" s="1"/>
  <c r="A39" i="16" s="1"/>
  <c r="A40" i="16" s="1"/>
  <c r="A41" i="16" s="1"/>
  <c r="A42" i="16" s="1"/>
  <c r="A43" i="16" s="1"/>
  <c r="A44" i="16" s="1"/>
  <c r="A45" i="16" s="1"/>
  <c r="A46" i="16" s="1"/>
  <c r="A47" i="16" s="1"/>
  <c r="A48" i="16" s="1"/>
  <c r="A49" i="16" s="1"/>
  <c r="A50" i="16" s="1"/>
  <c r="A52" i="16" s="1"/>
  <c r="A53" i="16" s="1"/>
  <c r="A54" i="16" s="1"/>
  <c r="A55" i="16" s="1"/>
  <c r="A56" i="16" s="1"/>
  <c r="A57" i="16" s="1"/>
  <c r="A58" i="16" s="1"/>
  <c r="A59" i="16" s="1"/>
  <c r="A60" i="16" s="1"/>
  <c r="A61" i="16" s="1"/>
  <c r="A62" i="16" s="1"/>
  <c r="A63" i="16" s="1"/>
  <c r="A64" i="16" s="1"/>
  <c r="A65" i="16" s="1"/>
  <c r="A67" i="16" s="1"/>
  <c r="A68" i="16" s="1"/>
  <c r="A69" i="16" s="1"/>
  <c r="A70" i="16" s="1"/>
  <c r="A72" i="16" s="1"/>
  <c r="A73" i="16" s="1"/>
  <c r="A74" i="16" s="1"/>
  <c r="A75" i="16" s="1"/>
  <c r="A77" i="16" s="1"/>
  <c r="A78" i="16" s="1"/>
  <c r="A79" i="16" s="1"/>
  <c r="A80" i="16" s="1"/>
  <c r="A85" i="16"/>
  <c r="A86" i="16" s="1"/>
  <c r="A87" i="16" s="1"/>
  <c r="A89" i="16" s="1"/>
  <c r="A90" i="16" s="1"/>
  <c r="A91" i="16" s="1"/>
  <c r="A92" i="16" l="1"/>
  <c r="A94" i="16" s="1"/>
  <c r="A95" i="16" l="1"/>
  <c r="A96" i="16" s="1"/>
  <c r="A98" i="16" s="1"/>
  <c r="A99" i="16" s="1"/>
  <c r="A100" i="16" s="1"/>
  <c r="A101" i="16" s="1"/>
  <c r="A102" i="16" s="1"/>
  <c r="A103" i="16" s="1"/>
  <c r="A104" i="16" s="1"/>
  <c r="A105"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400-000001000000}">
      <text>
        <r>
          <rPr>
            <b/>
            <sz val="8"/>
            <color indexed="8"/>
            <rFont val="Times New Roman"/>
            <family val="1"/>
          </rPr>
          <t xml:space="preserve">Pass
Fail
Untested
N/A
</t>
        </r>
      </text>
    </comment>
    <comment ref="H17" authorId="0" shapeId="0" xr:uid="{00000000-0006-0000-0400-000002000000}">
      <text>
        <r>
          <rPr>
            <b/>
            <sz val="8"/>
            <color indexed="8"/>
            <rFont val="Times New Roman"/>
            <family val="1"/>
          </rPr>
          <t xml:space="preserve">Pass
Fail
Untested
N/A
</t>
        </r>
      </text>
    </comment>
    <comment ref="I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B46" authorId="1" shapeId="0" xr:uid="{00000000-0006-0000-0400-000005000000}">
      <text>
        <r>
          <rPr>
            <b/>
            <sz val="9"/>
            <color rgb="FF000000"/>
            <rFont val="Tahoma"/>
            <family val="2"/>
          </rPr>
          <t>Hoan Trinh Thi:</t>
        </r>
        <r>
          <rPr>
            <sz val="9"/>
            <color rgb="FF000000"/>
            <rFont val="Tahoma"/>
            <family val="2"/>
          </rPr>
          <t xml:space="preserve">
</t>
        </r>
        <r>
          <rPr>
            <sz val="9"/>
            <color rgb="FF000000"/>
            <rFont val="Tahoma"/>
            <family val="2"/>
          </rPr>
          <t>add case to verify cannot paste letters or special value to this box</t>
        </r>
      </text>
    </comment>
    <comment ref="B69" authorId="1" shapeId="0" xr:uid="{00000000-0006-0000-0400-000009000000}">
      <text>
        <r>
          <rPr>
            <b/>
            <sz val="9"/>
            <color rgb="FF000000"/>
            <rFont val="Tahoma"/>
            <family val="2"/>
          </rPr>
          <t>Hoan Trinh Thi:</t>
        </r>
        <r>
          <rPr>
            <sz val="9"/>
            <color rgb="FF000000"/>
            <rFont val="Tahoma"/>
            <family val="2"/>
          </rPr>
          <t xml:space="preserve">
</t>
        </r>
        <r>
          <rPr>
            <sz val="9"/>
            <color rgb="FF000000"/>
            <rFont val="Tahoma"/>
            <family val="2"/>
          </rPr>
          <t>Good</t>
        </r>
      </text>
    </comment>
    <comment ref="B105" authorId="1" shapeId="0" xr:uid="{00000000-0006-0000-0400-00000B000000}">
      <text>
        <r>
          <rPr>
            <b/>
            <sz val="9"/>
            <color rgb="FF000000"/>
            <rFont val="Tahoma"/>
            <family val="2"/>
          </rPr>
          <t>Hoan Trinh Thi:</t>
        </r>
        <r>
          <rPr>
            <sz val="9"/>
            <color rgb="FF000000"/>
            <rFont val="Tahoma"/>
            <family val="2"/>
          </rPr>
          <t xml:space="preserve">
</t>
        </r>
        <r>
          <rPr>
            <sz val="9"/>
            <color rgb="FF000000"/>
            <rFont val="Tahoma"/>
            <family val="2"/>
          </rPr>
          <t>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Hoan Trinh Thi</author>
  </authors>
  <commentList>
    <comment ref="G17" authorId="0" shapeId="0" xr:uid="{00000000-0006-0000-0500-000001000000}">
      <text>
        <r>
          <rPr>
            <b/>
            <sz val="8"/>
            <color indexed="8"/>
            <rFont val="Times New Roman"/>
            <family val="1"/>
          </rPr>
          <t xml:space="preserve">Pass
Fail
Untested
N/A
</t>
        </r>
      </text>
    </comment>
    <comment ref="H17" authorId="0" shapeId="0" xr:uid="{00000000-0006-0000-0500-000002000000}">
      <text>
        <r>
          <rPr>
            <b/>
            <sz val="8"/>
            <color indexed="8"/>
            <rFont val="Times New Roman"/>
            <family val="1"/>
          </rPr>
          <t xml:space="preserve">Pass
Fail
Untested
N/A
</t>
        </r>
      </text>
    </comment>
    <comment ref="I17" authorId="0" shapeId="0" xr:uid="{00000000-0006-0000-05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E21" authorId="1" shapeId="0" xr:uid="{00000000-0006-0000-0500-000004000000}">
      <text>
        <r>
          <rPr>
            <b/>
            <sz val="9"/>
            <color rgb="FF000000"/>
            <rFont val="Tahoma"/>
            <family val="2"/>
          </rPr>
          <t xml:space="preserve">Hoan Trinh Thị:
</t>
        </r>
        <r>
          <rPr>
            <sz val="9"/>
            <color rgb="FF000000"/>
            <rFont val="Tahoma"/>
            <family val="2"/>
          </rPr>
          <t xml:space="preserve">1. You must put the step which you expect. Update for all cases
</t>
        </r>
        <r>
          <rPr>
            <sz val="9"/>
            <color rgb="FF000000"/>
            <rFont val="Tahoma"/>
            <family val="2"/>
          </rPr>
          <t xml:space="preserve">
</t>
        </r>
        <r>
          <rPr>
            <sz val="9"/>
            <color rgb="FF000000"/>
            <rFont val="Tahoma"/>
            <family val="2"/>
          </rPr>
          <t>2. The expect should change to "The Delete button must be clickable"</t>
        </r>
      </text>
    </comment>
    <comment ref="E23" authorId="1" shapeId="0" xr:uid="{00000000-0006-0000-0500-000005000000}">
      <text>
        <r>
          <rPr>
            <b/>
            <sz val="9"/>
            <color rgb="FF000000"/>
            <rFont val="Tahoma"/>
            <family val="2"/>
          </rPr>
          <t>Hoan Trinh Thi:</t>
        </r>
        <r>
          <rPr>
            <sz val="9"/>
            <color rgb="FF000000"/>
            <rFont val="Tahoma"/>
            <family val="2"/>
          </rPr>
          <t xml:space="preserve">
</t>
        </r>
        <r>
          <rPr>
            <sz val="9"/>
            <color rgb="FF000000"/>
            <rFont val="Tahoma"/>
            <family val="2"/>
          </rPr>
          <t>The content of popup must be in expected result to check content in UI is correct with expectation</t>
        </r>
      </text>
    </comment>
    <comment ref="F27" authorId="1" shapeId="0" xr:uid="{00000000-0006-0000-0500-000007000000}">
      <text>
        <r>
          <rPr>
            <b/>
            <sz val="9"/>
            <color rgb="FF000000"/>
            <rFont val="Tahoma"/>
            <family val="2"/>
          </rPr>
          <t xml:space="preserve">Hoan Trinh Thi:
</t>
        </r>
        <r>
          <rPr>
            <sz val="9"/>
            <color rgb="FF000000"/>
            <rFont val="Tahoma"/>
            <family val="2"/>
          </rPr>
          <t>check again this step on Monday with other member and mentor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 ref="F31" authorId="1" shapeId="0" xr:uid="{00000000-0006-0000-0800-000004000000}">
      <text>
        <r>
          <rPr>
            <b/>
            <sz val="9"/>
            <color indexed="81"/>
            <rFont val="Tahoma"/>
            <family val="2"/>
          </rPr>
          <t>Nguyen Dao Thi Binh:</t>
        </r>
        <r>
          <rPr>
            <sz val="9"/>
            <color indexed="81"/>
            <rFont val="Tahoma"/>
            <family val="2"/>
          </rPr>
          <t xml:space="preserve">
Bug ID: 13050</t>
        </r>
      </text>
    </comment>
    <comment ref="F42" authorId="1" shapeId="0" xr:uid="{00000000-0006-0000-0800-000005000000}">
      <text>
        <r>
          <rPr>
            <b/>
            <sz val="9"/>
            <color indexed="81"/>
            <rFont val="Tahoma"/>
            <family val="2"/>
          </rPr>
          <t>Nguyen Dao Thi Binh:</t>
        </r>
        <r>
          <rPr>
            <sz val="9"/>
            <color indexed="81"/>
            <rFont val="Tahoma"/>
            <family val="2"/>
          </rPr>
          <t xml:space="preserve">
Bug ID: 13057</t>
        </r>
      </text>
    </comment>
    <comment ref="F43" authorId="1" shapeId="0" xr:uid="{00000000-0006-0000-0800-000006000000}">
      <text>
        <r>
          <rPr>
            <b/>
            <sz val="9"/>
            <color indexed="81"/>
            <rFont val="Tahoma"/>
            <family val="2"/>
          </rPr>
          <t>Nguyen Dao Thi Binh:</t>
        </r>
        <r>
          <rPr>
            <sz val="9"/>
            <color indexed="81"/>
            <rFont val="Tahoma"/>
            <family val="2"/>
          </rPr>
          <t xml:space="preserve">
Bug ID: 13057</t>
        </r>
      </text>
    </comment>
    <comment ref="F45" authorId="1" shapeId="0" xr:uid="{00000000-0006-0000-0800-000007000000}">
      <text>
        <r>
          <rPr>
            <b/>
            <sz val="9"/>
            <color indexed="81"/>
            <rFont val="Tahoma"/>
            <family val="2"/>
          </rPr>
          <t>Nguyen Dao Thi Binh:</t>
        </r>
        <r>
          <rPr>
            <sz val="9"/>
            <color indexed="81"/>
            <rFont val="Tahoma"/>
            <family val="2"/>
          </rPr>
          <t xml:space="preserve">
Bug ID: 13057</t>
        </r>
      </text>
    </comment>
    <comment ref="F58" authorId="1" shapeId="0" xr:uid="{00000000-0006-0000-0800-000008000000}">
      <text>
        <r>
          <rPr>
            <b/>
            <sz val="9"/>
            <color indexed="81"/>
            <rFont val="Tahoma"/>
            <family val="2"/>
          </rPr>
          <t>Nguyen Dao Thi Binh:</t>
        </r>
        <r>
          <rPr>
            <sz val="9"/>
            <color indexed="81"/>
            <rFont val="Tahoma"/>
            <family val="2"/>
          </rPr>
          <t xml:space="preserve">
Bug ID: 13051</t>
        </r>
      </text>
    </comment>
    <comment ref="G58" authorId="1" shapeId="0" xr:uid="{00000000-0006-0000-0800-000009000000}">
      <text>
        <r>
          <rPr>
            <b/>
            <sz val="9"/>
            <color indexed="81"/>
            <rFont val="Tahoma"/>
            <family val="2"/>
          </rPr>
          <t>Nguyen Dao Thi Binh:</t>
        </r>
        <r>
          <rPr>
            <sz val="9"/>
            <color indexed="81"/>
            <rFont val="Tahoma"/>
            <family val="2"/>
          </rPr>
          <t xml:space="preserve">
Bug ID: 13051</t>
        </r>
      </text>
    </comment>
    <comment ref="F59" authorId="1" shapeId="0" xr:uid="{00000000-0006-0000-0800-00000A000000}">
      <text>
        <r>
          <rPr>
            <b/>
            <sz val="9"/>
            <color indexed="81"/>
            <rFont val="Tahoma"/>
            <family val="2"/>
          </rPr>
          <t>Nguyen Dao Thi Binh:</t>
        </r>
        <r>
          <rPr>
            <sz val="9"/>
            <color indexed="81"/>
            <rFont val="Tahoma"/>
            <family val="2"/>
          </rPr>
          <t xml:space="preserve">
Bug ID: 13059</t>
        </r>
      </text>
    </comment>
    <comment ref="G59" authorId="1" shapeId="0" xr:uid="{00000000-0006-0000-0800-00000B000000}">
      <text>
        <r>
          <rPr>
            <b/>
            <sz val="9"/>
            <color indexed="81"/>
            <rFont val="Tahoma"/>
            <family val="2"/>
          </rPr>
          <t>Nguyen Dao Thi Binh:</t>
        </r>
        <r>
          <rPr>
            <sz val="9"/>
            <color indexed="81"/>
            <rFont val="Tahoma"/>
            <family val="2"/>
          </rPr>
          <t xml:space="preserve">
Bug ID: 13059</t>
        </r>
      </text>
    </comment>
    <comment ref="F64" authorId="1" shapeId="0" xr:uid="{00000000-0006-0000-0800-00000C000000}">
      <text>
        <r>
          <rPr>
            <b/>
            <sz val="9"/>
            <color indexed="81"/>
            <rFont val="Tahoma"/>
            <family val="2"/>
          </rPr>
          <t>Nguyen Dao Thi Binh:</t>
        </r>
        <r>
          <rPr>
            <sz val="9"/>
            <color indexed="81"/>
            <rFont val="Tahoma"/>
            <family val="2"/>
          </rPr>
          <t xml:space="preserve">
Bug ID: 13059</t>
        </r>
      </text>
    </comment>
    <comment ref="G64" authorId="1" shapeId="0" xr:uid="{00000000-0006-0000-0800-00000D000000}">
      <text>
        <r>
          <rPr>
            <b/>
            <sz val="9"/>
            <color indexed="81"/>
            <rFont val="Tahoma"/>
            <family val="2"/>
          </rPr>
          <t>Nguyen Dao Thi Binh:</t>
        </r>
        <r>
          <rPr>
            <sz val="9"/>
            <color indexed="81"/>
            <rFont val="Tahoma"/>
            <family val="2"/>
          </rPr>
          <t xml:space="preserve">
Bug ID: 13059</t>
        </r>
      </text>
    </comment>
    <comment ref="F67" authorId="1" shapeId="0" xr:uid="{00000000-0006-0000-0800-00000E000000}">
      <text>
        <r>
          <rPr>
            <b/>
            <sz val="9"/>
            <color indexed="81"/>
            <rFont val="Tahoma"/>
            <family val="2"/>
          </rPr>
          <t>Nguyen Dao Thi Binh:</t>
        </r>
        <r>
          <rPr>
            <sz val="9"/>
            <color indexed="81"/>
            <rFont val="Tahoma"/>
            <family val="2"/>
          </rPr>
          <t xml:space="preserve">
Bug ID: 13051</t>
        </r>
      </text>
    </comment>
    <comment ref="F82" authorId="1" shapeId="0" xr:uid="{00000000-0006-0000-0800-00000F000000}">
      <text>
        <r>
          <rPr>
            <b/>
            <sz val="9"/>
            <color indexed="81"/>
            <rFont val="Tahoma"/>
            <family val="2"/>
          </rPr>
          <t>Nguyen Dao Thi Binh:</t>
        </r>
        <r>
          <rPr>
            <sz val="9"/>
            <color indexed="81"/>
            <rFont val="Tahoma"/>
            <family val="2"/>
          </rPr>
          <t xml:space="preserve">
Bug ID: 13159</t>
        </r>
      </text>
    </comment>
    <comment ref="F84" authorId="1" shapeId="0" xr:uid="{00000000-0006-0000-08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<sst xmlns="http://schemas.openxmlformats.org/spreadsheetml/2006/main" count="1598" uniqueCount="723">
  <si>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</si>
  <si>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</si>
  <si>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</si>
  <si>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</si>
  <si>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</si>
  <si>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</si>
  <si>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</si>
  <si>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</si>
  <si>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</si>
  <si>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</si>
  <si>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</si>
  <si>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</si>
  <si>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</si>
  <si>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</si>
  <si>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</si>
  <si>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</si>
  <si>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</si>
  <si>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</si>
  <si>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</si>
  <si>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</si>
  <si>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</si>
  <si>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</si>
  <si>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</si>
  <si>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</si>
  <si>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</si>
  <si>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</si>
  <si>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</si>
  <si>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</si>
  <si>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</si>
  <si>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</si>
  <si>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</si>
  <si>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</si>
  <si>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</si>
  <si>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</si>
  <si>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</si>
  <si>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</si>
  <si>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</si>
  <si>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</si>
  <si>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</si>
  <si>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</si>
  <si>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</si>
  <si>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</si>
  <si>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</si>
  <si>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</si>
  <si>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</si>
  <si>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</si>
  <si>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</si>
  <si>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</si>
  <si>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</si>
  <si>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</si>
  <si>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</si>
  <si>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</si>
  <si>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</si>
  <si>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</si>
  <si>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</si>
  <si>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</si>
  <si>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</si>
  <si>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</si>
  <si>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</si>
  <si>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</si>
  <si>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</si>
  <si>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</si>
  <si>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</si>
  <si>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</si>
  <si>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</si>
  <si>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</si>
  <si>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</si>
  <si>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</si>
  <si>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</si>
  <si>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</si>
  <si>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</si>
  <si>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</si>
  <si>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</si>
  <si>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</si>
  <si>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</si>
  <si>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</si>
  <si>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</si>
  <si>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</si>
  <si>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</si>
  <si>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</si>
  <si>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</si>
  <si>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</si>
  <si>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</si>
  <si>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</si>
  <si>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</si>
  <si>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</si>
  <si>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</si>
  <si>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</si>
  <si>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</si>
  <si>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</si>
  <si>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</si>
  <si>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</si>
  <si>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</si>
  <si>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</si>
  <si>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</si>
  <si>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</si>
  <si>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</si>
  <si>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</si>
  <si>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</si>
  <si>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</si>
  <si>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</si>
  <si>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</si>
  <si>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</si>
  <si>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</si>
  <si>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</si>
  <si>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</si>
  <si>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</si>
  <si>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</si>
  <si>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</si>
  <si>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</si>
  <si>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</si>
  <si>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</si>
  <si>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</si>
  <si>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</si>
  <si>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</si>
  <si>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</si>
  <si>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</si>
  <si>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</si>
  <si>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</si>
  <si>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</si>
  <si>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</si>
  <si>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</si>
  <si>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</si>
  <si>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</si>
  <si>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</si>
  <si>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</si>
  <si>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</si>
  <si>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</si>
  <si>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</si>
  <si>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</si>
  <si>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</si>
  <si>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</si>
  <si>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</si>
  <si>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</si>
  <si>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</si>
  <si>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</si>
  <si>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</si>
  <si>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</si>
  <si>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</si>
  <si>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</si>
  <si>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</si>
  <si>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</si>
  <si>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</si>
  <si>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</si>
  <si>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</si>
  <si>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</si>
  <si>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</si>
  <si>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</si>
  <si>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</si>
  <si>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</si>
  <si>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</si>
  <si>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</si>
  <si>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</si>
  <si>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</si>
  <si>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</si>
  <si>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</si>
  <si>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</si>
  <si>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</si>
  <si>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</si>
  <si>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</si>
  <si>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</si>
  <si>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</si>
  <si>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</si>
  <si>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</si>
  <si>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</si>
  <si>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</si>
  <si>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</si>
  <si>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</si>
  <si>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</si>
  <si>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</si>
  <si>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</si>
  <si>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</si>
  <si>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</si>
  <si>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</si>
  <si>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</si>
  <si>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</si>
  <si>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</si>
  <si>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</si>
  <si>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</si>
  <si>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</si>
  <si>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</si>
  <si>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</si>
  <si>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</si>
  <si>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</si>
  <si>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</si>
  <si>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</si>
  <si>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</si>
  <si>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</si>
  <si>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</si>
  <si>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</si>
  <si>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</si>
  <si>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</si>
  <si>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</si>
  <si>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</si>
  <si>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</si>
  <si>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</si>
  <si>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</si>
  <si>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</si>
  <si>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</si>
  <si>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</si>
  <si>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</si>
  <si>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</si>
  <si>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</si>
  <si>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</si>
  <si>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</si>
  <si>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</si>
  <si>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</si>
  <si>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</si>
  <si>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</si>
  <si>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</si>
  <si>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</si>
  <si>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</si>
  <si>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</si>
  <si>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</si>
  <si>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</si>
  <si>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</si>
  <si>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</si>
  <si>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</si>
  <si>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</si>
  <si>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</si>
  <si>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</si>
  <si>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</si>
  <si>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</si>
  <si>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</si>
  <si>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</si>
  <si>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</si>
  <si>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</si>
  <si>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</si>
  <si>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</si>
  <si>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</si>
  <si>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</si>
  <si>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</si>
  <si>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</si>
  <si>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</si>
  <si>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</si>
  <si>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</si>
  <si>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</si>
  <si>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</si>
  <si>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</si>
  <si>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</si>
  <si>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</si>
  <si>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</si>
  <si>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</si>
  <si>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</si>
  <si>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</si>
  <si>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</si>
  <si>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</si>
  <si>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</si>
  <si>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</si>
  <si>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</si>
  <si>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</si>
  <si>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</si>
  <si>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</si>
  <si>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</si>
  <si>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</si>
  <si>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</si>
  <si>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</si>
  <si>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</si>
  <si>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</si>
  <si>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</si>
  <si>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</si>
  <si>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</si>
  <si>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</si>
  <si>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</si>
  <si>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</si>
  <si>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</si>
  <si>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</si>
  <si>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</si>
  <si>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</si>
  <si>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</si>
  <si>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</si>
  <si>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</si>
  <si>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</si>
  <si>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</si>
  <si>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</si>
  <si>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</si>
  <si>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</si>
  <si>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</si>
  <si>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</si>
  <si>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</si>
  <si>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</si>
  <si>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</si>
  <si>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</si>
  <si>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</si>
  <si>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</si>
  <si>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</si>
  <si>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</si>
  <si>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</si>
  <si>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</si>
  <si>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</si>
  <si>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</si>
  <si>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</si>
  <si>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</si>
  <si>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</si>
  <si>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</si>
  <si>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</si>
  <si>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</si>
  <si>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</si>
  <si>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</si>
  <si>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</si>
  <si>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</si>
  <si>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</si>
  <si>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</si>
  <si>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</si>
  <si>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</si>
  <si>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</si>
  <si>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</si>
  <si>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</si>
  <si>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</si>
  <si>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</si>
  <si>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</si>
  <si>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</si>
  <si>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</si>
  <si>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</si>
  <si>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</si>
  <si>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</si>
  <si>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</si>
  <si>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</si>
  <si>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</si>
  <si>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</si>
  <si>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</si>
  <si>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</si>
  <si>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</si>
  <si>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</si>
  <si>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</si>
  <si>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</si>
  <si>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</si>
  <si>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</si>
  <si>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</si>
  <si>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</si>
  <si>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</si>
  <si>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</si>
  <si>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</si>
  <si>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</si>
  <si>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</si>
  <si>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</si>
  <si>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</si>
  <si>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</si>
  <si>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</si>
  <si>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</si>
  <si>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</si>
  <si>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</si>
  <si>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</si>
  <si>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</si>
  <si>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</si>
  <si>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</si>
  <si>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</si>
  <si>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</si>
  <si>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</si>
  <si>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</si>
  <si>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</si>
  <si>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</si>
  <si>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</si>
  <si>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</si>
  <si>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</si>
  <si>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</si>
  <si>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</si>
  <si>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</si>
  <si>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</si>
  <si>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</si>
  <si>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</si>
  <si>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</si>
  <si>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</si>
  <si>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</si>
  <si>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</si>
  <si>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</si>
  <si>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</si>
  <si>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</si>
  <si>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</si>
  <si>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</si>
  <si>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</si>
  <si>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</si>
  <si>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</si>
  <si>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</si>
  <si>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</si>
  <si>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</si>
  <si>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</si>
  <si>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</si>
  <si>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</si>
  <si>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</si>
  <si>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</si>
  <si>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</si>
  <si>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</si>
  <si>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</si>
  <si>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</si>
  <si>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</si>
  <si>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</si>
  <si>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</si>
  <si>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</si>
  <si>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</si>
  <si>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</si>
  <si>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</si>
  <si>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</si>
  <si>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</si>
  <si>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</si>
  <si>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</si>
  <si>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</si>
  <si>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</si>
  <si>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</si>
  <si>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</si>
  <si>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</si>
  <si>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</si>
  <si>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</si>
  <si>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</si>
  <si>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</si>
  <si>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</si>
  <si>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</si>
  <si>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</si>
  <si>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</si>
  <si>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</si>
  <si>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</si>
  <si>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</si>
  <si>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</si>
  <si>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</si>
  <si>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</si>
  <si>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</si>
  <si>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</si>
  <si>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</si>
  <si>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UI</t>
  </si>
  <si>
    <t>Validation</t>
  </si>
  <si>
    <t>Function</t>
  </si>
  <si>
    <t>Check UI</t>
  </si>
  <si>
    <t>The UI of the product meets with the design requirements</t>
  </si>
  <si>
    <t>Follow the UI checklist</t>
  </si>
  <si>
    <t>Diep Dang</t>
  </si>
  <si>
    <t>Add New Address function</t>
  </si>
  <si>
    <t>1. Full Name</t>
  </si>
  <si>
    <t>Verify user can copy and paste in this field</t>
  </si>
  <si>
    <t>Verify the user can click and type in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</si>
  <si>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</si>
  <si>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enters both alphabetic, numeric and special characters on this field.</t>
    </r>
  </si>
  <si>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</si>
  <si>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automatically trim blank space at the end of the text.</t>
  </si>
  <si>
    <t>Verify that the system will automatically trim blank space at the beginning of the text.</t>
  </si>
  <si>
    <t>Verify that the system will display the error message when user enters only spaces in this field.</t>
  </si>
  <si>
    <t>Verify that the system will display error message when the Full Name field is blank.</t>
  </si>
  <si>
    <t>Verify that the system will not display error message when user enters numeric characters on the Phone number field.</t>
  </si>
  <si>
    <t>Verify user can copy and paste the phone number in this field.</t>
  </si>
  <si>
    <t>Verify that the system will display error message when the Phone number field is blank.</t>
  </si>
  <si>
    <t>Verify that the system will display the error message when user enters only spaces on this field.</t>
  </si>
  <si>
    <t>Verify that the system will automatically trim blank space at the beginning of the numbers.</t>
  </si>
  <si>
    <t>Verify that the system will automatically trim blank space at the end of the numbers.</t>
  </si>
  <si>
    <t>Verify that the system will automatically trim blank space between the numbers of this field.</t>
  </si>
  <si>
    <t>Verify that the system will display the error message when user adds any HTML tag on this field.</t>
  </si>
  <si>
    <t>Verify that the user can click and type in this field.</t>
  </si>
  <si>
    <t>3. Address</t>
  </si>
  <si>
    <t>4. Province</t>
  </si>
  <si>
    <t>5. District</t>
  </si>
  <si>
    <t>Write test design for Add New Address function.</t>
  </si>
  <si>
    <t>6. Ward</t>
  </si>
  <si>
    <t>Verify that user can not type in this field.</t>
  </si>
  <si>
    <t>Verify that the system will display error message when this field is blank.</t>
  </si>
  <si>
    <t>Verify If the data in this field is too long, a scrollbar is required.</t>
  </si>
  <si>
    <t>Verify the user can click on "Cancel" button to cancel adding new address.</t>
  </si>
  <si>
    <t>Verify the user can not add new address successfully when enters invalid values in all fields.</t>
  </si>
  <si>
    <t>Verify the user can add more than 1 home address for the same person and phone number.</t>
  </si>
  <si>
    <t>Verify the user can add more than 1 office address for the same person and phone number.</t>
  </si>
  <si>
    <t>Write test design for Delete Address function.</t>
  </si>
  <si>
    <t>Delete Address function</t>
  </si>
  <si>
    <t>Verify that the Delete icon is clickable.</t>
  </si>
  <si>
    <t>Verify when user click on "Delete" button, address is deleted successfully and system will redirect to the Address Book.</t>
  </si>
  <si>
    <t>Verify user can not paste letters or special value to this field.</t>
  </si>
  <si>
    <t>Verify that only the selected address should be deleted and not affect any other address of Address Book.</t>
  </si>
  <si>
    <t>1. Click on the Full Name field
2. Type anything in this field</t>
  </si>
  <si>
    <t>1. There is an available account at this website. 
2.Go to Add New Address page and the system displays Add New Address page.</t>
  </si>
  <si>
    <t>Field name</t>
  </si>
  <si>
    <t>Data type</t>
  </si>
  <si>
    <t>Initial</t>
  </si>
  <si>
    <t>Placeholder</t>
  </si>
  <si>
    <t>Control type</t>
  </si>
  <si>
    <t>Icon</t>
  </si>
  <si>
    <t>Comments</t>
  </si>
  <si>
    <t>Full Name</t>
  </si>
  <si>
    <t>Phone number</t>
  </si>
  <si>
    <t>Address</t>
  </si>
  <si>
    <t>Province</t>
  </si>
  <si>
    <t>District</t>
  </si>
  <si>
    <t>Ward</t>
  </si>
  <si>
    <t>Home</t>
  </si>
  <si>
    <t>Office</t>
  </si>
  <si>
    <t>Alphanumeric</t>
  </si>
  <si>
    <t>Blank</t>
  </si>
  <si>
    <t>Numeric</t>
  </si>
  <si>
    <t>Dropdown</t>
  </si>
  <si>
    <t>First Last</t>
  </si>
  <si>
    <t>Please enter your phone number</t>
  </si>
  <si>
    <t>Please enter your phone address</t>
  </si>
  <si>
    <t>Please choose your provine</t>
  </si>
  <si>
    <t>Please choose your district</t>
  </si>
  <si>
    <t>Please choose your ward</t>
  </si>
  <si>
    <t>Text box</t>
  </si>
  <si>
    <t>2. Phone number</t>
  </si>
  <si>
    <t>Verify that the data in this field is displayed correctly, sufficiently and they are sorted by alphanumeric.</t>
  </si>
  <si>
    <t>Verify the user can add new address successfully when enters valid values in all mandatory fields and ignore the "Office"/"Home" buttons.</t>
  </si>
  <si>
    <t>Verify when user enters valid values in all fields and clicks on "Save" button many times, the database only saves 1 time and the address book displays only 1 new address.</t>
  </si>
  <si>
    <t>Verify when user clicks on "Office" button, the "Office" button is selected, and the "Home" button is not selected.</t>
  </si>
  <si>
    <t>Verify when user clicks on "Home" button, the "Home" button is selected, and the "Ofifce" button is not selected.</t>
  </si>
  <si>
    <t>Verify when user selects value in the Province field, the District field, and the Ward field, the data in these 3 fields must be correct and dependent on each other.</t>
  </si>
  <si>
    <t>Verify when user changes the value in Province field, the default of District field, Ward field must be empty, and data in District field must change corresponding to the new value of Province field.</t>
  </si>
  <si>
    <t>Verify when user changes the value in District field, the default of Ward field must be empty, and data in Ward field must change corresponding to the new value of District field.</t>
  </si>
  <si>
    <t>Verify that the system will display error message when there are &lt; 2 characters in this field.</t>
  </si>
  <si>
    <t>Verify that the system will not display error message when there are = 2 characters in this field.</t>
  </si>
  <si>
    <t>Verify that the system will not display error message when there are = 50 characters in this field.</t>
  </si>
  <si>
    <t>Verify that the system will display error message when there are &gt; 50 characters in this field.</t>
  </si>
  <si>
    <t>Verify that the system will not display error message when there are &gt; 2 and &lt; 50 characters in this field.</t>
  </si>
  <si>
    <t>Verify that the system will display error message  when there are &lt; 10 characters in this field.</t>
  </si>
  <si>
    <t>Verify that the system will not display error message when there are = 10 characters in this field.</t>
  </si>
  <si>
    <t>Verify that the system will display error message when there are &gt; 10 characters in this field.</t>
  </si>
  <si>
    <t>Verify that the system will display error message when there are &lt; 5 characters in this field.</t>
  </si>
  <si>
    <t>Verify that the system will not display error message when there are = 5 characters in this field.</t>
  </si>
  <si>
    <t>Verify that the system will not display error message when there are &gt; 5 tand &lt; 350 characters in this field.</t>
  </si>
  <si>
    <t>Verify that the system will not display error message when there are = 350 characters in this field.</t>
  </si>
  <si>
    <t>Verify that the system will display error message when there are &gt; 350 characters in this field.</t>
  </si>
  <si>
    <t>Verify the deleted address will not displayed in Address Book anymore.</t>
  </si>
  <si>
    <t>_</t>
  </si>
  <si>
    <t>Unselect</t>
  </si>
  <si>
    <t>Button</t>
  </si>
  <si>
    <t>Verify the user can add new address successfully when enters valid values in all mandatory fields and click on "Home" button.</t>
  </si>
  <si>
    <t>Verify the user can add new address successfully when enters valid values in all mandatory fields and click on "Office" button.</t>
  </si>
  <si>
    <t>1. Click on Edit icon of an address on the Address book
2. Click on Delete icon</t>
  </si>
  <si>
    <t>Verify the data of the successfully deleted address will be deleted in the database.</t>
  </si>
  <si>
    <t>2. The Delete button must be clickable.</t>
  </si>
  <si>
    <t>Verify that user can click on X button on confirmation pop-up to turn it off</t>
  </si>
  <si>
    <t xml:space="preserve">Verify that user can press ESC keyboard to turn off the confirmation pop-up </t>
  </si>
  <si>
    <t>3. The address must be deleted successfully and system must redirect to the Address Book.</t>
  </si>
  <si>
    <t>1. The user can click on Full Name field.
2. The user can type in this field.</t>
  </si>
  <si>
    <t>https://drive.google.com/drive/folders/1vbVBpw0WNj0BUVcZpVe9U3tTLmX0a0bg</t>
  </si>
  <si>
    <t>Pre-condition</t>
  </si>
  <si>
    <t>tách Home/Office/ko chọn gì</t>
  </si>
  <si>
    <t>Default address</t>
  </si>
  <si>
    <t>Normal address</t>
  </si>
  <si>
    <t>2. The confirmation pop-up must be displayed with complete and correct content, including: message "Are you sure you want to delete this address?", the user's full name (in bold), address, province, district, ward, phone number and Cancel/Delete buttons.</t>
  </si>
  <si>
    <t>Verify when user click on Delete icon, a confirmation pop-up is displayed with complete and correct content.</t>
  </si>
  <si>
    <t>Test case 2</t>
  </si>
  <si>
    <t>Verify an error message will be displayed if user tries to click on "Delete" button.</t>
  </si>
  <si>
    <t xml:space="preserve">Verify that the default address is not deleted </t>
  </si>
  <si>
    <t>Test case 6</t>
  </si>
  <si>
    <t>1. Click on Edit icon of default address on the Address book which is created on Pre-condition column
2. Click on Delete icon</t>
  </si>
  <si>
    <t>1. Click on X button of new pop-up with the error message
2. Go to Database, check data of this address
3. Go to Address book screen</t>
  </si>
  <si>
    <t>2. The data of default address is still saved in the database.
3. The default address is not deleted and still on the Address Book.</t>
  </si>
  <si>
    <t>1. Click on the Full Name field
2. Enter data as on Test Data column</t>
  </si>
  <si>
    <t>2. The system must not display error message under this field.</t>
  </si>
  <si>
    <t>- diep1305
- diep
- 1305</t>
  </si>
  <si>
    <t>1. Click on X button on confirmation pop-up</t>
  </si>
  <si>
    <t>1. The confirmation pop-up must be turned off when the user click on X button.</t>
  </si>
  <si>
    <t>1. Press ESC keyboard</t>
  </si>
  <si>
    <t>1. The confirmation pop-up must be turned off when the user press ESC keyboard.</t>
  </si>
  <si>
    <t>1. Click on Cancel button on confirmation dialog box</t>
  </si>
  <si>
    <t>1. The system stops deleting and redirects to the address edit screen.</t>
  </si>
  <si>
    <t xml:space="preserve">1. Click on Delete button on confirmation dialog box
</t>
  </si>
  <si>
    <t>1. An error message "You cannot delete your default address" is displayed on new pop-up.</t>
  </si>
  <si>
    <t>2. This field must be highlighted in red and the system must display an error message "Full name should contain alphabetic and numeric characters" under this field.</t>
  </si>
  <si>
    <t>- diep1305@@
- @@</t>
  </si>
  <si>
    <t>1. Click on the Full Name filed
2. Enter data as on Test Data column
3. Click on "Save" button</t>
  </si>
  <si>
    <t>- Full Name: diep dang___
- Phone number: 0394314471
- Address: nhà a2
- Province: Hà Nội
- Distrist: Quận Nam Từ Liêm
- Ward: Phường Cầu Diễn</t>
  </si>
  <si>
    <t>3. The system will automatically trim blank space at the end of Full name.</t>
  </si>
  <si>
    <t>1. Click on Edit icon of normal address on the Address book which is created on Pre-condition column
2. Click on Delete icon</t>
  </si>
  <si>
    <t>Test case 8</t>
  </si>
  <si>
    <t>Verify system will stop deleting and redirect to the address edit screen when user clicks on "Cancel" button.</t>
  </si>
  <si>
    <t xml:space="preserve">Verify that the normal address is not deleted </t>
  </si>
  <si>
    <t>Test case 11</t>
  </si>
  <si>
    <t>2. The data of normal address is still saved in the database.
3. The normal address is not deleted and still on the Address Book.</t>
  </si>
  <si>
    <t>1. Click on Edit icon of normal address on the Address book
2. Click on Delete icon
3. Click on Delete button on confirmation dialog box</t>
  </si>
  <si>
    <t>There is at least 1 normal address on the Address book.</t>
  </si>
  <si>
    <t>Test case 13</t>
  </si>
  <si>
    <t>1. Go to Database, check data of this address</t>
  </si>
  <si>
    <t>1. The data of the successfully deleted address must be deleted in the database.</t>
  </si>
  <si>
    <t>1. Go to Address book screen</t>
  </si>
  <si>
    <t>1. The deleted address must not be displayed in Address Book anymore.</t>
  </si>
  <si>
    <t>1. Only the selected address was deleted and not affect any other address of Address Book.</t>
  </si>
  <si>
    <t>1. Observe the display of Address book screen</t>
  </si>
  <si>
    <t>Switch between default and normal address</t>
  </si>
  <si>
    <t>Verify that the address can be deleted successfully when the user changes the default address to a normal address.</t>
  </si>
  <si>
    <t>There are both default and normal address on the Address book.
Convert a default address to a normal address, by:
'1. Click on "Make default shipping address" icon
2. Click on checkbox to the right of normal address to uncheck it at the default address
3. Click on Save button
4. Click on "Make default billing address" icon
5. Click on checkbox to the right of normal address to uncheck it at the default address
6. Click on Save button</t>
  </si>
  <si>
    <t>3. The address must be deleted successfully and system must redirect to the Address Book.
4. The data of this address must be deleted in the database.
5. The deleted address must not be displayed in Address Book anymore and not affect any other address.</t>
  </si>
  <si>
    <t>1. There is an available account at this website. 
2.Go to Address book page and the system displays Address book page.</t>
  </si>
  <si>
    <t>Verify that the address can not be deleted when the user changes the normal address to a default address.</t>
  </si>
  <si>
    <t>Case 17</t>
  </si>
  <si>
    <t>1. Click on Edit icon of new default address on the Address book which is created on Pre-condition column
2. Click on Delete icon
3. Click on Delete button on confirmation dialog box
4. Go to Database, check data of this address
5. Go to Address book screen</t>
  </si>
  <si>
    <t>1. Click on Edit icon of new normal address on the Address book which is created on Pre-condition column
2. Click on Delete icon
3. Click on Delete button on confirmation dialog box
4.Go to Database, check data of this address
5. Go to Address book screen</t>
  </si>
  <si>
    <t>3. An error message "You cannot delete your default address" is displayed on new pop-up.
'4. The data of this address is still saved in the database.
5. This address is still on the Address Book.</t>
  </si>
  <si>
    <t>3. The system will automatically trim blank space at the beginning of Full name.</t>
  </si>
  <si>
    <t>- Full Name: ___diep dang
- Phone number: 0394314471
- Address: nhà a2
- Province: Hà Nội
- Distrist: Quận Nam Từ Liêm
- Ward: Phường Cầu Diễn</t>
  </si>
  <si>
    <t>1. Click on the Full Name field
2. Enter only spaces on this field</t>
  </si>
  <si>
    <t>____________</t>
  </si>
  <si>
    <t>There is a valid Full name as on Test Data column</t>
  </si>
  <si>
    <t>3. User can copy and paste in this field and system doesn't display error message.</t>
  </si>
  <si>
    <t>1. Click on Save button with an empty Full Name field</t>
  </si>
  <si>
    <t>1. This field must be highlighted in red and the system must display an error message 'Please enter your Full Name" under this field.</t>
  </si>
  <si>
    <t>d</t>
  </si>
  <si>
    <t>diepdang123456789diepdang123456789diepdang123456789diepdang123456789</t>
  </si>
  <si>
    <t>d3</t>
  </si>
  <si>
    <t>diepdang123456789diepdang123456789diepdang12345678</t>
  </si>
  <si>
    <t>diepdang123456789diepdang123456789</t>
  </si>
  <si>
    <t>1. Copy valid full name on Pre-condition
2. Click on the Full Name field
3. Paste it on the Full Name field</t>
  </si>
  <si>
    <t>2. This field must be highlighted in red and the system must display an error message "The name length should be 2-50 characters" under this field.</t>
  </si>
  <si>
    <t>Verify that the system will display the error message when user enters non-numeric characters on this field.</t>
  </si>
  <si>
    <t>- hjhsflj
- @#$^</t>
  </si>
  <si>
    <t>0394314471</t>
  </si>
  <si>
    <t>1. Click on Save button with an empty Phone number field</t>
  </si>
  <si>
    <t>1. This field must be highlighted in red and the system must display an error message 'Please enter your Phone number" under this field.</t>
  </si>
  <si>
    <t>1. Click on the Phone number field
2. Type anything in this field</t>
  </si>
  <si>
    <t>1. The user can click on this field.
2. The user can type in this field.</t>
  </si>
  <si>
    <t>1. Click on the Phone number field
2. Enter data as on Test Data column</t>
  </si>
  <si>
    <t>2. This field must be highlighted in red and the system must display an error message "Please enter a valid phone number" under this field.</t>
  </si>
  <si>
    <t>1. Click on the Phone number filed
2. Enter data as on Test Data column
3. Click on "Save" button</t>
  </si>
  <si>
    <t>3. The system will automatically trim blank space at the end of phone number.</t>
  </si>
  <si>
    <t>3. The system will automatically trim blank space at the beginning of phone number.</t>
  </si>
  <si>
    <t>- Full Name: diepdang13
- Phone number: 0394314471___
- Address: nhà a2
- Province: Hà Nội
- Distrist: Quận Nam Từ Liêm
- Ward: Phường Cầu Diễn</t>
  </si>
  <si>
    <t>- Full Name: diepdang13
- Phone number: ___0394314471
- Address: nhà a2
- Province: Hà Nội
- Distrist: Quận Nam Từ Liêm
- Ward: Phường Cầu Diễn</t>
  </si>
  <si>
    <t>- Full Name: diepdang13
- Phone number: 039 431 4471
- Address: nhà a2
- Province: Hà Nội
- Distrist: Quận Nam Từ Liêm
- Ward: Phường Cầu Diễn</t>
  </si>
  <si>
    <t>3. The system will automatically trim blank space between the numbers.</t>
  </si>
  <si>
    <t>1. Click on the Phone number field
2. Enter only spaces on this field</t>
  </si>
  <si>
    <t>diepdang13</t>
  </si>
  <si>
    <t>There is a valid Phone number as on Test Data column</t>
  </si>
  <si>
    <t>1. Copy valid Phone number on Pre-condition
2. Click on the Phone number field
3. Paste it on the Phone number field</t>
  </si>
  <si>
    <t>1. Copy data as on Test Data column
2. Click on the Phone number field
3. Paste it on the Phone number field</t>
  </si>
  <si>
    <t>- baobaocute
- ^&amp;*(^%</t>
  </si>
  <si>
    <t>3. User can can not paste letters or special value to this field this field must be highlighted in red with an error message "Please enter a valid phone number" under this field.</t>
  </si>
  <si>
    <t>039431447100000</t>
  </si>
  <si>
    <t>0394</t>
  </si>
  <si>
    <t>2. This field must be highlighted in red and the system must display an error message "The length of Phone number should be 10 characters" under this field.</t>
  </si>
  <si>
    <t>1. Click on Save button with an empty Address field</t>
  </si>
  <si>
    <t>1. This field must be highlighted in red and the system must display an error message 'Please enter your Address" under this field.</t>
  </si>
  <si>
    <t>1. Click on the Address field
2. Type anything in this field</t>
  </si>
  <si>
    <t>1. Click on the Address field
2. Enter data as on Test Data column</t>
  </si>
  <si>
    <t>1. Click on the Full Name field
2. Enter HTML tag as on Test Data column on this field</t>
  </si>
  <si>
    <t>1. Click on the Phone number field
2. Enter HTML tag as on Test Data column on this field</t>
  </si>
  <si>
    <t>1. Click on the Address field
2. Enter HTML tag as on Test Data column on this field</t>
  </si>
  <si>
    <t>2. This field must be highlighted in red and the system must display an error message "Address should contain alphabetic and numeric characters" under this field.</t>
  </si>
  <si>
    <t>- nhahh01
- nha
- 0011</t>
  </si>
  <si>
    <t>- nhahh01@@
- @@</t>
  </si>
  <si>
    <t>1. Click on the Address filed
2. Enter data as on Test Data column
3. Click on "Save" button</t>
  </si>
  <si>
    <t>3. The system will automatically trim blank space at the end of Address.</t>
  </si>
  <si>
    <t>3. The system will automatically trim blank space at the beginning of Address.</t>
  </si>
  <si>
    <t>- Full Name: diepdang13
- Phone number: 0394314471
- Address: nhà a2
- Province: Hà Nội
- Distrist: Quận Nam Từ Liêm
- Ward: Phường Cầu Diễn</t>
  </si>
  <si>
    <t>- Full Name: diepdang13
- Phone number: 0394314471
- Address: nhà a2___
- Province: Hà Nội
- Distrist: Quận Nam Từ Liêm
- Ward: Phường Cầu Diễn</t>
  </si>
  <si>
    <t>- Full Name: diepdang13
- Phone number: 0394314471
- Address: ___nhà a2
- Province: Hà Nội
- Distrist: Quận Nam Từ Liêm
- Ward: Phường Cầu Diễn</t>
  </si>
  <si>
    <t>1. Click on the Address field
2. Enter only spaces on this field</t>
  </si>
  <si>
    <t>There is a valid Address as on Test Data column</t>
  </si>
  <si>
    <t>1. Copy valid address on Pre-condition
2. Click on the Address field
3. Paste it on the Address field</t>
  </si>
  <si>
    <t>nhaa2hhh</t>
  </si>
  <si>
    <t>d30</t>
  </si>
  <si>
    <t>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t>
  </si>
  <si>
    <t>chungcuthaptang01234567890123456789chungcuthaptang01234567890123456789</t>
  </si>
  <si>
    <t>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chungcuthaptang01234567890123456789</t>
  </si>
  <si>
    <t>bao01</t>
  </si>
  <si>
    <t>2. This field must be highlighted in red and the system must display an error message "The address length should be 5 - 350 characters" under this field.</t>
  </si>
  <si>
    <t>1. Click on Province dropdown</t>
  </si>
  <si>
    <t>1. User can not type in this field.</t>
  </si>
  <si>
    <t>1. This field must be highlighted in red and the system must display an error message "Please select your Province" under this field.</t>
  </si>
  <si>
    <t>1. Click on Save button with an empty Province field</t>
  </si>
  <si>
    <t>2. User can use the scrollbar to see all the data in this field</t>
  </si>
  <si>
    <t>1. Click on Province dropdown
2. Use the scrollbar and observe the display of this field
3. Go to Database, check data of this field</t>
  </si>
  <si>
    <t>1. Click on Province dropdown
2. Use the scrollbar to see data in this field</t>
  </si>
  <si>
    <t>2. The data in this field is displayed correctly, sufficiently and they are sorted by alphanumeric.
3. The data of this field is inserted into the database correctly, sufficiently.</t>
  </si>
  <si>
    <t>1. This field must be highlighted in red and the system must display an error message "Please select your District" under this field.</t>
  </si>
  <si>
    <t>1. Click on Save button with an empty District field</t>
  </si>
  <si>
    <t>1. Click on District dropdown</t>
  </si>
  <si>
    <t>1. Click on District dropdown
2. Use the scrollbar and observe the display of this field
3. Go to Database, check data of this field</t>
  </si>
  <si>
    <t>1. Click on District dropdown
2. Use the scrollbar to see data in this field</t>
  </si>
  <si>
    <t>1. Click on Save button with an empty Ward field</t>
  </si>
  <si>
    <t>1. This field must be highlighted in red and the system must display an error message "Please select your Ward" under this field.</t>
  </si>
  <si>
    <t>1. Click on Ward dropdown</t>
  </si>
  <si>
    <t>1. Click on Ward dropdown
2. Use the scrollbar and observe the display of this field
3. Go to Database, check data of this field</t>
  </si>
  <si>
    <t>1. Click on Ward dropdown
2. Use the scrollbar to see data in this field</t>
  </si>
  <si>
    <t>Select Home button</t>
  </si>
  <si>
    <t>Select Office button</t>
  </si>
  <si>
    <t>Ignore both Home and Office button</t>
  </si>
  <si>
    <t>General</t>
  </si>
  <si>
    <t>Verify the system will display message "Default shipping address" and "Default billing address" when it's the first address.</t>
  </si>
  <si>
    <t>Verify the user can add more than 1 address for the same person and phone number if ignore both Home and Office button</t>
  </si>
  <si>
    <t>Add new address</t>
  </si>
  <si>
    <t>Verify that the system will display 2 labels Home/Office for user to choose after successfully adding new address on the address book</t>
  </si>
  <si>
    <t>Verify that added home address will have the Home label to the left of it on the address book</t>
  </si>
  <si>
    <t>Verify that added office address will have the Office label to the left of it on the address book</t>
  </si>
  <si>
    <t>1. Click on Home button</t>
  </si>
  <si>
    <t>1. "Home" button is selected, and the "Ofifce" button is not selected.</t>
  </si>
  <si>
    <t>1. Click on Office button</t>
  </si>
  <si>
    <t>1. "Office" button is selected, and the "Home" button is not selected.</t>
  </si>
  <si>
    <t>3. User can add new address successfully
4. The data of this new address must be saved in the database.
5. This new address must be displayed in Address Book.</t>
  </si>
  <si>
    <t>Case 58</t>
  </si>
  <si>
    <t>1. Observe the display of new home address on the Address book</t>
  </si>
  <si>
    <t>1. There is a Home label to the left of new home address on the address book</t>
  </si>
  <si>
    <t>1. Enter valid values as on Test Data column in all mandatory fields
2. Click on Home button
3. Click on Save button
4.Go to Database, check data of this address
5. Go to Address book screen</t>
  </si>
  <si>
    <t>- Full Name: diepdang13
- Phone number: 0394314471
- Address: vinhomes13
- Province: Hà Nội
- Distrist: Quận BắcTừ Liêm
- Ward: Phường Tây Tựu</t>
  </si>
  <si>
    <t>Case 62</t>
  </si>
  <si>
    <t>1. Enter valid values as on Test Data column in all mandatory fields
2. Click on Office button
3. Click on Save button
4.Go to Database, check data of this address
5. Go to Address book screen</t>
  </si>
  <si>
    <t>1. There is a Office label to the left of new home address on the address book</t>
  </si>
  <si>
    <t>- Full Name: baobao01
- Phone number: 0394314471
- Address: vinhomes13
- Province: Hà Nội
- Distrist: Quận BắcTừ Liêm
- Ward: Phường Tây Tựu</t>
  </si>
  <si>
    <t>- Full Name: baobao01
- Phone number: 0394314471
- Address: nhà a2
- Province: Hà Nội
- Distrist: Quận Nam Từ Liêm
- Ward: Phường Cầu Diễn</t>
  </si>
  <si>
    <t>Case 65</t>
  </si>
  <si>
    <t>1. Enter valid values as on Test Data column in all mandatory fields
2. Click on Save button
3.Go to Database, check data of this address
4. Go to Address book screen</t>
  </si>
  <si>
    <t>2. User can add new address successfully
3. The data of this new address must be saved in the database.
4. This new address must be displayed in Address Book.</t>
  </si>
  <si>
    <t>- Full Name: tuanpham01
- Phone number: 0394314471
- Address: nhà a2
- Province: Hà Nội
- Distrist: Quận Nam Từ Liêm
- Ward: Phường Cầu Diễn</t>
  </si>
  <si>
    <t>- Full Name: tuanpham01
- Phone number: 0394314471
- Address: vinhomes13
- Province: Hà Nội
- Distrist: Quận BắcTừ Liêm
- Ward: Phường Tây Tựu</t>
  </si>
  <si>
    <t>1. System displays 2 labels Home/Office to the left of new address for user to choose on the address book.</t>
  </si>
  <si>
    <t>1. Click on Province dropdown and select a province on list
2. Click on District dropdown and select a district on list
3. Click on Ward dropdown and select a ward on list</t>
  </si>
  <si>
    <t>2. Value of District must be depended on Province value.
3. Value of Ward must be depended on District value.</t>
  </si>
  <si>
    <t>Case 68</t>
  </si>
  <si>
    <t>1. Click on Province dropdown and select an other province on list
2. Click on District dropdown and check data on list</t>
  </si>
  <si>
    <t>1. District field and Ward field must be empty.
2. The value of District is changed by the new Province and must depend on Province value.</t>
  </si>
  <si>
    <t>Case 69</t>
  </si>
  <si>
    <t>1. Click on District dropdown and select an other district on list
2. Click on Ward dropdown and check data on list</t>
  </si>
  <si>
    <t>1. Ward field must be empty.
2. The value of Ward is changed by the new District and must depend on District value.</t>
  </si>
  <si>
    <t>- Full Name: phamtuan01
- Phone number: 0394314471
- Address: vinhomes13
- Province: Hà Nội
- Distrist: Quận BắcTừ Liêm
- Ward: Phường Tây Tựu</t>
  </si>
  <si>
    <t>1. Observe the display of new address on the Address book</t>
  </si>
  <si>
    <t>Verify when user add new address successfully, new address will be added to Address Book and this new address will be displayed on the top of Address Book with correct information of user.</t>
  </si>
  <si>
    <t>1. New address must be added to Address Book and it must be displayed on the top of Address Book with correct information of user.</t>
  </si>
  <si>
    <t>1. Enter valid values as on Test Data column in all mandatory fields
2. Click on Cancel button
3.Go to Database, check data of this address
4. Go to Address book screen</t>
  </si>
  <si>
    <t>2. User can click on "Cancel" button to cancel adding new address.
3. Data of this address is not saved in database.
4. This address must not be displayed in Address Book.</t>
  </si>
  <si>
    <t>1. Enter invalid values as on Test Data column in all mandatory fields
2. Click on Save button
3.Go to Database, check data of this address
4. Go to Address book screen</t>
  </si>
  <si>
    <t>2. The user can not add new address successfully when enters invalid values in all fields.
3. Data of this address is not saved in database.
4. This address must not be displayed in Address Book.</t>
  </si>
  <si>
    <t>- Full Name: tuan@
- Phone number: 03943
- Address: vinh##</t>
  </si>
  <si>
    <t>The default address is the first one created by the user.
Create a default address by:
1. Go to Add New Address page
2. Enter valid values in all mandatory fields
3. Click on "Save" button</t>
  </si>
  <si>
    <t>The normal address is the 2nd onward address created by the user.
Create a normal address by:
1. Click on Add New Address button on Address book
2. Enter valid values in all mandatory fields
3. Click on "Save" button</t>
  </si>
  <si>
    <t>Create a new address by:
1. Click on Add New Address button on Address book
2. Enter valid values as on Test Data column in all mandatory fields
3. Click on "Save" button</t>
  </si>
  <si>
    <t>- Full Name: tuanbao01
- Phone number: 0394314473
- Address: vinho98
- Province: Hà Nội
- Distrist: Quận BắcTừ Liêm
- Ward: Phường Tây Tựu</t>
  </si>
  <si>
    <t>5. The data of this address is only saved once in the database.
6. Address book displays only 1 new address.</t>
  </si>
  <si>
    <t>1. Enter valid values as on Test Data column in all mandatory fields
2. Click on Save button
3. Click on Edit icon of this address on Address book
4. Click on Save button
5. Go to Database, check data of this address
6. Go to Address book screen</t>
  </si>
  <si>
    <t>1. Go to Database, check data of this address
2. Go to Address book screen and Observe the display of new address</t>
  </si>
  <si>
    <t>1. The data of this new address must be saved in the database.
2. This new address must be displayed in Address Book with message "Default shipping address" and "Default billing address" on the right.</t>
  </si>
  <si>
    <t>Delete all addresses on Address book and create a new address, by:
1. Enter valid values as on Test Data column in all mandatory fields
2. Click on "Save"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</si>
</sst>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
      <b/>
      <sz val="9"/>
      <color rgb="FF000000"/>
      <name val="Tahoma"/>
      <family val="2"/>
    </font>
    <font>
      <sz val="9"/>
      <color rgb="FF000000"/>
      <name val="Tahoma"/>
      <family val="2"/>
    </font>
    <font>
      <sz val="11"/>
      <name val="Calibri"/>
      <family val="2"/>
      <scheme val="minor"/>
    </font>
    <font>
      <sz val="10"/>
      <color theme="2" tint="-0.249977111117893"/>
      <name val="Arial"/>
      <family val="2"/>
    </font>
    <font>
      <sz val="11"/>
      <color theme="2" tint="-0.249977111117893"/>
      <name val="Arial"/>
      <family val="2"/>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92D050"/>
        <bgColor indexed="64"/>
      </patternFill>
    </fill>
    <fill>
      <patternFill patternType="solid">
        <fgColor theme="7" tint="0.79998168889431442"/>
        <bgColor indexed="41"/>
      </patternFill>
    </fill>
    <fill>
      <patternFill patternType="solid">
        <fgColor theme="7" tint="0.79998168889431442"/>
        <bgColor indexed="26"/>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1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37" fillId="0" borderId="6" xfId="5" applyFont="1" applyFill="1" applyBorder="1" applyAlignment="1">
      <alignment horizontal="center" vertical="top" wrapText="1"/>
    </xf>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26" fillId="0" borderId="6" xfId="0" applyFont="1" applyFill="1" applyBorder="1" applyAlignment="1">
      <alignment vertical="top" wrapText="1"/>
    </xf>
    <xf numFmtId="0" fontId="37" fillId="25" borderId="6" xfId="5" applyFont="1" applyFill="1" applyBorder="1" applyAlignment="1">
      <alignment horizontal="center" vertical="top" wrapText="1"/>
    </xf>
    <xf numFmtId="0" fontId="1" fillId="0" borderId="6" xfId="5"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58"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quotePrefix="1" applyFont="1" applyBorder="1" applyAlignment="1">
      <alignment horizontal="center" vertical="top" wrapText="1"/>
    </xf>
    <xf numFmtId="0" fontId="1" fillId="0" borderId="6" xfId="0" applyFont="1" applyFill="1" applyBorder="1" applyAlignment="1">
      <alignment horizontal="center"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1" fillId="26" borderId="6" xfId="5" applyFont="1" applyFill="1" applyBorder="1" applyAlignment="1">
      <alignment horizontal="left" vertical="top" wrapText="1"/>
    </xf>
    <xf numFmtId="0" fontId="1" fillId="0" borderId="2" xfId="0" applyFont="1" applyBorder="1" applyAlignment="1">
      <alignment horizontal="left" wrapText="1"/>
    </xf>
    <xf numFmtId="0" fontId="72" fillId="26" borderId="2" xfId="0" applyFont="1" applyFill="1" applyBorder="1" applyAlignment="1">
      <alignment horizontal="left"/>
    </xf>
    <xf numFmtId="0" fontId="72" fillId="26" borderId="2" xfId="0" applyFont="1" applyFill="1" applyBorder="1" applyAlignment="1">
      <alignment horizontal="center" vertical="center"/>
    </xf>
    <xf numFmtId="0" fontId="0" fillId="0" borderId="2" xfId="0" applyBorder="1" applyAlignment="1">
      <alignment horizontal="left" wrapText="1"/>
    </xf>
    <xf numFmtId="0" fontId="49" fillId="24" borderId="16" xfId="5" applyFont="1" applyFill="1" applyBorder="1" applyAlignment="1">
      <alignment horizontal="left" vertical="center" wrapText="1"/>
    </xf>
    <xf numFmtId="0" fontId="1" fillId="0" borderId="6" xfId="5" applyFont="1" applyFill="1" applyBorder="1" applyAlignment="1">
      <alignment horizontal="left" vertical="top" wrapText="1"/>
    </xf>
    <xf numFmtId="0" fontId="68" fillId="11" borderId="16" xfId="5" applyFont="1" applyFill="1" applyBorder="1" applyAlignment="1">
      <alignment horizontal="left" vertical="center" wrapText="1"/>
    </xf>
    <xf numFmtId="0" fontId="1" fillId="0" borderId="6" xfId="5" quotePrefix="1" applyFont="1" applyFill="1" applyBorder="1" applyAlignment="1">
      <alignment horizontal="left" vertical="top" wrapText="1"/>
    </xf>
    <xf numFmtId="0" fontId="1" fillId="26" borderId="15"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19" borderId="7" xfId="0" applyFont="1" applyFill="1" applyBorder="1" applyAlignment="1">
      <alignment horizontal="center" wrapText="1"/>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1" fillId="0" borderId="6" xfId="5" applyFont="1" applyBorder="1" applyAlignment="1">
      <alignment horizontal="left" vertical="top"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58" fillId="6" borderId="6" xfId="0" quotePrefix="1" applyFont="1" applyFill="1" applyBorder="1" applyAlignment="1">
      <alignment horizontal="left" vertical="top" wrapText="1"/>
    </xf>
    <xf numFmtId="0" fontId="1" fillId="0" borderId="15" xfId="5" applyFont="1" applyFill="1" applyBorder="1" applyAlignment="1">
      <alignment horizontal="left" vertical="top" wrapText="1"/>
    </xf>
    <xf numFmtId="0" fontId="3" fillId="27" borderId="6" xfId="5" applyFont="1" applyFill="1" applyBorder="1" applyAlignment="1">
      <alignment horizontal="left" vertical="center" wrapText="1"/>
    </xf>
    <xf numFmtId="0" fontId="68" fillId="27" borderId="15" xfId="5" applyFont="1" applyFill="1" applyBorder="1" applyAlignment="1">
      <alignment horizontal="left" vertical="center" wrapText="1"/>
    </xf>
    <xf numFmtId="0" fontId="68" fillId="27" borderId="16" xfId="5" applyFont="1" applyFill="1" applyBorder="1" applyAlignment="1">
      <alignment horizontal="left" vertical="center" wrapText="1"/>
    </xf>
    <xf numFmtId="0" fontId="68" fillId="27" borderId="11" xfId="5" applyFont="1" applyFill="1" applyBorder="1" applyAlignment="1">
      <alignment horizontal="left" vertical="center" wrapText="1"/>
    </xf>
    <xf numFmtId="0" fontId="37" fillId="28" borderId="6" xfId="5" applyFont="1" applyFill="1" applyBorder="1" applyAlignment="1">
      <alignment horizontal="center" vertical="top" wrapText="1"/>
    </xf>
    <xf numFmtId="0" fontId="37" fillId="28" borderId="6" xfId="0" applyFont="1" applyFill="1" applyBorder="1" applyAlignment="1">
      <alignment wrapText="1"/>
    </xf>
    <xf numFmtId="0" fontId="73" fillId="6" borderId="6" xfId="5" applyFont="1" applyFill="1" applyBorder="1" applyAlignment="1">
      <alignment horizontal="left" vertical="top" wrapText="1"/>
    </xf>
    <xf numFmtId="0" fontId="73" fillId="0" borderId="6" xfId="0" applyFont="1" applyBorder="1" applyAlignment="1">
      <alignment horizontal="left" vertical="top" wrapText="1"/>
    </xf>
    <xf numFmtId="0" fontId="74" fillId="0" borderId="0" xfId="0" applyFont="1" applyAlignment="1">
      <alignment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FFFF9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342900</xdr:colOff>
      <xdr:row>4</xdr:row>
      <xdr:rowOff>25400</xdr:rowOff>
    </xdr:from>
    <xdr:to>
      <xdr:col>6</xdr:col>
      <xdr:colOff>596900</xdr:colOff>
      <xdr:row>4</xdr:row>
      <xdr:rowOff>279400</xdr:rowOff>
    </xdr:to>
    <xdr:pic>
      <xdr:nvPicPr>
        <xdr:cNvPr id="7" name="Picture 6">
          <a:extLst>
            <a:ext uri="{FF2B5EF4-FFF2-40B4-BE49-F238E27FC236}">
              <a16:creationId xmlns:a16="http://schemas.microsoft.com/office/drawing/2014/main" id="{7D4FAC26-3C09-C3C5-A2C5-52EBB5EA77DD}"/>
            </a:ext>
          </a:extLst>
        </xdr:cNvPr>
        <xdr:cNvPicPr>
          <a:picLocks noChangeAspect="1"/>
        </xdr:cNvPicPr>
      </xdr:nvPicPr>
      <xdr:blipFill>
        <a:blip xmlns:r="http://schemas.openxmlformats.org/officeDocument/2006/relationships" r:embed="rId1"/>
        <a:stretch>
          <a:fillRect/>
        </a:stretch>
      </xdr:blipFill>
      <xdr:spPr>
        <a:xfrm>
          <a:off x="7975600" y="1854200"/>
          <a:ext cx="254000" cy="254000"/>
        </a:xfrm>
        <a:prstGeom prst="rect">
          <a:avLst/>
        </a:prstGeom>
      </xdr:spPr>
    </xdr:pic>
    <xdr:clientData/>
  </xdr:twoCellAnchor>
  <xdr:twoCellAnchor editAs="oneCell">
    <xdr:from>
      <xdr:col>6</xdr:col>
      <xdr:colOff>355600</xdr:colOff>
      <xdr:row>5</xdr:row>
      <xdr:rowOff>25400</xdr:rowOff>
    </xdr:from>
    <xdr:to>
      <xdr:col>6</xdr:col>
      <xdr:colOff>596900</xdr:colOff>
      <xdr:row>5</xdr:row>
      <xdr:rowOff>266700</xdr:rowOff>
    </xdr:to>
    <xdr:pic>
      <xdr:nvPicPr>
        <xdr:cNvPr id="8" name="Picture 7">
          <a:extLst>
            <a:ext uri="{FF2B5EF4-FFF2-40B4-BE49-F238E27FC236}">
              <a16:creationId xmlns:a16="http://schemas.microsoft.com/office/drawing/2014/main" id="{5AF96348-26A8-B449-99C6-E1726BEDA170}"/>
            </a:ext>
          </a:extLst>
        </xdr:cNvPr>
        <xdr:cNvPicPr>
          <a:picLocks noChangeAspect="1"/>
        </xdr:cNvPicPr>
      </xdr:nvPicPr>
      <xdr:blipFill>
        <a:blip xmlns:r="http://schemas.openxmlformats.org/officeDocument/2006/relationships" r:embed="rId1"/>
        <a:stretch>
          <a:fillRect/>
        </a:stretch>
      </xdr:blipFill>
      <xdr:spPr>
        <a:xfrm>
          <a:off x="7988300" y="2146300"/>
          <a:ext cx="241300" cy="241300"/>
        </a:xfrm>
        <a:prstGeom prst="rect">
          <a:avLst/>
        </a:prstGeom>
      </xdr:spPr>
    </xdr:pic>
    <xdr:clientData/>
  </xdr:twoCellAnchor>
  <xdr:twoCellAnchor editAs="oneCell">
    <xdr:from>
      <xdr:col>6</xdr:col>
      <xdr:colOff>355600</xdr:colOff>
      <xdr:row>6</xdr:row>
      <xdr:rowOff>12700</xdr:rowOff>
    </xdr:from>
    <xdr:to>
      <xdr:col>6</xdr:col>
      <xdr:colOff>609600</xdr:colOff>
      <xdr:row>6</xdr:row>
      <xdr:rowOff>266700</xdr:rowOff>
    </xdr:to>
    <xdr:pic>
      <xdr:nvPicPr>
        <xdr:cNvPr id="9" name="Picture 8">
          <a:extLst>
            <a:ext uri="{FF2B5EF4-FFF2-40B4-BE49-F238E27FC236}">
              <a16:creationId xmlns:a16="http://schemas.microsoft.com/office/drawing/2014/main" id="{325B53B8-4E6A-8E41-BD82-0B43D027C544}"/>
            </a:ext>
          </a:extLst>
        </xdr:cNvPr>
        <xdr:cNvPicPr>
          <a:picLocks noChangeAspect="1"/>
        </xdr:cNvPicPr>
      </xdr:nvPicPr>
      <xdr:blipFill>
        <a:blip xmlns:r="http://schemas.openxmlformats.org/officeDocument/2006/relationships" r:embed="rId1"/>
        <a:stretch>
          <a:fillRect/>
        </a:stretch>
      </xdr:blipFill>
      <xdr:spPr>
        <a:xfrm>
          <a:off x="7988300" y="2425700"/>
          <a:ext cx="254000" cy="254000"/>
        </a:xfrm>
        <a:prstGeom prst="rect">
          <a:avLst/>
        </a:prstGeom>
      </xdr:spPr>
    </xdr:pic>
    <xdr:clientData/>
  </xdr:twoCellAnchor>
  <xdr:twoCellAnchor editAs="oneCell">
    <xdr:from>
      <xdr:col>6</xdr:col>
      <xdr:colOff>330200</xdr:colOff>
      <xdr:row>8</xdr:row>
      <xdr:rowOff>30162</xdr:rowOff>
    </xdr:from>
    <xdr:to>
      <xdr:col>6</xdr:col>
      <xdr:colOff>673100</xdr:colOff>
      <xdr:row>8</xdr:row>
      <xdr:rowOff>329870</xdr:rowOff>
    </xdr:to>
    <xdr:pic>
      <xdr:nvPicPr>
        <xdr:cNvPr id="10" name="Picture 9">
          <a:extLst>
            <a:ext uri="{FF2B5EF4-FFF2-40B4-BE49-F238E27FC236}">
              <a16:creationId xmlns:a16="http://schemas.microsoft.com/office/drawing/2014/main" id="{DBE764AF-B93F-97FB-88A5-F03398FE4F90}"/>
            </a:ext>
          </a:extLst>
        </xdr:cNvPr>
        <xdr:cNvPicPr>
          <a:picLocks noChangeAspect="1"/>
        </xdr:cNvPicPr>
      </xdr:nvPicPr>
      <xdr:blipFill>
        <a:blip xmlns:r="http://schemas.openxmlformats.org/officeDocument/2006/relationships" r:embed="rId2"/>
        <a:stretch>
          <a:fillRect/>
        </a:stretch>
      </xdr:blipFill>
      <xdr:spPr>
        <a:xfrm>
          <a:off x="7962900" y="3078162"/>
          <a:ext cx="342900" cy="300038"/>
        </a:xfrm>
        <a:prstGeom prst="rect">
          <a:avLst/>
        </a:prstGeom>
      </xdr:spPr>
    </xdr:pic>
    <xdr:clientData/>
  </xdr:twoCellAnchor>
  <xdr:twoCellAnchor editAs="oneCell">
    <xdr:from>
      <xdr:col>6</xdr:col>
      <xdr:colOff>368300</xdr:colOff>
      <xdr:row>7</xdr:row>
      <xdr:rowOff>62706</xdr:rowOff>
    </xdr:from>
    <xdr:to>
      <xdr:col>6</xdr:col>
      <xdr:colOff>635000</xdr:colOff>
      <xdr:row>7</xdr:row>
      <xdr:rowOff>279400</xdr:rowOff>
    </xdr:to>
    <xdr:pic>
      <xdr:nvPicPr>
        <xdr:cNvPr id="11" name="Picture 10">
          <a:extLst>
            <a:ext uri="{FF2B5EF4-FFF2-40B4-BE49-F238E27FC236}">
              <a16:creationId xmlns:a16="http://schemas.microsoft.com/office/drawing/2014/main" id="{EEA08A60-E9F2-C96D-FC21-889E24885E99}"/>
            </a:ext>
          </a:extLst>
        </xdr:cNvPr>
        <xdr:cNvPicPr>
          <a:picLocks noChangeAspect="1"/>
        </xdr:cNvPicPr>
      </xdr:nvPicPr>
      <xdr:blipFill>
        <a:blip xmlns:r="http://schemas.openxmlformats.org/officeDocument/2006/relationships" r:embed="rId3"/>
        <a:stretch>
          <a:fillRect/>
        </a:stretch>
      </xdr:blipFill>
      <xdr:spPr>
        <a:xfrm>
          <a:off x="8001000" y="2780506"/>
          <a:ext cx="266700" cy="2166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32" t="s">
        <v>2</v>
      </c>
      <c r="B4" s="233"/>
      <c r="C4" s="233"/>
      <c r="D4" s="233"/>
      <c r="E4" s="234"/>
      <c r="F4" s="18"/>
    </row>
    <row r="5" spans="1:6">
      <c r="A5" s="235" t="s">
        <v>3</v>
      </c>
      <c r="B5" s="235"/>
      <c r="C5" s="236" t="s">
        <v>4</v>
      </c>
      <c r="D5" s="236"/>
      <c r="E5" s="236"/>
      <c r="F5" s="18"/>
    </row>
    <row r="6" spans="1:6" ht="29.25" customHeight="1">
      <c r="A6" s="237" t="s">
        <v>5</v>
      </c>
      <c r="B6" s="238"/>
      <c r="C6" s="231" t="s">
        <v>6</v>
      </c>
      <c r="D6" s="231"/>
      <c r="E6" s="231"/>
      <c r="F6" s="18"/>
    </row>
    <row r="7" spans="1:6" ht="29.25" customHeight="1">
      <c r="A7" s="145"/>
      <c r="B7" s="145"/>
      <c r="C7" s="146"/>
      <c r="D7" s="146"/>
      <c r="E7" s="146"/>
      <c r="F7" s="18"/>
    </row>
    <row r="8" spans="1:6" s="147" customFormat="1" ht="29.25" customHeight="1">
      <c r="A8" s="229" t="s">
        <v>7</v>
      </c>
      <c r="B8" s="230"/>
      <c r="C8" s="230"/>
      <c r="D8" s="230"/>
      <c r="E8" s="230"/>
      <c r="F8" s="230"/>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31" t="s">
        <v>23</v>
      </c>
      <c r="B13" s="231"/>
      <c r="C13" s="231"/>
      <c r="D13" s="231"/>
      <c r="E13" s="231"/>
      <c r="F13" s="23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300" t="s">
        <v>333</v>
      </c>
      <c r="D2" s="300"/>
      <c r="E2" s="300"/>
      <c r="F2" s="300"/>
      <c r="G2" s="300"/>
      <c r="H2" s="85" t="s">
        <v>334</v>
      </c>
      <c r="I2" s="86"/>
      <c r="J2" s="86"/>
      <c r="K2" s="86"/>
      <c r="L2" s="86"/>
    </row>
    <row r="3" spans="1:12" s="84" customFormat="1" ht="23">
      <c r="A3" s="83"/>
      <c r="C3" s="301" t="s">
        <v>335</v>
      </c>
      <c r="D3" s="301"/>
      <c r="E3" s="157"/>
      <c r="F3" s="302" t="s">
        <v>336</v>
      </c>
      <c r="G3" s="30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84" t="s">
        <v>337</v>
      </c>
      <c r="C6" s="284"/>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84" t="s">
        <v>367</v>
      </c>
      <c r="C14" s="284"/>
      <c r="D14" s="284"/>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t="e">
        <f>#REF!</f>
        <v>#REF!</v>
      </c>
      <c r="D18" s="104" t="e">
        <f>#REF!</f>
        <v>#REF!</v>
      </c>
      <c r="E18" s="104" t="e">
        <f>#REF!</f>
        <v>#REF!</v>
      </c>
      <c r="F18" s="104" t="e">
        <f>#REF!</f>
        <v>#REF!</v>
      </c>
      <c r="G18" s="104" t="e">
        <f>#REF!</f>
        <v>#REF!</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t="e">
        <f>SUM(C18:C19)</f>
        <v>#REF!</v>
      </c>
      <c r="D20" s="104" t="e">
        <f t="shared" ref="D20:G20" si="0">SUM(D18:D19)</f>
        <v>#REF!</v>
      </c>
      <c r="E20" s="104" t="e">
        <f t="shared" si="0"/>
        <v>#REF!</v>
      </c>
      <c r="F20" s="104" t="e">
        <f t="shared" si="0"/>
        <v>#REF!</v>
      </c>
      <c r="G20" s="104" t="e">
        <f t="shared" si="0"/>
        <v>#REF!</v>
      </c>
      <c r="L20" s="80"/>
    </row>
    <row r="21" spans="1:12" ht="20.25" customHeight="1">
      <c r="A21" s="106"/>
      <c r="B21" s="107"/>
      <c r="C21" s="120" t="s">
        <v>376</v>
      </c>
      <c r="D21" s="119" t="e">
        <f>SUM(C20,D20,G20)/SUM(C20:G20)</f>
        <v>#REF!</v>
      </c>
      <c r="E21" s="108"/>
      <c r="F21" s="108"/>
      <c r="G21" s="108"/>
      <c r="L21" s="80"/>
    </row>
    <row r="22" spans="1:12">
      <c r="B22" s="103"/>
      <c r="C22" s="97"/>
      <c r="D22" s="97"/>
      <c r="E22" s="97"/>
      <c r="F22" s="97"/>
      <c r="G22" s="98"/>
    </row>
    <row r="23" spans="1:12" ht="21.75" customHeight="1">
      <c r="B23" s="284" t="s">
        <v>377</v>
      </c>
      <c r="C23" s="284"/>
      <c r="D23" s="284"/>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303" t="s">
        <v>113</v>
      </c>
      <c r="H26" s="304"/>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5"/>
      <c r="H27" s="296"/>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5"/>
      <c r="H28" s="296"/>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5"/>
      <c r="H29" s="296"/>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5"/>
      <c r="H30" s="296"/>
    </row>
    <row r="31" spans="1:12" ht="20.25" customHeight="1">
      <c r="A31" s="100"/>
      <c r="B31" s="99" t="s">
        <v>102</v>
      </c>
      <c r="C31" s="99" t="e">
        <f>SUM(C27:C30)</f>
        <v>#REF!</v>
      </c>
      <c r="D31" s="99">
        <v>0</v>
      </c>
      <c r="E31" s="99">
        <v>0</v>
      </c>
      <c r="F31" s="99" t="e">
        <f>SUM(F27:F30)</f>
        <v>#REF!</v>
      </c>
      <c r="G31" s="295"/>
      <c r="H31" s="296"/>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89" t="s">
        <v>346</v>
      </c>
      <c r="G34" s="291"/>
    </row>
    <row r="35" spans="1:12" s="125" customFormat="1">
      <c r="A35" s="121"/>
      <c r="B35" s="122" t="s">
        <v>393</v>
      </c>
      <c r="C35" s="126" t="s">
        <v>394</v>
      </c>
      <c r="D35" s="126" t="s">
        <v>395</v>
      </c>
      <c r="E35" s="126" t="s">
        <v>351</v>
      </c>
      <c r="F35" s="298"/>
      <c r="G35" s="299"/>
      <c r="H35" s="124"/>
      <c r="I35" s="124"/>
      <c r="J35" s="124"/>
      <c r="K35" s="124"/>
      <c r="L35" s="124"/>
    </row>
    <row r="36" spans="1:12">
      <c r="A36" s="100">
        <v>1</v>
      </c>
      <c r="B36" s="101" t="s">
        <v>331</v>
      </c>
      <c r="C36" s="104" t="s">
        <v>396</v>
      </c>
      <c r="D36" s="104" t="s">
        <v>388</v>
      </c>
      <c r="E36" s="104" t="s">
        <v>357</v>
      </c>
      <c r="F36" s="295"/>
      <c r="G36" s="296"/>
    </row>
    <row r="37" spans="1:12" ht="20.25" customHeight="1">
      <c r="A37" s="100">
        <v>2</v>
      </c>
      <c r="B37" s="101" t="s">
        <v>146</v>
      </c>
      <c r="C37" s="104" t="s">
        <v>397</v>
      </c>
      <c r="D37" s="104" t="s">
        <v>388</v>
      </c>
      <c r="E37" s="104" t="s">
        <v>357</v>
      </c>
      <c r="F37" s="295"/>
      <c r="G37" s="296"/>
    </row>
    <row r="38" spans="1:12" ht="20.25" customHeight="1">
      <c r="A38" s="106"/>
      <c r="B38" s="107"/>
      <c r="C38" s="108"/>
      <c r="D38" s="108"/>
      <c r="E38" s="108"/>
      <c r="F38" s="108"/>
      <c r="G38" s="108"/>
      <c r="H38" s="108"/>
    </row>
    <row r="39" spans="1:12" ht="21.75" customHeight="1">
      <c r="B39" s="284" t="s">
        <v>398</v>
      </c>
      <c r="C39" s="284"/>
      <c r="D39" s="94"/>
      <c r="E39" s="94"/>
      <c r="F39" s="94"/>
      <c r="G39" s="95"/>
      <c r="H39" s="95"/>
    </row>
    <row r="40" spans="1:12">
      <c r="B40" s="96" t="s">
        <v>399</v>
      </c>
      <c r="C40" s="97"/>
      <c r="D40" s="97"/>
      <c r="E40" s="97"/>
      <c r="F40" s="97"/>
      <c r="G40" s="98"/>
    </row>
    <row r="41" spans="1:12" ht="18.75" customHeight="1">
      <c r="A41" s="99" t="s">
        <v>58</v>
      </c>
      <c r="B41" s="160" t="s">
        <v>62</v>
      </c>
      <c r="C41" s="297" t="s">
        <v>400</v>
      </c>
      <c r="D41" s="297"/>
      <c r="E41" s="297" t="s">
        <v>401</v>
      </c>
      <c r="F41" s="297"/>
      <c r="G41" s="297"/>
      <c r="H41" s="99" t="s">
        <v>402</v>
      </c>
    </row>
    <row r="42" spans="1:12" ht="34.5" customHeight="1">
      <c r="A42" s="100">
        <v>1</v>
      </c>
      <c r="B42" s="161" t="s">
        <v>403</v>
      </c>
      <c r="C42" s="294" t="s">
        <v>404</v>
      </c>
      <c r="D42" s="294"/>
      <c r="E42" s="294" t="s">
        <v>405</v>
      </c>
      <c r="F42" s="294"/>
      <c r="G42" s="294"/>
      <c r="H42" s="109"/>
    </row>
    <row r="43" spans="1:12" ht="34.5" customHeight="1">
      <c r="A43" s="100">
        <v>2</v>
      </c>
      <c r="B43" s="161" t="s">
        <v>403</v>
      </c>
      <c r="C43" s="294" t="s">
        <v>404</v>
      </c>
      <c r="D43" s="294"/>
      <c r="E43" s="294" t="s">
        <v>405</v>
      </c>
      <c r="F43" s="294"/>
      <c r="G43" s="294"/>
      <c r="H43" s="109"/>
    </row>
    <row r="44" spans="1:12" ht="34.5" customHeight="1">
      <c r="A44" s="100">
        <v>3</v>
      </c>
      <c r="B44" s="161" t="s">
        <v>403</v>
      </c>
      <c r="C44" s="294" t="s">
        <v>404</v>
      </c>
      <c r="D44" s="294"/>
      <c r="E44" s="294" t="s">
        <v>405</v>
      </c>
      <c r="F44" s="294"/>
      <c r="G44" s="294"/>
      <c r="H44" s="109"/>
    </row>
    <row r="45" spans="1:12">
      <c r="B45" s="110"/>
      <c r="C45" s="110"/>
      <c r="D45" s="110"/>
      <c r="E45" s="111"/>
      <c r="F45" s="97"/>
      <c r="G45" s="98"/>
    </row>
    <row r="46" spans="1:12" ht="21.75" customHeight="1">
      <c r="B46" s="284" t="s">
        <v>406</v>
      </c>
      <c r="C46" s="284"/>
      <c r="D46" s="94"/>
      <c r="E46" s="94"/>
      <c r="F46" s="94"/>
      <c r="G46" s="95"/>
      <c r="H46" s="95"/>
    </row>
    <row r="47" spans="1:12">
      <c r="B47" s="96" t="s">
        <v>407</v>
      </c>
      <c r="C47" s="110"/>
      <c r="D47" s="110"/>
      <c r="E47" s="111"/>
      <c r="F47" s="97"/>
      <c r="G47" s="98"/>
    </row>
    <row r="48" spans="1:12" s="113" customFormat="1" ht="21" customHeight="1">
      <c r="A48" s="285" t="s">
        <v>58</v>
      </c>
      <c r="B48" s="287" t="s">
        <v>408</v>
      </c>
      <c r="C48" s="289" t="s">
        <v>409</v>
      </c>
      <c r="D48" s="290"/>
      <c r="E48" s="290"/>
      <c r="F48" s="291"/>
      <c r="G48" s="292" t="s">
        <v>376</v>
      </c>
      <c r="H48" s="292" t="s">
        <v>408</v>
      </c>
      <c r="I48" s="282" t="s">
        <v>410</v>
      </c>
      <c r="J48" s="112"/>
      <c r="K48" s="112"/>
      <c r="L48" s="112"/>
    </row>
    <row r="49" spans="1:9">
      <c r="A49" s="286"/>
      <c r="B49" s="288"/>
      <c r="C49" s="114" t="s">
        <v>385</v>
      </c>
      <c r="D49" s="114" t="s">
        <v>386</v>
      </c>
      <c r="E49" s="115" t="s">
        <v>387</v>
      </c>
      <c r="F49" s="115" t="s">
        <v>388</v>
      </c>
      <c r="G49" s="293"/>
      <c r="H49" s="293"/>
      <c r="I49" s="283"/>
    </row>
    <row r="50" spans="1:9" ht="28">
      <c r="A50" s="286"/>
      <c r="B50" s="288"/>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t="e">
        <f>D21</f>
        <v>#REF!</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44" t="s">
        <v>25</v>
      </c>
      <c r="C2" s="244"/>
      <c r="D2" s="244"/>
      <c r="E2" s="244"/>
      <c r="F2" s="244"/>
      <c r="G2" s="244"/>
      <c r="H2" s="244"/>
      <c r="I2" s="244"/>
      <c r="J2" s="242" t="s">
        <v>26</v>
      </c>
      <c r="K2" s="242"/>
    </row>
    <row r="3" spans="1:11" ht="28.5" customHeight="1">
      <c r="B3" s="245" t="s">
        <v>27</v>
      </c>
      <c r="C3" s="245"/>
      <c r="D3" s="245"/>
      <c r="E3" s="245"/>
      <c r="F3" s="243" t="s">
        <v>28</v>
      </c>
      <c r="G3" s="243"/>
      <c r="H3" s="243"/>
      <c r="I3" s="243"/>
      <c r="J3" s="242"/>
      <c r="K3" s="242"/>
    </row>
    <row r="4" spans="1:11" ht="18" customHeight="1">
      <c r="B4" s="153"/>
      <c r="C4" s="153"/>
      <c r="D4" s="153"/>
      <c r="E4" s="153"/>
      <c r="F4" s="152"/>
      <c r="G4" s="152"/>
      <c r="H4" s="152"/>
      <c r="I4" s="152"/>
      <c r="J4" s="151"/>
      <c r="K4" s="151"/>
    </row>
    <row r="6" spans="1:11" ht="23">
      <c r="A6" s="4" t="s">
        <v>29</v>
      </c>
    </row>
    <row r="7" spans="1:11">
      <c r="A7" s="249" t="s">
        <v>30</v>
      </c>
      <c r="B7" s="249"/>
      <c r="C7" s="249"/>
      <c r="D7" s="249"/>
      <c r="E7" s="249"/>
      <c r="F7" s="249"/>
      <c r="G7" s="249"/>
      <c r="H7" s="249"/>
      <c r="I7" s="249"/>
    </row>
    <row r="8" spans="1:11" ht="20.25" customHeight="1">
      <c r="A8" s="249"/>
      <c r="B8" s="249"/>
      <c r="C8" s="249"/>
      <c r="D8" s="249"/>
      <c r="E8" s="249"/>
      <c r="F8" s="249"/>
      <c r="G8" s="249"/>
      <c r="H8" s="249"/>
      <c r="I8" s="249"/>
    </row>
    <row r="9" spans="1:11">
      <c r="A9" s="249" t="s">
        <v>31</v>
      </c>
      <c r="B9" s="249"/>
      <c r="C9" s="249"/>
      <c r="D9" s="249"/>
      <c r="E9" s="249"/>
      <c r="F9" s="249"/>
      <c r="G9" s="249"/>
      <c r="H9" s="249"/>
      <c r="I9" s="249"/>
    </row>
    <row r="10" spans="1:11" ht="21" customHeight="1">
      <c r="A10" s="249"/>
      <c r="B10" s="249"/>
      <c r="C10" s="249"/>
      <c r="D10" s="249"/>
      <c r="E10" s="249"/>
      <c r="F10" s="249"/>
      <c r="G10" s="249"/>
      <c r="H10" s="249"/>
      <c r="I10" s="249"/>
    </row>
    <row r="11" spans="1:11" ht="14">
      <c r="A11" s="250" t="s">
        <v>32</v>
      </c>
      <c r="B11" s="250"/>
      <c r="C11" s="250"/>
      <c r="D11" s="250"/>
      <c r="E11" s="250"/>
      <c r="F11" s="250"/>
      <c r="G11" s="250"/>
      <c r="H11" s="250"/>
      <c r="I11" s="250"/>
    </row>
    <row r="12" spans="1:11">
      <c r="A12" s="3"/>
      <c r="B12" s="3"/>
      <c r="C12" s="3"/>
      <c r="D12" s="3"/>
      <c r="E12" s="3"/>
      <c r="F12" s="3"/>
      <c r="G12" s="3"/>
      <c r="H12" s="3"/>
      <c r="I12" s="3"/>
    </row>
    <row r="13" spans="1:11" ht="23">
      <c r="A13" s="4" t="s">
        <v>33</v>
      </c>
    </row>
    <row r="14" spans="1:11">
      <c r="A14" s="134" t="s">
        <v>34</v>
      </c>
      <c r="B14" s="246" t="s">
        <v>35</v>
      </c>
      <c r="C14" s="247"/>
      <c r="D14" s="247"/>
      <c r="E14" s="247"/>
      <c r="F14" s="247"/>
      <c r="G14" s="247"/>
      <c r="H14" s="247"/>
      <c r="I14" s="247"/>
      <c r="J14" s="247"/>
      <c r="K14" s="248"/>
    </row>
    <row r="15" spans="1:11" ht="14.25" customHeight="1">
      <c r="A15" s="134" t="s">
        <v>36</v>
      </c>
      <c r="B15" s="246" t="s">
        <v>37</v>
      </c>
      <c r="C15" s="247"/>
      <c r="D15" s="247"/>
      <c r="E15" s="247"/>
      <c r="F15" s="247"/>
      <c r="G15" s="247"/>
      <c r="H15" s="247"/>
      <c r="I15" s="247"/>
      <c r="J15" s="247"/>
      <c r="K15" s="248"/>
    </row>
    <row r="16" spans="1:11" ht="14.25" customHeight="1">
      <c r="A16" s="134"/>
      <c r="B16" s="246" t="s">
        <v>38</v>
      </c>
      <c r="C16" s="247"/>
      <c r="D16" s="247"/>
      <c r="E16" s="247"/>
      <c r="F16" s="247"/>
      <c r="G16" s="247"/>
      <c r="H16" s="247"/>
      <c r="I16" s="247"/>
      <c r="J16" s="247"/>
      <c r="K16" s="248"/>
    </row>
    <row r="17" spans="1:14" ht="14.25" customHeight="1">
      <c r="A17" s="134"/>
      <c r="B17" s="246" t="s">
        <v>39</v>
      </c>
      <c r="C17" s="247"/>
      <c r="D17" s="247"/>
      <c r="E17" s="247"/>
      <c r="F17" s="247"/>
      <c r="G17" s="247"/>
      <c r="H17" s="247"/>
      <c r="I17" s="247"/>
      <c r="J17" s="247"/>
      <c r="K17" s="248"/>
    </row>
    <row r="19" spans="1:14" ht="23">
      <c r="A19" s="4" t="s">
        <v>40</v>
      </c>
    </row>
    <row r="20" spans="1:14">
      <c r="A20" s="134" t="s">
        <v>41</v>
      </c>
      <c r="B20" s="246" t="s">
        <v>42</v>
      </c>
      <c r="C20" s="247"/>
      <c r="D20" s="247"/>
      <c r="E20" s="247"/>
      <c r="F20" s="247"/>
      <c r="G20" s="248"/>
    </row>
    <row r="21" spans="1:14" ht="12.75" customHeight="1">
      <c r="A21" s="134" t="s">
        <v>43</v>
      </c>
      <c r="B21" s="246" t="s">
        <v>44</v>
      </c>
      <c r="C21" s="247"/>
      <c r="D21" s="247"/>
      <c r="E21" s="247"/>
      <c r="F21" s="247"/>
      <c r="G21" s="248"/>
    </row>
    <row r="22" spans="1:14" ht="12.75" customHeight="1">
      <c r="A22" s="134" t="s">
        <v>45</v>
      </c>
      <c r="B22" s="246" t="s">
        <v>46</v>
      </c>
      <c r="C22" s="247"/>
      <c r="D22" s="247"/>
      <c r="E22" s="247"/>
      <c r="F22" s="247"/>
      <c r="G22" s="248"/>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39" t="s">
        <v>51</v>
      </c>
      <c r="C29" s="240"/>
      <c r="D29" s="241"/>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51" t="s">
        <v>56</v>
      </c>
      <c r="B2" s="251"/>
      <c r="C2" s="251"/>
      <c r="D2" s="251"/>
      <c r="E2" s="251"/>
      <c r="F2" s="251"/>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54" t="s">
        <v>70</v>
      </c>
      <c r="B2" s="254"/>
      <c r="C2" s="254"/>
      <c r="D2" s="254"/>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52" t="s">
        <v>91</v>
      </c>
      <c r="B16" s="252"/>
      <c r="C16" s="30"/>
      <c r="D16" s="31"/>
    </row>
    <row r="17" spans="1:4" ht="14">
      <c r="A17" s="253" t="s">
        <v>92</v>
      </c>
      <c r="B17" s="253"/>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5"/>
  <sheetViews>
    <sheetView showGridLines="0" topLeftCell="A103" zoomScale="125" zoomScaleNormal="100" workbookViewId="0">
      <selection activeCell="E105" sqref="E105"/>
    </sheetView>
  </sheetViews>
  <sheetFormatPr baseColWidth="10" defaultColWidth="9.1640625" defaultRowHeight="13" outlineLevelRow="1"/>
  <cols>
    <col min="1" max="1" width="11.33203125" style="210" customWidth="1"/>
    <col min="2" max="2" width="35.1640625" style="211" customWidth="1"/>
    <col min="3" max="3" width="29.33203125" style="211" customWidth="1"/>
    <col min="4" max="5" width="35.1640625" style="211" customWidth="1"/>
    <col min="6" max="6" width="32.1640625" style="211" customWidth="1"/>
    <col min="7" max="9" width="9.6640625" style="211" customWidth="1"/>
    <col min="10" max="10" width="26.6640625" style="211" customWidth="1"/>
    <col min="11" max="16384" width="9.1640625" style="211"/>
  </cols>
  <sheetData>
    <row r="1" spans="1:25" s="40" customFormat="1" ht="14">
      <c r="A1" s="265"/>
      <c r="B1" s="265"/>
      <c r="C1" s="265"/>
      <c r="D1" s="265"/>
      <c r="E1" s="265"/>
      <c r="F1" s="176"/>
      <c r="G1" s="176"/>
      <c r="H1" s="176"/>
      <c r="I1" s="176"/>
      <c r="J1" s="176"/>
      <c r="K1" s="176"/>
    </row>
    <row r="2" spans="1:25" s="40" customFormat="1" ht="31.5" customHeight="1">
      <c r="A2" s="266" t="s">
        <v>70</v>
      </c>
      <c r="B2" s="266"/>
      <c r="C2" s="266"/>
      <c r="D2" s="266"/>
      <c r="E2" s="266"/>
      <c r="F2" s="267"/>
      <c r="G2" s="177"/>
      <c r="H2" s="177"/>
      <c r="I2" s="177"/>
      <c r="J2" s="177"/>
      <c r="K2" s="177"/>
    </row>
    <row r="3" spans="1:25" s="40" customFormat="1" ht="31.5" customHeight="1">
      <c r="A3" s="178"/>
      <c r="D3" s="268"/>
      <c r="E3" s="268"/>
      <c r="F3" s="267"/>
      <c r="G3" s="177"/>
      <c r="H3" s="177"/>
      <c r="I3" s="177"/>
      <c r="J3" s="177"/>
      <c r="K3" s="177"/>
    </row>
    <row r="4" spans="1:25" s="179" customFormat="1" ht="16.5" customHeight="1">
      <c r="A4" s="139" t="s">
        <v>66</v>
      </c>
      <c r="B4" s="263" t="s">
        <v>425</v>
      </c>
      <c r="C4" s="263"/>
      <c r="D4" s="263"/>
      <c r="E4" s="263"/>
      <c r="F4" s="39"/>
      <c r="G4" s="39"/>
      <c r="H4" s="39"/>
      <c r="I4" s="40"/>
      <c r="J4" s="40"/>
      <c r="Y4" s="179" t="s">
        <v>93</v>
      </c>
    </row>
    <row r="5" spans="1:25" s="179" customFormat="1" ht="144.75" customHeight="1">
      <c r="A5" s="139" t="s">
        <v>62</v>
      </c>
      <c r="B5" s="262" t="s">
        <v>448</v>
      </c>
      <c r="C5" s="262"/>
      <c r="D5" s="263"/>
      <c r="E5" s="263"/>
      <c r="F5" s="39"/>
      <c r="G5" s="39"/>
      <c r="H5" s="39"/>
      <c r="I5" s="40"/>
      <c r="J5" s="40"/>
      <c r="Y5" s="179" t="s">
        <v>95</v>
      </c>
    </row>
    <row r="6" spans="1:25" s="179" customFormat="1" ht="28">
      <c r="A6" s="139" t="s">
        <v>96</v>
      </c>
      <c r="B6" s="262" t="s">
        <v>464</v>
      </c>
      <c r="C6" s="262"/>
      <c r="D6" s="263"/>
      <c r="E6" s="263"/>
      <c r="F6" s="39"/>
      <c r="G6" s="39"/>
      <c r="H6" s="39"/>
      <c r="I6" s="40"/>
      <c r="J6" s="40"/>
    </row>
    <row r="7" spans="1:25" s="179" customFormat="1" ht="14">
      <c r="A7" s="139" t="s">
        <v>98</v>
      </c>
      <c r="B7" s="263" t="s">
        <v>424</v>
      </c>
      <c r="C7" s="263"/>
      <c r="D7" s="263"/>
      <c r="E7" s="263"/>
      <c r="F7" s="39"/>
      <c r="G7" s="39"/>
      <c r="H7" s="39"/>
      <c r="I7" s="41"/>
      <c r="J7" s="40"/>
      <c r="Y7" s="180"/>
    </row>
    <row r="8" spans="1:25" s="181" customFormat="1" ht="14">
      <c r="A8" s="139" t="s">
        <v>100</v>
      </c>
      <c r="B8" s="264"/>
      <c r="C8" s="264"/>
      <c r="D8" s="264"/>
      <c r="E8" s="264"/>
      <c r="F8" s="39"/>
    </row>
    <row r="9" spans="1:25" s="181" customFormat="1" ht="14">
      <c r="A9" s="140" t="s">
        <v>101</v>
      </c>
      <c r="B9" s="73" t="str">
        <f>G17</f>
        <v>Internal Build 03112011</v>
      </c>
      <c r="C9" s="73"/>
      <c r="D9" s="73" t="str">
        <f>H17</f>
        <v>Internal build 14112011</v>
      </c>
      <c r="E9" s="73" t="str">
        <f>I17</f>
        <v>External build 16112011</v>
      </c>
    </row>
    <row r="10" spans="1:25" s="181" customFormat="1" ht="14">
      <c r="A10" s="141" t="s">
        <v>102</v>
      </c>
      <c r="B10" s="74"/>
      <c r="C10" s="74"/>
      <c r="D10" s="74"/>
      <c r="E10" s="74"/>
    </row>
    <row r="11" spans="1:25" s="181" customFormat="1" ht="14">
      <c r="A11" s="141" t="s">
        <v>41</v>
      </c>
      <c r="B11" s="75"/>
      <c r="C11" s="75"/>
      <c r="D11" s="75"/>
      <c r="E11" s="75"/>
    </row>
    <row r="12" spans="1:25" s="181" customFormat="1" ht="14">
      <c r="A12" s="141" t="s">
        <v>43</v>
      </c>
      <c r="B12" s="75"/>
      <c r="C12" s="75"/>
      <c r="D12" s="75"/>
      <c r="E12" s="75"/>
    </row>
    <row r="13" spans="1:25" s="181" customFormat="1" ht="14">
      <c r="A13" s="141" t="s">
        <v>45</v>
      </c>
      <c r="B13" s="75"/>
      <c r="C13" s="75"/>
      <c r="D13" s="75"/>
      <c r="E13" s="75"/>
      <c r="F13" s="40"/>
      <c r="G13" s="40"/>
      <c r="H13" s="40"/>
      <c r="I13" s="40"/>
      <c r="J13" s="40"/>
    </row>
    <row r="14" spans="1:25" s="181" customFormat="1" ht="14">
      <c r="A14" s="141" t="s">
        <v>103</v>
      </c>
      <c r="B14" s="75"/>
      <c r="C14" s="75"/>
      <c r="D14" s="75"/>
      <c r="E14" s="75"/>
      <c r="F14" s="40"/>
      <c r="G14" s="40"/>
      <c r="H14" s="40"/>
      <c r="I14" s="40"/>
      <c r="J14" s="40"/>
    </row>
    <row r="15" spans="1:25" s="181" customFormat="1" ht="42">
      <c r="A15" s="141" t="s">
        <v>104</v>
      </c>
      <c r="B15" s="216" t="s">
        <v>528</v>
      </c>
      <c r="C15" s="216"/>
      <c r="D15" s="215"/>
      <c r="E15" s="75"/>
      <c r="F15" s="40"/>
      <c r="G15" s="40"/>
      <c r="H15" s="40"/>
      <c r="I15" s="40"/>
      <c r="J15" s="40"/>
    </row>
    <row r="16" spans="1:25" s="184" customFormat="1" ht="15" customHeight="1">
      <c r="A16" s="182"/>
      <c r="B16" s="183"/>
      <c r="C16" s="183"/>
      <c r="D16" s="183"/>
      <c r="E16" s="51"/>
      <c r="F16" s="56"/>
      <c r="G16" s="261" t="s">
        <v>101</v>
      </c>
      <c r="H16" s="261"/>
      <c r="I16" s="261"/>
      <c r="J16" s="57"/>
    </row>
    <row r="17" spans="1:10" s="184" customFormat="1" ht="42">
      <c r="A17" s="142" t="s">
        <v>105</v>
      </c>
      <c r="B17" s="143" t="s">
        <v>106</v>
      </c>
      <c r="C17" s="143" t="s">
        <v>527</v>
      </c>
      <c r="D17" s="143" t="s">
        <v>107</v>
      </c>
      <c r="E17" s="143" t="s">
        <v>108</v>
      </c>
      <c r="F17" s="143" t="s">
        <v>109</v>
      </c>
      <c r="G17" s="143" t="s">
        <v>110</v>
      </c>
      <c r="H17" s="143" t="s">
        <v>111</v>
      </c>
      <c r="I17" s="143" t="s">
        <v>112</v>
      </c>
      <c r="J17" s="143" t="s">
        <v>113</v>
      </c>
    </row>
    <row r="18" spans="1:10" s="184" customFormat="1" ht="15.75" customHeight="1">
      <c r="A18" s="185"/>
      <c r="B18" s="258" t="s">
        <v>418</v>
      </c>
      <c r="C18" s="259"/>
      <c r="D18" s="259"/>
      <c r="E18" s="260"/>
      <c r="F18" s="185"/>
      <c r="G18" s="186"/>
      <c r="H18" s="186"/>
      <c r="I18" s="186"/>
      <c r="J18" s="185"/>
    </row>
    <row r="19" spans="1:10" s="188" customFormat="1" ht="28" outlineLevel="1">
      <c r="A19" s="187"/>
      <c r="B19" s="52" t="s">
        <v>421</v>
      </c>
      <c r="C19" s="52"/>
      <c r="D19" s="168" t="s">
        <v>423</v>
      </c>
      <c r="E19" s="171" t="s">
        <v>422</v>
      </c>
      <c r="F19" s="171"/>
      <c r="G19" s="52"/>
      <c r="H19" s="52"/>
      <c r="I19" s="52"/>
      <c r="J19" s="55"/>
    </row>
    <row r="20" spans="1:10" s="184" customFormat="1" ht="15.75" customHeight="1">
      <c r="A20" s="185"/>
      <c r="B20" s="189" t="s">
        <v>419</v>
      </c>
      <c r="C20" s="226"/>
      <c r="D20" s="190"/>
      <c r="E20" s="191"/>
      <c r="F20" s="185"/>
      <c r="G20" s="186"/>
      <c r="H20" s="186"/>
      <c r="I20" s="186"/>
      <c r="J20" s="185"/>
    </row>
    <row r="21" spans="1:10" s="198" customFormat="1" ht="14">
      <c r="A21" s="200"/>
      <c r="B21" s="255" t="s">
        <v>426</v>
      </c>
      <c r="C21" s="256"/>
      <c r="D21" s="256"/>
      <c r="E21" s="257"/>
      <c r="F21" s="201"/>
      <c r="G21" s="173"/>
      <c r="H21" s="173"/>
      <c r="I21" s="173"/>
      <c r="J21" s="201"/>
    </row>
    <row r="22" spans="1:10" s="198" customFormat="1" ht="56" outlineLevel="1">
      <c r="A22" s="187">
        <f ca="1">IF(OFFSET(A22,-1,0) ="",OFFSET(A22,-2,0)+1,OFFSET(A22,-1,0)+1 )</f>
        <v>1</v>
      </c>
      <c r="B22" s="52" t="s">
        <v>435</v>
      </c>
      <c r="C22" s="52"/>
      <c r="D22" s="227" t="s">
        <v>587</v>
      </c>
      <c r="E22" s="53" t="s">
        <v>588</v>
      </c>
      <c r="F22" s="171"/>
      <c r="G22" s="52"/>
      <c r="H22" s="52"/>
      <c r="I22" s="52"/>
      <c r="J22" s="199"/>
    </row>
    <row r="23" spans="1:10" s="198" customFormat="1" ht="28" outlineLevel="1">
      <c r="A23" s="187">
        <f t="shared" ref="A23:A26" ca="1" si="0">IF(OFFSET(A23,-1,0) ="",OFFSET(A23,-2,0)+1,OFFSET(A23,-1,0)+1 )</f>
        <v>2</v>
      </c>
      <c r="B23" s="214" t="s">
        <v>428</v>
      </c>
      <c r="C23" s="225"/>
      <c r="D23" s="218" t="s">
        <v>463</v>
      </c>
      <c r="E23" s="171" t="s">
        <v>525</v>
      </c>
      <c r="F23" s="54"/>
      <c r="G23" s="52"/>
      <c r="H23" s="52"/>
      <c r="I23" s="52"/>
      <c r="J23" s="197"/>
    </row>
    <row r="24" spans="1:10" s="198" customFormat="1" ht="42" outlineLevel="1">
      <c r="A24" s="187">
        <f t="shared" ca="1" si="0"/>
        <v>3</v>
      </c>
      <c r="B24" s="217" t="s">
        <v>429</v>
      </c>
      <c r="C24" s="225"/>
      <c r="D24" s="227" t="s">
        <v>540</v>
      </c>
      <c r="E24" s="171" t="s">
        <v>541</v>
      </c>
      <c r="F24" s="54" t="s">
        <v>542</v>
      </c>
      <c r="G24" s="52"/>
      <c r="H24" s="52"/>
      <c r="I24" s="52"/>
      <c r="J24" s="197"/>
    </row>
    <row r="25" spans="1:10" s="198" customFormat="1" ht="56" outlineLevel="1">
      <c r="A25" s="187">
        <f t="shared" ca="1" si="0"/>
        <v>4</v>
      </c>
      <c r="B25" s="52" t="s">
        <v>430</v>
      </c>
      <c r="C25" s="52"/>
      <c r="D25" s="227" t="s">
        <v>540</v>
      </c>
      <c r="E25" s="53" t="s">
        <v>551</v>
      </c>
      <c r="F25" s="54" t="s">
        <v>552</v>
      </c>
      <c r="G25" s="52"/>
      <c r="H25" s="52"/>
      <c r="I25" s="52"/>
      <c r="J25" s="197"/>
    </row>
    <row r="26" spans="1:10" s="198" customFormat="1" ht="56" outlineLevel="1">
      <c r="A26" s="187">
        <f t="shared" ca="1" si="0"/>
        <v>5</v>
      </c>
      <c r="B26" s="52" t="s">
        <v>431</v>
      </c>
      <c r="C26" s="52"/>
      <c r="D26" s="227" t="s">
        <v>626</v>
      </c>
      <c r="E26" s="53" t="s">
        <v>551</v>
      </c>
      <c r="F26" s="54" t="s">
        <v>526</v>
      </c>
      <c r="G26" s="52"/>
      <c r="H26" s="52"/>
      <c r="I26" s="52"/>
      <c r="J26" s="197"/>
    </row>
    <row r="27" spans="1:10" s="198" customFormat="1" ht="84" outlineLevel="1">
      <c r="A27" s="187">
        <f t="shared" ref="A27:A44" ca="1" si="1">IF(OFFSET(A27,-1,0) ="",OFFSET(A27,-2,0)+1,OFFSET(A27,-1,0)+1 )</f>
        <v>6</v>
      </c>
      <c r="B27" s="214" t="s">
        <v>432</v>
      </c>
      <c r="C27" s="225"/>
      <c r="D27" s="227" t="s">
        <v>553</v>
      </c>
      <c r="E27" s="171" t="s">
        <v>555</v>
      </c>
      <c r="F27" s="54" t="s">
        <v>554</v>
      </c>
      <c r="G27" s="52"/>
      <c r="H27" s="52"/>
      <c r="I27" s="52"/>
      <c r="J27" s="197"/>
    </row>
    <row r="28" spans="1:10" s="198" customFormat="1" ht="84" outlineLevel="1">
      <c r="A28" s="187">
        <f t="shared" ca="1" si="1"/>
        <v>7</v>
      </c>
      <c r="B28" s="214" t="s">
        <v>433</v>
      </c>
      <c r="C28" s="225"/>
      <c r="D28" s="227" t="s">
        <v>553</v>
      </c>
      <c r="E28" s="171" t="s">
        <v>581</v>
      </c>
      <c r="F28" s="54" t="s">
        <v>582</v>
      </c>
      <c r="G28" s="52"/>
      <c r="H28" s="52"/>
      <c r="I28" s="52"/>
      <c r="J28" s="197"/>
    </row>
    <row r="29" spans="1:10" s="198" customFormat="1" ht="56" outlineLevel="1">
      <c r="A29" s="187">
        <f t="shared" ca="1" si="1"/>
        <v>8</v>
      </c>
      <c r="B29" s="52" t="s">
        <v>434</v>
      </c>
      <c r="C29" s="52"/>
      <c r="D29" s="227" t="s">
        <v>583</v>
      </c>
      <c r="E29" s="53" t="s">
        <v>551</v>
      </c>
      <c r="F29" s="54" t="s">
        <v>584</v>
      </c>
      <c r="G29" s="52"/>
      <c r="H29" s="52"/>
      <c r="I29" s="52"/>
      <c r="J29" s="197"/>
    </row>
    <row r="30" spans="1:10" s="198" customFormat="1" ht="42" outlineLevel="1">
      <c r="A30" s="187">
        <f t="shared" ca="1" si="1"/>
        <v>9</v>
      </c>
      <c r="B30" s="214" t="s">
        <v>427</v>
      </c>
      <c r="C30" s="225" t="s">
        <v>585</v>
      </c>
      <c r="D30" s="227" t="s">
        <v>594</v>
      </c>
      <c r="E30" s="171" t="s">
        <v>586</v>
      </c>
      <c r="F30" s="54" t="s">
        <v>613</v>
      </c>
      <c r="G30" s="52"/>
      <c r="H30" s="52"/>
      <c r="I30" s="52"/>
      <c r="J30" s="197"/>
    </row>
    <row r="31" spans="1:10" s="198" customFormat="1" ht="56" outlineLevel="1">
      <c r="A31" s="187">
        <f t="shared" ca="1" si="1"/>
        <v>10</v>
      </c>
      <c r="B31" s="167" t="s">
        <v>500</v>
      </c>
      <c r="C31" s="167"/>
      <c r="D31" s="227" t="s">
        <v>540</v>
      </c>
      <c r="E31" s="53" t="s">
        <v>595</v>
      </c>
      <c r="F31" s="171" t="s">
        <v>589</v>
      </c>
      <c r="G31" s="52"/>
      <c r="H31" s="52"/>
      <c r="I31" s="52"/>
      <c r="J31" s="199"/>
    </row>
    <row r="32" spans="1:10" s="198" customFormat="1" ht="56" outlineLevel="1">
      <c r="A32" s="187">
        <f t="shared" ca="1" si="1"/>
        <v>11</v>
      </c>
      <c r="B32" s="167" t="s">
        <v>503</v>
      </c>
      <c r="C32" s="167"/>
      <c r="D32" s="227" t="s">
        <v>540</v>
      </c>
      <c r="E32" s="53" t="s">
        <v>595</v>
      </c>
      <c r="F32" s="171" t="s">
        <v>590</v>
      </c>
      <c r="G32" s="52"/>
      <c r="H32" s="52"/>
      <c r="I32" s="52"/>
      <c r="J32" s="199"/>
    </row>
    <row r="33" spans="1:10" s="198" customFormat="1" ht="42" outlineLevel="1">
      <c r="A33" s="187">
        <f t="shared" ca="1" si="1"/>
        <v>12</v>
      </c>
      <c r="B33" s="167" t="s">
        <v>501</v>
      </c>
      <c r="C33" s="167"/>
      <c r="D33" s="227" t="s">
        <v>540</v>
      </c>
      <c r="E33" s="171" t="s">
        <v>541</v>
      </c>
      <c r="F33" s="171" t="s">
        <v>591</v>
      </c>
      <c r="G33" s="52"/>
      <c r="H33" s="52"/>
      <c r="I33" s="52"/>
      <c r="J33" s="199"/>
    </row>
    <row r="34" spans="1:10" s="196" customFormat="1" ht="42" outlineLevel="1">
      <c r="A34" s="187">
        <f t="shared" ca="1" si="1"/>
        <v>13</v>
      </c>
      <c r="B34" s="167" t="s">
        <v>504</v>
      </c>
      <c r="C34" s="167"/>
      <c r="D34" s="227" t="s">
        <v>540</v>
      </c>
      <c r="E34" s="171" t="s">
        <v>541</v>
      </c>
      <c r="F34" s="171" t="s">
        <v>593</v>
      </c>
      <c r="G34" s="214"/>
      <c r="H34" s="214"/>
      <c r="I34" s="214"/>
      <c r="J34" s="195"/>
    </row>
    <row r="35" spans="1:10" s="196" customFormat="1" ht="42" outlineLevel="1">
      <c r="A35" s="187">
        <f t="shared" ca="1" si="1"/>
        <v>14</v>
      </c>
      <c r="B35" s="167" t="s">
        <v>502</v>
      </c>
      <c r="C35" s="167"/>
      <c r="D35" s="227" t="s">
        <v>540</v>
      </c>
      <c r="E35" s="171" t="s">
        <v>541</v>
      </c>
      <c r="F35" s="171" t="s">
        <v>592</v>
      </c>
      <c r="G35" s="214"/>
      <c r="H35" s="214"/>
      <c r="I35" s="214"/>
      <c r="J35" s="195"/>
    </row>
    <row r="36" spans="1:10" s="184" customFormat="1" ht="15.75" customHeight="1">
      <c r="A36" s="192"/>
      <c r="B36" s="255" t="s">
        <v>491</v>
      </c>
      <c r="C36" s="256"/>
      <c r="D36" s="256"/>
      <c r="E36" s="257"/>
      <c r="F36" s="192"/>
      <c r="G36" s="193"/>
      <c r="H36" s="193"/>
      <c r="I36" s="193"/>
      <c r="J36" s="192"/>
    </row>
    <row r="37" spans="1:10" s="198" customFormat="1" ht="56" outlineLevel="1">
      <c r="A37" s="187">
        <f ca="1">IF(OFFSET(A37,-1,0) ="",OFFSET(A37,-2,0)+1,OFFSET(A37,-1,0)+1 )</f>
        <v>15</v>
      </c>
      <c r="B37" s="52" t="s">
        <v>438</v>
      </c>
      <c r="C37" s="52"/>
      <c r="D37" s="227" t="s">
        <v>599</v>
      </c>
      <c r="E37" s="53" t="s">
        <v>600</v>
      </c>
      <c r="F37" s="171"/>
      <c r="G37" s="52"/>
      <c r="H37" s="52"/>
      <c r="I37" s="52"/>
      <c r="J37" s="199"/>
    </row>
    <row r="38" spans="1:10" s="196" customFormat="1" ht="28" outlineLevel="1">
      <c r="A38" s="187">
        <f t="shared" ca="1" si="1"/>
        <v>16</v>
      </c>
      <c r="B38" s="174" t="s">
        <v>444</v>
      </c>
      <c r="C38" s="225"/>
      <c r="D38" s="227" t="s">
        <v>601</v>
      </c>
      <c r="E38" s="171" t="s">
        <v>602</v>
      </c>
      <c r="F38" s="171"/>
      <c r="G38" s="214"/>
      <c r="H38" s="214"/>
      <c r="I38" s="214"/>
      <c r="J38" s="195"/>
    </row>
    <row r="39" spans="1:10" s="194" customFormat="1" ht="42" outlineLevel="1">
      <c r="A39" s="187">
        <f t="shared" ca="1" si="1"/>
        <v>17</v>
      </c>
      <c r="B39" s="168" t="s">
        <v>436</v>
      </c>
      <c r="C39" s="225"/>
      <c r="D39" s="227" t="s">
        <v>603</v>
      </c>
      <c r="E39" s="171" t="s">
        <v>541</v>
      </c>
      <c r="F39" s="171" t="s">
        <v>598</v>
      </c>
      <c r="G39" s="168"/>
      <c r="H39" s="168"/>
      <c r="I39" s="168"/>
      <c r="J39" s="172"/>
    </row>
    <row r="40" spans="1:10" s="188" customFormat="1" ht="56" outlineLevel="1">
      <c r="A40" s="187">
        <f t="shared" ca="1" si="1"/>
        <v>18</v>
      </c>
      <c r="B40" s="52" t="s">
        <v>596</v>
      </c>
      <c r="C40" s="52"/>
      <c r="D40" s="227" t="s">
        <v>603</v>
      </c>
      <c r="E40" s="53" t="s">
        <v>604</v>
      </c>
      <c r="F40" s="171" t="s">
        <v>597</v>
      </c>
      <c r="G40" s="52"/>
      <c r="H40" s="52"/>
      <c r="I40" s="52"/>
      <c r="J40" s="55"/>
    </row>
    <row r="41" spans="1:10" s="198" customFormat="1" ht="56" outlineLevel="1">
      <c r="A41" s="187">
        <f t="shared" ca="1" si="1"/>
        <v>19</v>
      </c>
      <c r="B41" s="52" t="s">
        <v>443</v>
      </c>
      <c r="C41" s="52"/>
      <c r="D41" s="227" t="s">
        <v>627</v>
      </c>
      <c r="E41" s="53" t="s">
        <v>604</v>
      </c>
      <c r="F41" s="54" t="s">
        <v>526</v>
      </c>
      <c r="G41" s="52"/>
      <c r="H41" s="52"/>
      <c r="I41" s="52"/>
      <c r="J41" s="197"/>
    </row>
    <row r="42" spans="1:10" s="198" customFormat="1" ht="84" outlineLevel="1">
      <c r="A42" s="187">
        <f t="shared" ca="1" si="1"/>
        <v>20</v>
      </c>
      <c r="B42" s="174" t="s">
        <v>442</v>
      </c>
      <c r="C42" s="225"/>
      <c r="D42" s="227" t="s">
        <v>605</v>
      </c>
      <c r="E42" s="171" t="s">
        <v>611</v>
      </c>
      <c r="F42" s="54" t="s">
        <v>610</v>
      </c>
      <c r="G42" s="52"/>
      <c r="H42" s="52"/>
      <c r="I42" s="52"/>
      <c r="J42" s="197"/>
    </row>
    <row r="43" spans="1:10" s="198" customFormat="1" ht="84" outlineLevel="1">
      <c r="A43" s="187">
        <f t="shared" ca="1" si="1"/>
        <v>21</v>
      </c>
      <c r="B43" s="174" t="s">
        <v>441</v>
      </c>
      <c r="C43" s="225"/>
      <c r="D43" s="227" t="s">
        <v>605</v>
      </c>
      <c r="E43" s="171" t="s">
        <v>606</v>
      </c>
      <c r="F43" s="54" t="s">
        <v>608</v>
      </c>
      <c r="G43" s="52"/>
      <c r="H43" s="52"/>
      <c r="I43" s="52"/>
      <c r="J43" s="197"/>
    </row>
    <row r="44" spans="1:10" s="198" customFormat="1" ht="84" outlineLevel="1">
      <c r="A44" s="187">
        <f t="shared" ca="1" si="1"/>
        <v>22</v>
      </c>
      <c r="B44" s="174" t="s">
        <v>440</v>
      </c>
      <c r="C44" s="225"/>
      <c r="D44" s="227" t="s">
        <v>605</v>
      </c>
      <c r="E44" s="171" t="s">
        <v>607</v>
      </c>
      <c r="F44" s="54" t="s">
        <v>609</v>
      </c>
      <c r="G44" s="52"/>
      <c r="H44" s="52"/>
      <c r="I44" s="52"/>
      <c r="J44" s="197"/>
    </row>
    <row r="45" spans="1:10" s="198" customFormat="1" ht="56" outlineLevel="1">
      <c r="A45" s="187">
        <f t="shared" ref="A45:A53" ca="1" si="2">IF(OFFSET(A45,-1,0) ="",OFFSET(A45,-2,0)+1,OFFSET(A45,-1,0)+1 )</f>
        <v>23</v>
      </c>
      <c r="B45" s="52" t="s">
        <v>439</v>
      </c>
      <c r="C45" s="52"/>
      <c r="D45" s="227" t="s">
        <v>612</v>
      </c>
      <c r="E45" s="53" t="s">
        <v>604</v>
      </c>
      <c r="F45" s="54" t="s">
        <v>584</v>
      </c>
      <c r="G45" s="52"/>
      <c r="H45" s="52"/>
      <c r="I45" s="52"/>
      <c r="J45" s="197"/>
    </row>
    <row r="46" spans="1:10" s="198" customFormat="1" ht="56" outlineLevel="1">
      <c r="A46" s="187">
        <f t="shared" ca="1" si="2"/>
        <v>24</v>
      </c>
      <c r="B46" s="174" t="s">
        <v>437</v>
      </c>
      <c r="C46" s="225" t="s">
        <v>614</v>
      </c>
      <c r="D46" s="227" t="s">
        <v>615</v>
      </c>
      <c r="E46" s="171" t="s">
        <v>586</v>
      </c>
      <c r="F46" s="54" t="s">
        <v>598</v>
      </c>
      <c r="G46" s="52"/>
      <c r="H46" s="52"/>
      <c r="I46" s="52"/>
      <c r="J46" s="197"/>
    </row>
    <row r="47" spans="1:10" s="198" customFormat="1" ht="70" outlineLevel="1">
      <c r="A47" s="187">
        <f t="shared" ca="1" si="2"/>
        <v>25</v>
      </c>
      <c r="B47" s="217" t="s">
        <v>461</v>
      </c>
      <c r="C47" s="225"/>
      <c r="D47" s="227" t="s">
        <v>616</v>
      </c>
      <c r="E47" s="171" t="s">
        <v>618</v>
      </c>
      <c r="F47" s="171" t="s">
        <v>617</v>
      </c>
      <c r="G47" s="52"/>
      <c r="H47" s="52"/>
      <c r="I47" s="52"/>
      <c r="J47" s="197"/>
    </row>
    <row r="48" spans="1:10" s="198" customFormat="1" ht="56" outlineLevel="1">
      <c r="A48" s="187">
        <f t="shared" ca="1" si="2"/>
        <v>26</v>
      </c>
      <c r="B48" s="167" t="s">
        <v>505</v>
      </c>
      <c r="C48" s="167"/>
      <c r="D48" s="227" t="s">
        <v>603</v>
      </c>
      <c r="E48" s="53" t="s">
        <v>621</v>
      </c>
      <c r="F48" s="171" t="s">
        <v>620</v>
      </c>
      <c r="G48" s="52"/>
      <c r="H48" s="52"/>
      <c r="I48" s="52"/>
      <c r="J48" s="199"/>
    </row>
    <row r="49" spans="1:10" s="198" customFormat="1" ht="56" outlineLevel="1">
      <c r="A49" s="187">
        <f t="shared" ca="1" si="2"/>
        <v>27</v>
      </c>
      <c r="B49" s="167" t="s">
        <v>507</v>
      </c>
      <c r="C49" s="167"/>
      <c r="D49" s="227" t="s">
        <v>603</v>
      </c>
      <c r="E49" s="53" t="s">
        <v>621</v>
      </c>
      <c r="F49" s="171" t="s">
        <v>619</v>
      </c>
      <c r="G49" s="52"/>
      <c r="H49" s="52"/>
      <c r="I49" s="52"/>
      <c r="J49" s="199"/>
    </row>
    <row r="50" spans="1:10" s="198" customFormat="1" ht="42" outlineLevel="1">
      <c r="A50" s="187">
        <f t="shared" ca="1" si="2"/>
        <v>28</v>
      </c>
      <c r="B50" s="167" t="s">
        <v>506</v>
      </c>
      <c r="C50" s="167"/>
      <c r="D50" s="227" t="s">
        <v>603</v>
      </c>
      <c r="E50" s="171" t="s">
        <v>541</v>
      </c>
      <c r="F50" s="171" t="s">
        <v>598</v>
      </c>
      <c r="G50" s="52"/>
      <c r="H50" s="52"/>
      <c r="I50" s="52"/>
      <c r="J50" s="199"/>
    </row>
    <row r="51" spans="1:10" s="198" customFormat="1" ht="14">
      <c r="A51" s="200"/>
      <c r="B51" s="255" t="s">
        <v>445</v>
      </c>
      <c r="C51" s="256"/>
      <c r="D51" s="256"/>
      <c r="E51" s="257"/>
      <c r="F51" s="201"/>
      <c r="G51" s="173"/>
      <c r="H51" s="173"/>
      <c r="I51" s="173"/>
      <c r="J51" s="201"/>
    </row>
    <row r="52" spans="1:10" s="196" customFormat="1" ht="56" outlineLevel="1">
      <c r="A52" s="203">
        <f ca="1">IF(OFFSET(A52,-1,0) ="",OFFSET(A52,-2,0)+1,OFFSET(A52,-1,0)+1 )</f>
        <v>29</v>
      </c>
      <c r="B52" s="52" t="s">
        <v>451</v>
      </c>
      <c r="C52" s="52"/>
      <c r="D52" s="227" t="s">
        <v>622</v>
      </c>
      <c r="E52" s="53" t="s">
        <v>623</v>
      </c>
      <c r="F52" s="171"/>
      <c r="G52" s="168"/>
      <c r="H52" s="168"/>
      <c r="I52" s="168"/>
      <c r="J52" s="203"/>
    </row>
    <row r="53" spans="1:10" s="194" customFormat="1" ht="28" outlineLevel="1">
      <c r="A53" s="187">
        <f t="shared" ca="1" si="2"/>
        <v>30</v>
      </c>
      <c r="B53" s="214" t="s">
        <v>428</v>
      </c>
      <c r="C53" s="225"/>
      <c r="D53" s="227" t="s">
        <v>624</v>
      </c>
      <c r="E53" s="171" t="s">
        <v>602</v>
      </c>
      <c r="F53" s="54"/>
      <c r="G53" s="168"/>
      <c r="H53" s="168"/>
      <c r="I53" s="168"/>
      <c r="J53" s="172"/>
    </row>
    <row r="54" spans="1:10" s="194" customFormat="1" ht="42" outlineLevel="1">
      <c r="A54" s="187">
        <f t="shared" ref="A54:A65" ca="1" si="3">IF(OFFSET(A54,-1,0) ="",OFFSET(A54,-2,0)+1,OFFSET(A54,-1,0)+1 )</f>
        <v>31</v>
      </c>
      <c r="B54" s="214" t="s">
        <v>429</v>
      </c>
      <c r="C54" s="225"/>
      <c r="D54" s="227" t="s">
        <v>625</v>
      </c>
      <c r="E54" s="171" t="s">
        <v>541</v>
      </c>
      <c r="F54" s="54" t="s">
        <v>630</v>
      </c>
      <c r="G54" s="174"/>
      <c r="H54" s="174"/>
      <c r="I54" s="174"/>
      <c r="J54" s="172"/>
    </row>
    <row r="55" spans="1:10" s="194" customFormat="1" ht="56" outlineLevel="1">
      <c r="A55" s="187">
        <f t="shared" ca="1" si="3"/>
        <v>32</v>
      </c>
      <c r="B55" s="52" t="s">
        <v>430</v>
      </c>
      <c r="C55" s="52"/>
      <c r="D55" s="227" t="s">
        <v>625</v>
      </c>
      <c r="E55" s="53" t="s">
        <v>629</v>
      </c>
      <c r="F55" s="54" t="s">
        <v>631</v>
      </c>
      <c r="G55" s="174"/>
      <c r="H55" s="174"/>
      <c r="I55" s="174"/>
      <c r="J55" s="172"/>
    </row>
    <row r="56" spans="1:10" s="194" customFormat="1" ht="56" outlineLevel="1">
      <c r="A56" s="187">
        <f t="shared" ca="1" si="3"/>
        <v>33</v>
      </c>
      <c r="B56" s="52" t="s">
        <v>431</v>
      </c>
      <c r="C56" s="52"/>
      <c r="D56" s="227" t="s">
        <v>628</v>
      </c>
      <c r="E56" s="53" t="s">
        <v>629</v>
      </c>
      <c r="F56" s="54" t="s">
        <v>526</v>
      </c>
      <c r="G56" s="213"/>
      <c r="H56" s="213"/>
      <c r="I56" s="213"/>
      <c r="J56" s="212"/>
    </row>
    <row r="57" spans="1:10" s="194" customFormat="1" ht="84" outlineLevel="1">
      <c r="A57" s="187">
        <f t="shared" ca="1" si="3"/>
        <v>34</v>
      </c>
      <c r="B57" s="214" t="s">
        <v>432</v>
      </c>
      <c r="C57" s="225"/>
      <c r="D57" s="227" t="s">
        <v>632</v>
      </c>
      <c r="E57" s="171" t="s">
        <v>633</v>
      </c>
      <c r="F57" s="54" t="s">
        <v>636</v>
      </c>
      <c r="G57" s="174"/>
      <c r="H57" s="174"/>
      <c r="I57" s="174"/>
      <c r="J57" s="172"/>
    </row>
    <row r="58" spans="1:10" s="194" customFormat="1" ht="84" outlineLevel="1">
      <c r="A58" s="187">
        <f t="shared" ca="1" si="3"/>
        <v>35</v>
      </c>
      <c r="B58" s="214" t="s">
        <v>433</v>
      </c>
      <c r="C58" s="225"/>
      <c r="D58" s="227" t="s">
        <v>632</v>
      </c>
      <c r="E58" s="171" t="s">
        <v>634</v>
      </c>
      <c r="F58" s="54" t="s">
        <v>637</v>
      </c>
      <c r="G58" s="174"/>
      <c r="H58" s="174"/>
      <c r="I58" s="174"/>
      <c r="J58" s="172"/>
    </row>
    <row r="59" spans="1:10" s="194" customFormat="1" ht="56" outlineLevel="1">
      <c r="A59" s="187">
        <f t="shared" ca="1" si="3"/>
        <v>36</v>
      </c>
      <c r="B59" s="52" t="s">
        <v>434</v>
      </c>
      <c r="C59" s="52"/>
      <c r="D59" s="227" t="s">
        <v>638</v>
      </c>
      <c r="E59" s="53" t="s">
        <v>629</v>
      </c>
      <c r="F59" s="54" t="s">
        <v>584</v>
      </c>
      <c r="G59" s="174"/>
      <c r="H59" s="174"/>
      <c r="I59" s="174"/>
      <c r="J59" s="172"/>
    </row>
    <row r="60" spans="1:10" s="194" customFormat="1" ht="42" outlineLevel="1">
      <c r="A60" s="187">
        <f t="shared" ca="1" si="3"/>
        <v>37</v>
      </c>
      <c r="B60" s="214" t="s">
        <v>427</v>
      </c>
      <c r="C60" s="225" t="s">
        <v>639</v>
      </c>
      <c r="D60" s="227" t="s">
        <v>640</v>
      </c>
      <c r="E60" s="171" t="s">
        <v>586</v>
      </c>
      <c r="F60" s="54" t="s">
        <v>641</v>
      </c>
      <c r="G60" s="168"/>
      <c r="H60" s="168"/>
      <c r="I60" s="168"/>
      <c r="J60" s="172"/>
    </row>
    <row r="61" spans="1:10" s="196" customFormat="1" ht="56" outlineLevel="1">
      <c r="A61" s="187">
        <f t="shared" ca="1" si="3"/>
        <v>38</v>
      </c>
      <c r="B61" s="167" t="s">
        <v>508</v>
      </c>
      <c r="C61" s="167"/>
      <c r="D61" s="227" t="s">
        <v>625</v>
      </c>
      <c r="E61" s="53" t="s">
        <v>647</v>
      </c>
      <c r="F61" s="171" t="s">
        <v>642</v>
      </c>
      <c r="G61" s="168"/>
      <c r="H61" s="168"/>
      <c r="I61" s="168"/>
      <c r="J61" s="195"/>
    </row>
    <row r="62" spans="1:10" s="198" customFormat="1" ht="182" outlineLevel="1">
      <c r="A62" s="187">
        <f t="shared" ca="1" si="3"/>
        <v>39</v>
      </c>
      <c r="B62" s="167" t="s">
        <v>512</v>
      </c>
      <c r="C62" s="167"/>
      <c r="D62" s="227" t="s">
        <v>625</v>
      </c>
      <c r="E62" s="53" t="s">
        <v>647</v>
      </c>
      <c r="F62" s="171" t="s">
        <v>645</v>
      </c>
      <c r="G62" s="52"/>
      <c r="H62" s="52"/>
      <c r="I62" s="52"/>
      <c r="J62" s="199"/>
    </row>
    <row r="63" spans="1:10" s="198" customFormat="1" ht="42" outlineLevel="1">
      <c r="A63" s="187">
        <f t="shared" ca="1" si="3"/>
        <v>40</v>
      </c>
      <c r="B63" s="167" t="s">
        <v>509</v>
      </c>
      <c r="C63" s="167"/>
      <c r="D63" s="227" t="s">
        <v>625</v>
      </c>
      <c r="E63" s="171" t="s">
        <v>541</v>
      </c>
      <c r="F63" s="171" t="s">
        <v>646</v>
      </c>
      <c r="G63" s="52"/>
      <c r="H63" s="52"/>
      <c r="I63" s="52"/>
      <c r="J63" s="199"/>
    </row>
    <row r="64" spans="1:10" s="198" customFormat="1" ht="42" outlineLevel="1">
      <c r="A64" s="187">
        <f t="shared" ca="1" si="3"/>
        <v>41</v>
      </c>
      <c r="B64" s="167" t="s">
        <v>510</v>
      </c>
      <c r="C64" s="167"/>
      <c r="D64" s="227" t="s">
        <v>625</v>
      </c>
      <c r="E64" s="171" t="s">
        <v>541</v>
      </c>
      <c r="F64" s="171" t="s">
        <v>644</v>
      </c>
      <c r="G64" s="52"/>
      <c r="H64" s="52"/>
      <c r="I64" s="52"/>
      <c r="J64" s="199"/>
    </row>
    <row r="65" spans="1:10" s="198" customFormat="1" ht="168" outlineLevel="1">
      <c r="A65" s="187">
        <f t="shared" ca="1" si="3"/>
        <v>42</v>
      </c>
      <c r="B65" s="167" t="s">
        <v>511</v>
      </c>
      <c r="C65" s="167"/>
      <c r="D65" s="227" t="s">
        <v>625</v>
      </c>
      <c r="E65" s="171" t="s">
        <v>541</v>
      </c>
      <c r="F65" s="171" t="s">
        <v>643</v>
      </c>
      <c r="G65" s="52"/>
      <c r="H65" s="52"/>
      <c r="I65" s="52"/>
      <c r="J65" s="199"/>
    </row>
    <row r="66" spans="1:10" s="198" customFormat="1" ht="14">
      <c r="A66" s="200"/>
      <c r="B66" s="255" t="s">
        <v>446</v>
      </c>
      <c r="C66" s="256"/>
      <c r="D66" s="256"/>
      <c r="E66" s="257"/>
      <c r="F66" s="201"/>
      <c r="G66" s="173"/>
      <c r="H66" s="173"/>
      <c r="I66" s="173"/>
      <c r="J66" s="201"/>
    </row>
    <row r="67" spans="1:10" s="198" customFormat="1" ht="56" outlineLevel="1">
      <c r="A67" s="187">
        <f ca="1">IF(OFFSET(A67,-1,0) ="",OFFSET(A67,-2,0)+1,OFFSET(A67,-1,0)+1 )</f>
        <v>43</v>
      </c>
      <c r="B67" s="52" t="s">
        <v>451</v>
      </c>
      <c r="C67" s="52"/>
      <c r="D67" s="227" t="s">
        <v>651</v>
      </c>
      <c r="E67" s="53" t="s">
        <v>650</v>
      </c>
      <c r="F67" s="54"/>
      <c r="G67" s="52"/>
      <c r="H67" s="52"/>
      <c r="I67" s="52"/>
      <c r="J67" s="197"/>
    </row>
    <row r="68" spans="1:10" s="198" customFormat="1" ht="14" outlineLevel="1">
      <c r="A68" s="187">
        <f t="shared" ref="A68" ca="1" si="4">IF(OFFSET(A68,-1,0) ="",OFFSET(A68,-2,0)+1,OFFSET(A68,-1,0)+1 )</f>
        <v>44</v>
      </c>
      <c r="B68" s="214" t="s">
        <v>450</v>
      </c>
      <c r="C68" s="225"/>
      <c r="D68" s="227" t="s">
        <v>648</v>
      </c>
      <c r="E68" s="171" t="s">
        <v>649</v>
      </c>
      <c r="F68" s="54"/>
      <c r="G68" s="52"/>
      <c r="H68" s="52"/>
      <c r="I68" s="52"/>
      <c r="J68" s="197"/>
    </row>
    <row r="69" spans="1:10" s="198" customFormat="1" ht="70" outlineLevel="1">
      <c r="A69" s="187">
        <f t="shared" ref="A69:A80" ca="1" si="5">IF(OFFSET(A69,-1,0) ="",OFFSET(A69,-2,0)+1,OFFSET(A69,-1,0)+1 )</f>
        <v>45</v>
      </c>
      <c r="B69" s="219" t="s">
        <v>492</v>
      </c>
      <c r="C69" s="225"/>
      <c r="D69" s="227" t="s">
        <v>653</v>
      </c>
      <c r="E69" s="53" t="s">
        <v>655</v>
      </c>
      <c r="F69" s="54"/>
      <c r="G69" s="52"/>
      <c r="H69" s="52"/>
      <c r="I69" s="52"/>
      <c r="J69" s="197"/>
    </row>
    <row r="70" spans="1:10" s="198" customFormat="1" ht="28" outlineLevel="1">
      <c r="A70" s="187">
        <f t="shared" ca="1" si="5"/>
        <v>46</v>
      </c>
      <c r="B70" s="174" t="s">
        <v>452</v>
      </c>
      <c r="C70" s="225"/>
      <c r="D70" s="227" t="s">
        <v>654</v>
      </c>
      <c r="E70" s="171" t="s">
        <v>652</v>
      </c>
      <c r="F70" s="54"/>
      <c r="G70" s="52"/>
      <c r="H70" s="52"/>
      <c r="I70" s="52"/>
      <c r="J70" s="197"/>
    </row>
    <row r="71" spans="1:10" s="198" customFormat="1" ht="14">
      <c r="A71" s="200"/>
      <c r="B71" s="255" t="s">
        <v>447</v>
      </c>
      <c r="C71" s="256"/>
      <c r="D71" s="256"/>
      <c r="E71" s="257"/>
      <c r="F71" s="201"/>
      <c r="G71" s="173"/>
      <c r="H71" s="173"/>
      <c r="I71" s="173"/>
      <c r="J71" s="201"/>
    </row>
    <row r="72" spans="1:10" s="196" customFormat="1" ht="42" outlineLevel="1">
      <c r="A72" s="187">
        <f ca="1">IF(OFFSET(A72,-1,0) ="",OFFSET(A72,-2,0)+1,OFFSET(A72,-1,0)+1 )</f>
        <v>47</v>
      </c>
      <c r="B72" s="52" t="s">
        <v>451</v>
      </c>
      <c r="C72" s="52"/>
      <c r="D72" s="227" t="s">
        <v>657</v>
      </c>
      <c r="E72" s="53" t="s">
        <v>656</v>
      </c>
      <c r="F72" s="54"/>
      <c r="G72" s="174"/>
      <c r="H72" s="174"/>
      <c r="I72" s="174"/>
      <c r="J72" s="203"/>
    </row>
    <row r="73" spans="1:10" s="196" customFormat="1" ht="14" outlineLevel="1">
      <c r="A73" s="187">
        <f t="shared" ref="A73" ca="1" si="6">IF(OFFSET(A73,-1,0) ="",OFFSET(A73,-2,0)+1,OFFSET(A73,-1,0)+1 )</f>
        <v>48</v>
      </c>
      <c r="B73" s="214" t="s">
        <v>450</v>
      </c>
      <c r="C73" s="225"/>
      <c r="D73" s="227" t="s">
        <v>658</v>
      </c>
      <c r="E73" s="171" t="s">
        <v>649</v>
      </c>
      <c r="F73" s="54"/>
      <c r="G73" s="168"/>
      <c r="H73" s="168"/>
      <c r="I73" s="168"/>
      <c r="J73" s="203"/>
    </row>
    <row r="74" spans="1:10" s="196" customFormat="1" ht="70" outlineLevel="1">
      <c r="A74" s="187">
        <f t="shared" ca="1" si="5"/>
        <v>49</v>
      </c>
      <c r="B74" s="214" t="s">
        <v>492</v>
      </c>
      <c r="C74" s="225"/>
      <c r="D74" s="227" t="s">
        <v>659</v>
      </c>
      <c r="E74" s="53" t="s">
        <v>655</v>
      </c>
      <c r="F74" s="54"/>
      <c r="G74" s="214"/>
      <c r="H74" s="214"/>
      <c r="I74" s="214"/>
      <c r="J74" s="203"/>
    </row>
    <row r="75" spans="1:10" s="196" customFormat="1" ht="28" outlineLevel="1">
      <c r="A75" s="187">
        <f t="shared" ca="1" si="5"/>
        <v>50</v>
      </c>
      <c r="B75" s="214" t="s">
        <v>452</v>
      </c>
      <c r="C75" s="225"/>
      <c r="D75" s="227" t="s">
        <v>660</v>
      </c>
      <c r="E75" s="171" t="s">
        <v>652</v>
      </c>
      <c r="F75" s="54"/>
      <c r="G75" s="214"/>
      <c r="H75" s="214"/>
      <c r="I75" s="214"/>
      <c r="J75" s="203"/>
    </row>
    <row r="76" spans="1:10" s="198" customFormat="1" ht="14">
      <c r="A76" s="200"/>
      <c r="B76" s="255" t="s">
        <v>449</v>
      </c>
      <c r="C76" s="256"/>
      <c r="D76" s="256"/>
      <c r="E76" s="257"/>
      <c r="F76" s="201"/>
      <c r="G76" s="173"/>
      <c r="H76" s="173"/>
      <c r="I76" s="173"/>
      <c r="J76" s="201"/>
    </row>
    <row r="77" spans="1:10" s="196" customFormat="1" ht="42" outlineLevel="1">
      <c r="A77" s="187">
        <f ca="1">IF(OFFSET(A77,-1,0) ="",OFFSET(A77,-2,0)+1,OFFSET(A77,-1,0)+1 )</f>
        <v>51</v>
      </c>
      <c r="B77" s="52" t="s">
        <v>451</v>
      </c>
      <c r="C77" s="52"/>
      <c r="D77" s="227" t="s">
        <v>661</v>
      </c>
      <c r="E77" s="53" t="s">
        <v>662</v>
      </c>
      <c r="F77" s="54"/>
      <c r="G77" s="214"/>
      <c r="H77" s="214"/>
      <c r="I77" s="214"/>
      <c r="J77" s="204"/>
    </row>
    <row r="78" spans="1:10" s="196" customFormat="1" ht="14" outlineLevel="1">
      <c r="A78" s="187">
        <f t="shared" ref="A78" ca="1" si="7">IF(OFFSET(A78,-1,0) ="",OFFSET(A78,-2,0)+1,OFFSET(A78,-1,0)+1 )</f>
        <v>52</v>
      </c>
      <c r="B78" s="214" t="s">
        <v>450</v>
      </c>
      <c r="C78" s="225"/>
      <c r="D78" s="227" t="s">
        <v>663</v>
      </c>
      <c r="E78" s="171" t="s">
        <v>649</v>
      </c>
      <c r="F78" s="54"/>
      <c r="G78" s="168"/>
      <c r="H78" s="168"/>
      <c r="I78" s="168"/>
      <c r="J78" s="204"/>
    </row>
    <row r="79" spans="1:10" s="196" customFormat="1" ht="70" outlineLevel="1">
      <c r="A79" s="187">
        <f t="shared" ca="1" si="5"/>
        <v>53</v>
      </c>
      <c r="B79" s="217" t="s">
        <v>492</v>
      </c>
      <c r="C79" s="225"/>
      <c r="D79" s="227" t="s">
        <v>664</v>
      </c>
      <c r="E79" s="53" t="s">
        <v>655</v>
      </c>
      <c r="F79" s="54"/>
      <c r="G79" s="214"/>
      <c r="H79" s="214"/>
      <c r="I79" s="214"/>
      <c r="J79" s="204"/>
    </row>
    <row r="80" spans="1:10" s="196" customFormat="1" ht="28" outlineLevel="1">
      <c r="A80" s="187">
        <f t="shared" ca="1" si="5"/>
        <v>54</v>
      </c>
      <c r="B80" s="214" t="s">
        <v>452</v>
      </c>
      <c r="C80" s="225"/>
      <c r="D80" s="227" t="s">
        <v>665</v>
      </c>
      <c r="E80" s="171" t="s">
        <v>652</v>
      </c>
      <c r="F80" s="54"/>
      <c r="G80" s="214"/>
      <c r="H80" s="214"/>
      <c r="I80" s="214"/>
      <c r="J80" s="204"/>
    </row>
    <row r="81" spans="1:10" s="198" customFormat="1" ht="14">
      <c r="A81" s="185"/>
      <c r="B81" s="258" t="s">
        <v>420</v>
      </c>
      <c r="C81" s="259"/>
      <c r="D81" s="259"/>
      <c r="E81" s="260"/>
      <c r="F81" s="185"/>
      <c r="G81" s="66"/>
      <c r="H81" s="66"/>
      <c r="I81" s="66"/>
      <c r="J81" s="205"/>
    </row>
    <row r="82" spans="1:10" s="198" customFormat="1" ht="14">
      <c r="A82" s="192"/>
      <c r="B82" s="206" t="s">
        <v>672</v>
      </c>
      <c r="C82" s="224"/>
      <c r="D82" s="207"/>
      <c r="E82" s="208"/>
      <c r="F82" s="192"/>
      <c r="G82" s="173"/>
      <c r="H82" s="173"/>
      <c r="I82" s="173"/>
      <c r="J82" s="201"/>
    </row>
    <row r="83" spans="1:10" s="198" customFormat="1" ht="14">
      <c r="A83" s="307"/>
      <c r="B83" s="308" t="s">
        <v>666</v>
      </c>
      <c r="C83" s="309"/>
      <c r="D83" s="309"/>
      <c r="E83" s="310"/>
      <c r="F83" s="307"/>
      <c r="G83" s="311"/>
      <c r="H83" s="311"/>
      <c r="I83" s="311"/>
      <c r="J83" s="312"/>
    </row>
    <row r="84" spans="1:10" s="198" customFormat="1" ht="42" outlineLevel="1">
      <c r="A84" s="187">
        <v>57</v>
      </c>
      <c r="B84" s="217" t="s">
        <v>496</v>
      </c>
      <c r="C84" s="225"/>
      <c r="D84" s="227" t="s">
        <v>676</v>
      </c>
      <c r="E84" s="171" t="s">
        <v>677</v>
      </c>
      <c r="F84" s="171"/>
      <c r="G84" s="52"/>
      <c r="H84" s="52"/>
      <c r="I84" s="52"/>
      <c r="J84" s="175"/>
    </row>
    <row r="85" spans="1:10" s="198" customFormat="1" ht="98" outlineLevel="1">
      <c r="A85" s="187">
        <f ca="1">IF(OFFSET(A85,-1,0) ="",OFFSET(A85,-2,0)+1,OFFSET(A85,-1,0)+1 )</f>
        <v>58</v>
      </c>
      <c r="B85" s="217" t="s">
        <v>517</v>
      </c>
      <c r="C85" s="225"/>
      <c r="D85" s="227" t="s">
        <v>684</v>
      </c>
      <c r="E85" s="53" t="s">
        <v>680</v>
      </c>
      <c r="F85" s="54" t="s">
        <v>635</v>
      </c>
      <c r="G85" s="52"/>
      <c r="H85" s="52"/>
      <c r="I85" s="52"/>
      <c r="J85" s="175"/>
    </row>
    <row r="86" spans="1:10" s="198" customFormat="1" ht="42" outlineLevel="1">
      <c r="A86" s="187">
        <f t="shared" ref="A86:A87" ca="1" si="8">IF(OFFSET(A86,-1,0) ="",OFFSET(A86,-2,0)+1,OFFSET(A86,-1,0)+1 )</f>
        <v>59</v>
      </c>
      <c r="B86" s="225" t="s">
        <v>674</v>
      </c>
      <c r="C86" s="225" t="s">
        <v>681</v>
      </c>
      <c r="D86" s="227" t="s">
        <v>682</v>
      </c>
      <c r="E86" s="53" t="s">
        <v>683</v>
      </c>
      <c r="F86" s="54"/>
      <c r="G86" s="52"/>
      <c r="H86" s="52"/>
      <c r="I86" s="52"/>
      <c r="J86" s="175"/>
    </row>
    <row r="87" spans="1:10" s="198" customFormat="1" ht="98" outlineLevel="1">
      <c r="A87" s="187">
        <f t="shared" ca="1" si="8"/>
        <v>60</v>
      </c>
      <c r="B87" s="168" t="s">
        <v>455</v>
      </c>
      <c r="C87" s="225"/>
      <c r="D87" s="227" t="s">
        <v>684</v>
      </c>
      <c r="E87" s="53" t="s">
        <v>680</v>
      </c>
      <c r="F87" s="54" t="s">
        <v>685</v>
      </c>
      <c r="G87" s="168"/>
      <c r="H87" s="168"/>
      <c r="I87" s="168"/>
      <c r="J87" s="203"/>
    </row>
    <row r="88" spans="1:10" s="198" customFormat="1" ht="14">
      <c r="A88" s="307"/>
      <c r="B88" s="308" t="s">
        <v>667</v>
      </c>
      <c r="C88" s="309"/>
      <c r="D88" s="309"/>
      <c r="E88" s="310"/>
      <c r="F88" s="307"/>
      <c r="G88" s="311"/>
      <c r="H88" s="311"/>
      <c r="I88" s="311"/>
      <c r="J88" s="312"/>
    </row>
    <row r="89" spans="1:10" s="198" customFormat="1" ht="42" outlineLevel="1">
      <c r="A89" s="187">
        <f t="shared" ref="A89:A103" ca="1" si="9">IF(OFFSET(A89,-1,0) ="",OFFSET(A89,-2,0)+1,OFFSET(A89,-1,0)+1 )</f>
        <v>61</v>
      </c>
      <c r="B89" s="217" t="s">
        <v>495</v>
      </c>
      <c r="C89" s="225"/>
      <c r="D89" s="227" t="s">
        <v>678</v>
      </c>
      <c r="E89" s="171" t="s">
        <v>679</v>
      </c>
      <c r="F89" s="171"/>
      <c r="G89" s="52"/>
      <c r="H89" s="52"/>
      <c r="I89" s="52"/>
      <c r="J89" s="175"/>
    </row>
    <row r="90" spans="1:10" s="198" customFormat="1" ht="98" outlineLevel="1">
      <c r="A90" s="187">
        <f ca="1">IF(OFFSET(A90,-1,0) ="",OFFSET(A90,-2,0)+1,OFFSET(A90,-1,0)+1 )</f>
        <v>62</v>
      </c>
      <c r="B90" s="217" t="s">
        <v>518</v>
      </c>
      <c r="C90" s="225"/>
      <c r="D90" s="227" t="s">
        <v>687</v>
      </c>
      <c r="E90" s="53" t="s">
        <v>680</v>
      </c>
      <c r="F90" s="54" t="s">
        <v>690</v>
      </c>
      <c r="G90" s="52"/>
      <c r="H90" s="52"/>
      <c r="I90" s="52"/>
      <c r="J90" s="175"/>
    </row>
    <row r="91" spans="1:10" s="198" customFormat="1" ht="42" outlineLevel="1">
      <c r="A91" s="187">
        <f t="shared" ref="A91" ca="1" si="10">IF(OFFSET(A91,-1,0) ="",OFFSET(A91,-2,0)+1,OFFSET(A91,-1,0)+1 )</f>
        <v>63</v>
      </c>
      <c r="B91" s="225" t="s">
        <v>675</v>
      </c>
      <c r="C91" s="225" t="s">
        <v>686</v>
      </c>
      <c r="D91" s="227" t="s">
        <v>682</v>
      </c>
      <c r="E91" s="53" t="s">
        <v>688</v>
      </c>
      <c r="F91" s="54"/>
      <c r="G91" s="52"/>
      <c r="H91" s="52"/>
      <c r="I91" s="52"/>
      <c r="J91" s="175"/>
    </row>
    <row r="92" spans="1:10" s="198" customFormat="1" ht="98" outlineLevel="1">
      <c r="A92" s="187">
        <f ca="1">IF(OFFSET(A92,-1,0) ="",OFFSET(A92,-2,0)+1,OFFSET(A92,-1,0)+1 )</f>
        <v>64</v>
      </c>
      <c r="B92" s="214" t="s">
        <v>456</v>
      </c>
      <c r="C92" s="225"/>
      <c r="D92" s="227" t="s">
        <v>687</v>
      </c>
      <c r="E92" s="53" t="s">
        <v>680</v>
      </c>
      <c r="F92" s="54" t="s">
        <v>689</v>
      </c>
      <c r="G92" s="214"/>
      <c r="H92" s="214"/>
      <c r="I92" s="214"/>
      <c r="J92" s="203"/>
    </row>
    <row r="93" spans="1:10" s="198" customFormat="1" ht="14">
      <c r="A93" s="307"/>
      <c r="B93" s="308" t="s">
        <v>668</v>
      </c>
      <c r="C93" s="309"/>
      <c r="D93" s="309"/>
      <c r="E93" s="310"/>
      <c r="F93" s="307"/>
      <c r="G93" s="311"/>
      <c r="H93" s="311"/>
      <c r="I93" s="311"/>
      <c r="J93" s="312"/>
    </row>
    <row r="94" spans="1:10" s="198" customFormat="1" ht="84" outlineLevel="1">
      <c r="A94" s="187">
        <f ca="1">IF(OFFSET(A94,-1,0) ="",OFFSET(A94,-2,0)+1,OFFSET(A94,-1,0)+1 )</f>
        <v>65</v>
      </c>
      <c r="B94" s="214" t="s">
        <v>493</v>
      </c>
      <c r="C94" s="225"/>
      <c r="D94" s="227" t="s">
        <v>692</v>
      </c>
      <c r="E94" s="53" t="s">
        <v>693</v>
      </c>
      <c r="F94" s="54" t="s">
        <v>694</v>
      </c>
      <c r="G94" s="52"/>
      <c r="H94" s="52"/>
      <c r="I94" s="52"/>
      <c r="J94" s="175"/>
    </row>
    <row r="95" spans="1:10" s="198" customFormat="1" ht="56" outlineLevel="1">
      <c r="A95" s="187">
        <f ca="1">IF(OFFSET(A95,-1,0) ="",OFFSET(A95,-2,0)+1,OFFSET(A95,-1,0)+1 )</f>
        <v>66</v>
      </c>
      <c r="B95" s="225" t="s">
        <v>673</v>
      </c>
      <c r="C95" s="225" t="s">
        <v>691</v>
      </c>
      <c r="D95" s="227" t="s">
        <v>682</v>
      </c>
      <c r="E95" s="53" t="s">
        <v>696</v>
      </c>
      <c r="F95" s="54"/>
      <c r="G95" s="52"/>
      <c r="H95" s="52"/>
      <c r="I95" s="52"/>
      <c r="J95" s="175"/>
    </row>
    <row r="96" spans="1:10" s="198" customFormat="1" ht="84" outlineLevel="1">
      <c r="A96" s="187">
        <f ca="1">IF(OFFSET(A96,-1,0) ="",OFFSET(A96,-2,0)+1,OFFSET(A96,-1,0)+1 )</f>
        <v>67</v>
      </c>
      <c r="B96" s="225" t="s">
        <v>671</v>
      </c>
      <c r="C96" s="225"/>
      <c r="D96" s="227" t="s">
        <v>692</v>
      </c>
      <c r="E96" s="53" t="s">
        <v>693</v>
      </c>
      <c r="F96" s="54" t="s">
        <v>695</v>
      </c>
      <c r="G96" s="52"/>
      <c r="H96" s="52"/>
      <c r="I96" s="52"/>
      <c r="J96" s="175"/>
    </row>
    <row r="97" spans="1:10" s="198" customFormat="1" ht="14">
      <c r="A97" s="307"/>
      <c r="B97" s="308" t="s">
        <v>669</v>
      </c>
      <c r="C97" s="309"/>
      <c r="D97" s="309"/>
      <c r="E97" s="310"/>
      <c r="F97" s="307"/>
      <c r="G97" s="311"/>
      <c r="H97" s="311"/>
      <c r="I97" s="311"/>
      <c r="J97" s="312"/>
    </row>
    <row r="98" spans="1:10" s="198" customFormat="1" ht="84" outlineLevel="1">
      <c r="A98" s="187">
        <f ca="1">IF(OFFSET(A98,-1,0) ="",OFFSET(A98,-2,0)+1,OFFSET(A98,-1,0)+1 )</f>
        <v>68</v>
      </c>
      <c r="B98" s="217" t="s">
        <v>497</v>
      </c>
      <c r="C98" s="225"/>
      <c r="D98" s="227" t="s">
        <v>697</v>
      </c>
      <c r="E98" s="171" t="s">
        <v>698</v>
      </c>
      <c r="F98" s="171"/>
      <c r="G98" s="52"/>
      <c r="H98" s="52"/>
      <c r="I98" s="52"/>
      <c r="J98" s="175"/>
    </row>
    <row r="99" spans="1:10" s="198" customFormat="1" ht="70" outlineLevel="1">
      <c r="A99" s="187">
        <f ca="1">IF(OFFSET(A99,-1,0) ="",OFFSET(A99,-2,0)+1,OFFSET(A99,-1,0)+1 )</f>
        <v>69</v>
      </c>
      <c r="B99" s="217" t="s">
        <v>498</v>
      </c>
      <c r="C99" s="225" t="s">
        <v>699</v>
      </c>
      <c r="D99" s="227" t="s">
        <v>700</v>
      </c>
      <c r="E99" s="171" t="s">
        <v>701</v>
      </c>
      <c r="F99" s="171"/>
      <c r="G99" s="52"/>
      <c r="H99" s="52"/>
      <c r="I99" s="52"/>
      <c r="J99" s="175"/>
    </row>
    <row r="100" spans="1:10" s="198" customFormat="1" ht="70" outlineLevel="1">
      <c r="A100" s="187">
        <f ca="1">IF(OFFSET(A100,-1,0) ="",OFFSET(A100,-2,0)+1,OFFSET(A100,-1,0)+1 )</f>
        <v>70</v>
      </c>
      <c r="B100" s="217" t="s">
        <v>499</v>
      </c>
      <c r="C100" s="225" t="s">
        <v>702</v>
      </c>
      <c r="D100" s="227" t="s">
        <v>703</v>
      </c>
      <c r="E100" s="171" t="s">
        <v>704</v>
      </c>
      <c r="F100" s="171"/>
      <c r="G100" s="52"/>
      <c r="H100" s="52"/>
      <c r="I100" s="52"/>
      <c r="J100" s="175"/>
    </row>
    <row r="101" spans="1:10" s="315" customFormat="1" ht="84" outlineLevel="1">
      <c r="A101" s="187">
        <f ca="1">IF(OFFSET(A101,-1,0) ="",OFFSET(A101,-2,0)+1,OFFSET(A101,-1,0)+1 )</f>
        <v>71</v>
      </c>
      <c r="B101" s="225" t="s">
        <v>453</v>
      </c>
      <c r="C101" s="225"/>
      <c r="D101" s="227" t="s">
        <v>709</v>
      </c>
      <c r="E101" s="53" t="s">
        <v>710</v>
      </c>
      <c r="F101" s="54" t="s">
        <v>695</v>
      </c>
      <c r="G101" s="313"/>
      <c r="H101" s="313"/>
      <c r="I101" s="313"/>
      <c r="J101" s="314"/>
    </row>
    <row r="102" spans="1:10" s="315" customFormat="1" ht="98" outlineLevel="1">
      <c r="A102" s="187">
        <f t="shared" ca="1" si="9"/>
        <v>72</v>
      </c>
      <c r="B102" s="225" t="s">
        <v>454</v>
      </c>
      <c r="C102" s="225"/>
      <c r="D102" s="227" t="s">
        <v>711</v>
      </c>
      <c r="E102" s="53" t="s">
        <v>712</v>
      </c>
      <c r="F102" s="54" t="s">
        <v>713</v>
      </c>
      <c r="G102" s="313"/>
      <c r="H102" s="313"/>
      <c r="I102" s="313"/>
      <c r="J102" s="314"/>
    </row>
    <row r="103" spans="1:10" s="198" customFormat="1" ht="84" outlineLevel="1">
      <c r="A103" s="187">
        <f t="shared" ca="1" si="9"/>
        <v>73</v>
      </c>
      <c r="B103" s="52" t="s">
        <v>707</v>
      </c>
      <c r="C103" s="52" t="s">
        <v>716</v>
      </c>
      <c r="D103" s="227" t="s">
        <v>706</v>
      </c>
      <c r="E103" s="53" t="s">
        <v>708</v>
      </c>
      <c r="F103" s="54" t="s">
        <v>705</v>
      </c>
      <c r="G103" s="52"/>
      <c r="H103" s="52"/>
      <c r="I103" s="52"/>
      <c r="J103" s="175"/>
    </row>
    <row r="104" spans="1:10" s="198" customFormat="1" ht="126" outlineLevel="1">
      <c r="A104" s="187">
        <f ca="1">IF(OFFSET(A104,-1,0) ="",OFFSET(A104,-2,0)+1,OFFSET(A104,-1,0)+1 )</f>
        <v>74</v>
      </c>
      <c r="B104" s="217" t="s">
        <v>494</v>
      </c>
      <c r="C104" s="225"/>
      <c r="D104" s="227" t="s">
        <v>719</v>
      </c>
      <c r="E104" s="53" t="s">
        <v>718</v>
      </c>
      <c r="F104" s="54" t="s">
        <v>717</v>
      </c>
      <c r="G104" s="52"/>
      <c r="H104" s="52"/>
      <c r="I104" s="52"/>
      <c r="J104" s="175"/>
    </row>
    <row r="105" spans="1:10" s="198" customFormat="1" ht="84" outlineLevel="1">
      <c r="A105" s="187">
        <f ca="1">IF(OFFSET(A105,-1,0) ="",OFFSET(A105,-2,0)+1,OFFSET(A105,-1,0)+1 )</f>
        <v>75</v>
      </c>
      <c r="B105" s="219" t="s">
        <v>670</v>
      </c>
      <c r="C105" s="225" t="s">
        <v>722</v>
      </c>
      <c r="D105" s="227" t="s">
        <v>720</v>
      </c>
      <c r="E105" s="53" t="s">
        <v>721</v>
      </c>
      <c r="F105" s="54" t="s">
        <v>717</v>
      </c>
      <c r="G105" s="52"/>
      <c r="H105" s="52"/>
      <c r="I105" s="52"/>
      <c r="J105" s="175"/>
    </row>
  </sheetData>
  <mergeCells count="18">
    <mergeCell ref="A1:E1"/>
    <mergeCell ref="A2:E2"/>
    <mergeCell ref="B21:E21"/>
    <mergeCell ref="F2:F3"/>
    <mergeCell ref="D3:E3"/>
    <mergeCell ref="B4:E4"/>
    <mergeCell ref="G16:I16"/>
    <mergeCell ref="B18:E18"/>
    <mergeCell ref="B5:E5"/>
    <mergeCell ref="B6:E6"/>
    <mergeCell ref="B7:E7"/>
    <mergeCell ref="B8:E8"/>
    <mergeCell ref="B36:E36"/>
    <mergeCell ref="B51:E51"/>
    <mergeCell ref="B81:E81"/>
    <mergeCell ref="B71:E71"/>
    <mergeCell ref="B66:E66"/>
    <mergeCell ref="B76:E76"/>
  </mergeCells>
  <phoneticPr fontId="67" type="noConversion"/>
  <dataValidations count="4">
    <dataValidation type="list" allowBlank="1" showErrorMessage="1" sqref="G52:I52 G109:I133" xr:uid="{00000000-0002-0000-0400-000000000000}">
      <formula1>#REF!</formula1>
      <formula2>0</formula2>
    </dataValidation>
    <dataValidation allowBlank="1" showInputMessage="1" showErrorMessage="1" sqref="G18:I20 G36:I38 G89:I92 G84:I84 G97:I102" xr:uid="{00000000-0002-0000-0400-000001000000}"/>
    <dataValidation showDropDown="1" showErrorMessage="1" sqref="G16:I17" xr:uid="{00000000-0002-0000-0400-000002000000}"/>
    <dataValidation type="list" allowBlank="1" sqref="G37:I37 G21:I35 G85:I96 G39:I83 G103:I105"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1"/>
  <sheetViews>
    <sheetView showGridLines="0" tabSelected="1" topLeftCell="A21" zoomScale="115" zoomScaleNormal="115" workbookViewId="0">
      <selection activeCell="C23" sqref="C23"/>
    </sheetView>
  </sheetViews>
  <sheetFormatPr baseColWidth="10" defaultColWidth="9.1640625" defaultRowHeight="13" outlineLevelRow="1"/>
  <cols>
    <col min="1" max="1" width="11.33203125" style="210" customWidth="1"/>
    <col min="2" max="2" width="38" style="211" customWidth="1"/>
    <col min="3" max="5" width="35.1640625" style="211" customWidth="1"/>
    <col min="6" max="6" width="32.1640625" style="211" customWidth="1"/>
    <col min="7" max="9" width="9.6640625" style="211" customWidth="1"/>
    <col min="10" max="10" width="17.6640625" style="211" customWidth="1"/>
    <col min="11" max="16384" width="9.1640625" style="211"/>
  </cols>
  <sheetData>
    <row r="1" spans="1:25" s="40" customFormat="1" ht="14">
      <c r="A1" s="265"/>
      <c r="B1" s="265"/>
      <c r="C1" s="265"/>
      <c r="D1" s="265"/>
      <c r="E1" s="265"/>
      <c r="F1" s="176"/>
      <c r="G1" s="176"/>
      <c r="H1" s="176"/>
      <c r="I1" s="176"/>
      <c r="J1" s="176"/>
      <c r="K1" s="176"/>
    </row>
    <row r="2" spans="1:25" s="40" customFormat="1" ht="31.5" customHeight="1">
      <c r="A2" s="266" t="s">
        <v>70</v>
      </c>
      <c r="B2" s="266"/>
      <c r="C2" s="266"/>
      <c r="D2" s="266"/>
      <c r="E2" s="266"/>
      <c r="F2" s="267"/>
      <c r="G2" s="177"/>
      <c r="H2" s="177"/>
      <c r="I2" s="177"/>
      <c r="J2" s="177"/>
      <c r="K2" s="177"/>
    </row>
    <row r="3" spans="1:25" s="40" customFormat="1" ht="31.5" customHeight="1">
      <c r="A3" s="178"/>
      <c r="D3" s="268"/>
      <c r="E3" s="268"/>
      <c r="F3" s="267"/>
      <c r="G3" s="177"/>
      <c r="H3" s="177"/>
      <c r="I3" s="177"/>
      <c r="J3" s="177"/>
      <c r="K3" s="177"/>
    </row>
    <row r="4" spans="1:25" s="179" customFormat="1" ht="16.5" customHeight="1">
      <c r="A4" s="139" t="s">
        <v>66</v>
      </c>
      <c r="B4" s="263" t="s">
        <v>458</v>
      </c>
      <c r="C4" s="263"/>
      <c r="D4" s="263"/>
      <c r="E4" s="263"/>
      <c r="F4" s="39"/>
      <c r="G4" s="39"/>
      <c r="H4" s="39"/>
      <c r="I4" s="40"/>
      <c r="J4" s="40"/>
      <c r="Y4" s="179" t="s">
        <v>93</v>
      </c>
    </row>
    <row r="5" spans="1:25" s="179" customFormat="1" ht="144.75" customHeight="1">
      <c r="A5" s="139" t="s">
        <v>62</v>
      </c>
      <c r="B5" s="262" t="s">
        <v>457</v>
      </c>
      <c r="C5" s="262"/>
      <c r="D5" s="263"/>
      <c r="E5" s="263"/>
      <c r="F5" s="39"/>
      <c r="G5" s="39"/>
      <c r="H5" s="39"/>
      <c r="I5" s="40"/>
      <c r="J5" s="40"/>
      <c r="Y5" s="179" t="s">
        <v>95</v>
      </c>
    </row>
    <row r="6" spans="1:25" s="179" customFormat="1" ht="28">
      <c r="A6" s="139" t="s">
        <v>96</v>
      </c>
      <c r="B6" s="262" t="s">
        <v>575</v>
      </c>
      <c r="C6" s="262"/>
      <c r="D6" s="263"/>
      <c r="E6" s="263"/>
      <c r="F6" s="39"/>
      <c r="G6" s="39"/>
      <c r="H6" s="39"/>
      <c r="I6" s="40"/>
      <c r="J6" s="40"/>
    </row>
    <row r="7" spans="1:25" s="179" customFormat="1" ht="14">
      <c r="A7" s="139" t="s">
        <v>98</v>
      </c>
      <c r="B7" s="263" t="s">
        <v>424</v>
      </c>
      <c r="C7" s="263"/>
      <c r="D7" s="263"/>
      <c r="E7" s="263"/>
      <c r="F7" s="39"/>
      <c r="G7" s="39"/>
      <c r="H7" s="39"/>
      <c r="I7" s="41"/>
      <c r="J7" s="40"/>
      <c r="Y7" s="180"/>
    </row>
    <row r="8" spans="1:25" s="181" customFormat="1" ht="14">
      <c r="A8" s="139" t="s">
        <v>100</v>
      </c>
      <c r="B8" s="264"/>
      <c r="C8" s="264"/>
      <c r="D8" s="264"/>
      <c r="E8" s="264"/>
      <c r="F8" s="39"/>
    </row>
    <row r="9" spans="1:25" s="181" customFormat="1" ht="14">
      <c r="A9" s="140" t="s">
        <v>101</v>
      </c>
      <c r="B9" s="73"/>
      <c r="C9" s="73"/>
      <c r="D9" s="73"/>
      <c r="E9" s="73"/>
    </row>
    <row r="10" spans="1:25" s="181" customFormat="1" ht="14">
      <c r="A10" s="141" t="s">
        <v>102</v>
      </c>
      <c r="B10" s="74"/>
      <c r="C10" s="74"/>
      <c r="D10" s="74"/>
      <c r="E10" s="74"/>
    </row>
    <row r="11" spans="1:25" s="181" customFormat="1" ht="14">
      <c r="A11" s="141" t="s">
        <v>41</v>
      </c>
      <c r="B11" s="75"/>
      <c r="C11" s="75"/>
      <c r="D11" s="75"/>
      <c r="E11" s="75"/>
    </row>
    <row r="12" spans="1:25" s="181" customFormat="1" ht="14">
      <c r="A12" s="141" t="s">
        <v>43</v>
      </c>
      <c r="B12" s="75"/>
      <c r="C12" s="75"/>
      <c r="D12" s="75"/>
      <c r="E12" s="75"/>
    </row>
    <row r="13" spans="1:25" s="181" customFormat="1" ht="14">
      <c r="A13" s="141" t="s">
        <v>45</v>
      </c>
      <c r="B13" s="75"/>
      <c r="C13" s="75"/>
      <c r="D13" s="75"/>
      <c r="E13" s="75"/>
      <c r="F13" s="40"/>
      <c r="G13" s="40"/>
      <c r="H13" s="40"/>
      <c r="I13" s="40"/>
      <c r="J13" s="40"/>
    </row>
    <row r="14" spans="1:25" s="181" customFormat="1" ht="14">
      <c r="A14" s="141" t="s">
        <v>103</v>
      </c>
      <c r="B14" s="75"/>
      <c r="C14" s="75"/>
      <c r="D14" s="75"/>
      <c r="E14" s="75"/>
      <c r="F14" s="40"/>
      <c r="G14" s="40"/>
      <c r="H14" s="40"/>
      <c r="I14" s="40"/>
      <c r="J14" s="40"/>
    </row>
    <row r="15" spans="1:25" s="181" customFormat="1" ht="42">
      <c r="A15" s="141" t="s">
        <v>104</v>
      </c>
      <c r="B15" s="215"/>
      <c r="C15" s="215"/>
      <c r="D15" s="75"/>
      <c r="E15" s="75"/>
      <c r="F15" s="40"/>
      <c r="G15" s="40"/>
      <c r="H15" s="40"/>
      <c r="I15" s="40"/>
      <c r="J15" s="40"/>
    </row>
    <row r="16" spans="1:25" s="184" customFormat="1" ht="15" customHeight="1">
      <c r="A16" s="182"/>
      <c r="B16" s="183"/>
      <c r="C16" s="183"/>
      <c r="D16" s="183"/>
      <c r="E16" s="51"/>
      <c r="F16" s="56"/>
      <c r="G16" s="261" t="s">
        <v>101</v>
      </c>
      <c r="H16" s="261"/>
      <c r="I16" s="261"/>
      <c r="J16" s="57"/>
    </row>
    <row r="17" spans="1:10" s="184" customFormat="1" ht="42">
      <c r="A17" s="142" t="s">
        <v>105</v>
      </c>
      <c r="B17" s="143" t="s">
        <v>106</v>
      </c>
      <c r="C17" s="143" t="s">
        <v>527</v>
      </c>
      <c r="D17" s="143" t="s">
        <v>107</v>
      </c>
      <c r="E17" s="143" t="s">
        <v>108</v>
      </c>
      <c r="F17" s="143" t="s">
        <v>109</v>
      </c>
      <c r="G17" s="143" t="s">
        <v>110</v>
      </c>
      <c r="H17" s="143" t="s">
        <v>111</v>
      </c>
      <c r="I17" s="143" t="s">
        <v>112</v>
      </c>
      <c r="J17" s="143" t="s">
        <v>113</v>
      </c>
    </row>
    <row r="18" spans="1:10" s="184" customFormat="1" ht="15.75" customHeight="1">
      <c r="A18" s="185"/>
      <c r="B18" s="258" t="s">
        <v>418</v>
      </c>
      <c r="C18" s="259"/>
      <c r="D18" s="259"/>
      <c r="E18" s="260"/>
      <c r="F18" s="185"/>
      <c r="G18" s="186"/>
      <c r="H18" s="186"/>
      <c r="I18" s="186"/>
      <c r="J18" s="185"/>
    </row>
    <row r="19" spans="1:10" s="188" customFormat="1" ht="28" outlineLevel="1">
      <c r="A19" s="187"/>
      <c r="B19" s="52" t="s">
        <v>421</v>
      </c>
      <c r="C19" s="52"/>
      <c r="D19" s="213" t="s">
        <v>423</v>
      </c>
      <c r="E19" s="171" t="s">
        <v>422</v>
      </c>
      <c r="F19" s="171"/>
      <c r="G19" s="52"/>
      <c r="H19" s="52"/>
      <c r="I19" s="52"/>
      <c r="J19" s="55"/>
    </row>
    <row r="20" spans="1:10" s="198" customFormat="1" ht="14">
      <c r="A20" s="185"/>
      <c r="B20" s="258" t="s">
        <v>420</v>
      </c>
      <c r="C20" s="259"/>
      <c r="D20" s="259"/>
      <c r="E20" s="260"/>
      <c r="F20" s="185"/>
      <c r="G20" s="66"/>
      <c r="H20" s="66"/>
      <c r="I20" s="66"/>
      <c r="J20" s="205"/>
    </row>
    <row r="21" spans="1:10" s="198" customFormat="1" ht="42" outlineLevel="1">
      <c r="A21" s="187">
        <v>1</v>
      </c>
      <c r="B21" s="52" t="s">
        <v>459</v>
      </c>
      <c r="C21" s="52"/>
      <c r="D21" s="170" t="s">
        <v>519</v>
      </c>
      <c r="E21" s="171" t="s">
        <v>521</v>
      </c>
      <c r="F21" s="54"/>
      <c r="G21" s="52"/>
      <c r="H21" s="52"/>
      <c r="I21" s="52"/>
      <c r="J21" s="175"/>
    </row>
    <row r="22" spans="1:10" s="198" customFormat="1" ht="14">
      <c r="A22" s="307"/>
      <c r="B22" s="308" t="s">
        <v>529</v>
      </c>
      <c r="C22" s="309"/>
      <c r="D22" s="309"/>
      <c r="E22" s="310"/>
      <c r="F22" s="307"/>
      <c r="G22" s="311"/>
      <c r="H22" s="311"/>
      <c r="I22" s="311"/>
      <c r="J22" s="312"/>
    </row>
    <row r="23" spans="1:10" s="198" customFormat="1" ht="98" outlineLevel="1">
      <c r="A23" s="187">
        <f ca="1">IF(OFFSET(A23,-1,0) ="",OFFSET(A23,-2,0)+1,OFFSET(A23,-1,0)+1 )</f>
        <v>2</v>
      </c>
      <c r="B23" s="52" t="s">
        <v>532</v>
      </c>
      <c r="C23" s="170" t="s">
        <v>714</v>
      </c>
      <c r="D23" s="170" t="s">
        <v>537</v>
      </c>
      <c r="E23" s="171" t="s">
        <v>531</v>
      </c>
      <c r="F23" s="305"/>
      <c r="G23" s="52"/>
      <c r="H23" s="52"/>
      <c r="I23" s="52"/>
      <c r="J23" s="175"/>
    </row>
    <row r="24" spans="1:10" s="198" customFormat="1" ht="28" outlineLevel="1">
      <c r="A24" s="187">
        <f t="shared" ref="A24:A28" ca="1" si="0">IF(OFFSET(A24,-1,0) ="",OFFSET(A24,-2,0)+1,OFFSET(A24,-1,0)+1 )</f>
        <v>3</v>
      </c>
      <c r="B24" s="52" t="s">
        <v>522</v>
      </c>
      <c r="C24" s="52" t="s">
        <v>533</v>
      </c>
      <c r="D24" s="170" t="s">
        <v>543</v>
      </c>
      <c r="E24" s="171" t="s">
        <v>544</v>
      </c>
      <c r="F24" s="54"/>
      <c r="G24" s="52"/>
      <c r="H24" s="52"/>
      <c r="I24" s="52"/>
      <c r="J24" s="175"/>
    </row>
    <row r="25" spans="1:10" s="198" customFormat="1" ht="28" outlineLevel="1">
      <c r="A25" s="187">
        <f t="shared" ca="1" si="0"/>
        <v>4</v>
      </c>
      <c r="B25" s="52" t="s">
        <v>523</v>
      </c>
      <c r="C25" s="52" t="s">
        <v>533</v>
      </c>
      <c r="D25" s="170" t="s">
        <v>545</v>
      </c>
      <c r="E25" s="171" t="s">
        <v>546</v>
      </c>
      <c r="F25" s="54"/>
      <c r="G25" s="52"/>
      <c r="H25" s="52"/>
      <c r="I25" s="52"/>
      <c r="J25" s="175"/>
    </row>
    <row r="26" spans="1:10" s="198" customFormat="1" ht="42" outlineLevel="1">
      <c r="A26" s="202">
        <f ca="1">IF(OFFSET(A26,-1,0) ="",OFFSET(A26,-2,0)+1,OFFSET(A26,-1,0)+1 )</f>
        <v>5</v>
      </c>
      <c r="B26" s="168" t="s">
        <v>558</v>
      </c>
      <c r="C26" s="52" t="s">
        <v>533</v>
      </c>
      <c r="D26" s="170" t="s">
        <v>547</v>
      </c>
      <c r="E26" s="171" t="s">
        <v>548</v>
      </c>
      <c r="F26" s="54"/>
      <c r="G26" s="168"/>
      <c r="H26" s="168"/>
      <c r="I26" s="168"/>
      <c r="J26" s="203"/>
    </row>
    <row r="27" spans="1:10" s="198" customFormat="1" ht="42" outlineLevel="1">
      <c r="A27" s="187">
        <f t="shared" ca="1" si="0"/>
        <v>6</v>
      </c>
      <c r="B27" s="52" t="s">
        <v>534</v>
      </c>
      <c r="C27" s="52" t="s">
        <v>533</v>
      </c>
      <c r="D27" s="227" t="s">
        <v>549</v>
      </c>
      <c r="E27" s="171" t="s">
        <v>550</v>
      </c>
      <c r="F27" s="171"/>
      <c r="G27" s="52"/>
      <c r="H27" s="52"/>
      <c r="I27" s="52"/>
      <c r="J27" s="175"/>
    </row>
    <row r="28" spans="1:10" s="198" customFormat="1" ht="70" outlineLevel="1">
      <c r="A28" s="187">
        <f t="shared" ca="1" si="0"/>
        <v>7</v>
      </c>
      <c r="B28" s="225" t="s">
        <v>535</v>
      </c>
      <c r="C28" s="52" t="s">
        <v>536</v>
      </c>
      <c r="D28" s="227" t="s">
        <v>538</v>
      </c>
      <c r="E28" s="171" t="s">
        <v>539</v>
      </c>
      <c r="F28" s="171"/>
      <c r="G28" s="52"/>
      <c r="H28" s="52"/>
      <c r="I28" s="52"/>
      <c r="J28" s="175"/>
    </row>
    <row r="29" spans="1:10" s="198" customFormat="1" ht="14">
      <c r="A29" s="307"/>
      <c r="B29" s="308" t="s">
        <v>530</v>
      </c>
      <c r="C29" s="309"/>
      <c r="D29" s="309"/>
      <c r="E29" s="310"/>
      <c r="F29" s="307"/>
      <c r="G29" s="311"/>
      <c r="H29" s="311"/>
      <c r="I29" s="311"/>
      <c r="J29" s="312"/>
    </row>
    <row r="30" spans="1:10" s="198" customFormat="1" ht="98" outlineLevel="1">
      <c r="A30" s="187">
        <f ca="1">IF(OFFSET(A30,-1,0) ="",OFFSET(A30,-2,0)+1,OFFSET(A30,-1,0)+1 )</f>
        <v>8</v>
      </c>
      <c r="B30" s="52" t="s">
        <v>532</v>
      </c>
      <c r="C30" s="170" t="s">
        <v>715</v>
      </c>
      <c r="D30" s="170" t="s">
        <v>556</v>
      </c>
      <c r="E30" s="171" t="s">
        <v>531</v>
      </c>
      <c r="F30" s="305"/>
      <c r="G30" s="225"/>
      <c r="H30" s="225"/>
      <c r="I30" s="225"/>
      <c r="J30" s="203"/>
    </row>
    <row r="31" spans="1:10" s="198" customFormat="1" ht="62" customHeight="1" outlineLevel="1">
      <c r="A31" s="187">
        <f t="shared" ref="A31:A34" ca="1" si="1">IF(OFFSET(A31,-1,0) ="",OFFSET(A31,-2,0)+1,OFFSET(A31,-1,0)+1 )</f>
        <v>9</v>
      </c>
      <c r="B31" s="52" t="s">
        <v>522</v>
      </c>
      <c r="C31" s="52" t="s">
        <v>557</v>
      </c>
      <c r="D31" s="170" t="s">
        <v>543</v>
      </c>
      <c r="E31" s="171" t="s">
        <v>544</v>
      </c>
      <c r="F31" s="305"/>
      <c r="G31" s="225"/>
      <c r="H31" s="225"/>
      <c r="I31" s="225"/>
      <c r="J31" s="203"/>
    </row>
    <row r="32" spans="1:10" s="198" customFormat="1" ht="62" customHeight="1" outlineLevel="1">
      <c r="A32" s="187">
        <f t="shared" ca="1" si="1"/>
        <v>10</v>
      </c>
      <c r="B32" s="52" t="s">
        <v>523</v>
      </c>
      <c r="C32" s="52" t="s">
        <v>557</v>
      </c>
      <c r="D32" s="170" t="s">
        <v>545</v>
      </c>
      <c r="E32" s="171" t="s">
        <v>546</v>
      </c>
      <c r="F32" s="305"/>
      <c r="G32" s="225"/>
      <c r="H32" s="225"/>
      <c r="I32" s="225"/>
      <c r="J32" s="203"/>
    </row>
    <row r="33" spans="1:10" s="198" customFormat="1" ht="62" customHeight="1" outlineLevel="1">
      <c r="A33" s="202">
        <f ca="1">IF(OFFSET(A33,-1,0) ="",OFFSET(A33,-2,0)+1,OFFSET(A33,-1,0)+1 )</f>
        <v>11</v>
      </c>
      <c r="B33" s="225" t="s">
        <v>558</v>
      </c>
      <c r="C33" s="52" t="s">
        <v>557</v>
      </c>
      <c r="D33" s="170" t="s">
        <v>547</v>
      </c>
      <c r="E33" s="171" t="s">
        <v>548</v>
      </c>
      <c r="F33" s="305"/>
      <c r="G33" s="225"/>
      <c r="H33" s="225"/>
      <c r="I33" s="225"/>
      <c r="J33" s="203"/>
    </row>
    <row r="34" spans="1:10" s="198" customFormat="1" ht="70" outlineLevel="1">
      <c r="A34" s="187">
        <f t="shared" ca="1" si="1"/>
        <v>12</v>
      </c>
      <c r="B34" s="225" t="s">
        <v>559</v>
      </c>
      <c r="C34" s="52" t="s">
        <v>560</v>
      </c>
      <c r="D34" s="227" t="s">
        <v>538</v>
      </c>
      <c r="E34" s="171" t="s">
        <v>561</v>
      </c>
      <c r="F34" s="305"/>
      <c r="G34" s="225"/>
      <c r="H34" s="225"/>
      <c r="I34" s="225"/>
      <c r="J34" s="203"/>
    </row>
    <row r="35" spans="1:10" s="198" customFormat="1" ht="70" outlineLevel="1">
      <c r="A35" s="202">
        <f t="shared" ref="A35:A41" ca="1" si="2">IF(OFFSET(A35,-1,0) ="",OFFSET(A35,-2,0)+1,OFFSET(A35,-1,0)+1 )</f>
        <v>13</v>
      </c>
      <c r="B35" s="168" t="s">
        <v>460</v>
      </c>
      <c r="C35" s="225" t="s">
        <v>563</v>
      </c>
      <c r="D35" s="170" t="s">
        <v>562</v>
      </c>
      <c r="E35" s="171" t="s">
        <v>524</v>
      </c>
      <c r="F35" s="54"/>
      <c r="G35" s="169"/>
      <c r="H35" s="169"/>
      <c r="I35" s="169"/>
      <c r="J35" s="209"/>
    </row>
    <row r="36" spans="1:10" s="198" customFormat="1" ht="28" outlineLevel="1">
      <c r="A36" s="202">
        <f ca="1">IF(OFFSET(A36,-1,0) ="",OFFSET(A36,-2,0)+1,OFFSET(A36,-1,0)+1 )</f>
        <v>14</v>
      </c>
      <c r="B36" s="306" t="s">
        <v>520</v>
      </c>
      <c r="C36" s="306" t="s">
        <v>564</v>
      </c>
      <c r="D36" s="170" t="s">
        <v>565</v>
      </c>
      <c r="E36" s="53" t="s">
        <v>566</v>
      </c>
      <c r="F36" s="305"/>
      <c r="G36" s="217"/>
      <c r="H36" s="217"/>
      <c r="I36" s="217"/>
      <c r="J36" s="203"/>
    </row>
    <row r="37" spans="1:10" s="198" customFormat="1" ht="28" outlineLevel="1">
      <c r="A37" s="202">
        <f t="shared" ca="1" si="2"/>
        <v>15</v>
      </c>
      <c r="B37" s="214" t="s">
        <v>513</v>
      </c>
      <c r="C37" s="306" t="s">
        <v>564</v>
      </c>
      <c r="D37" s="170" t="s">
        <v>567</v>
      </c>
      <c r="E37" s="53" t="s">
        <v>568</v>
      </c>
      <c r="F37" s="54"/>
      <c r="G37" s="168"/>
      <c r="H37" s="168"/>
      <c r="I37" s="168"/>
      <c r="J37" s="203"/>
    </row>
    <row r="38" spans="1:10" s="198" customFormat="1" ht="42" outlineLevel="1">
      <c r="A38" s="202">
        <f t="shared" ca="1" si="2"/>
        <v>16</v>
      </c>
      <c r="B38" s="228" t="s">
        <v>462</v>
      </c>
      <c r="C38" s="306" t="s">
        <v>564</v>
      </c>
      <c r="D38" s="170" t="s">
        <v>570</v>
      </c>
      <c r="E38" s="171" t="s">
        <v>569</v>
      </c>
      <c r="F38" s="54"/>
      <c r="G38" s="168"/>
      <c r="H38" s="168"/>
      <c r="I38" s="168"/>
      <c r="J38" s="203"/>
    </row>
    <row r="39" spans="1:10" s="198" customFormat="1" ht="14">
      <c r="A39" s="307"/>
      <c r="B39" s="308" t="s">
        <v>571</v>
      </c>
      <c r="C39" s="309"/>
      <c r="D39" s="309"/>
      <c r="E39" s="310"/>
      <c r="F39" s="307"/>
      <c r="G39" s="311"/>
      <c r="H39" s="311"/>
      <c r="I39" s="311"/>
      <c r="J39" s="312"/>
    </row>
    <row r="40" spans="1:10" s="198" customFormat="1" ht="224" outlineLevel="1">
      <c r="A40" s="202">
        <f t="shared" ca="1" si="2"/>
        <v>17</v>
      </c>
      <c r="B40" s="225" t="s">
        <v>572</v>
      </c>
      <c r="C40" s="225" t="s">
        <v>573</v>
      </c>
      <c r="D40" s="170" t="s">
        <v>579</v>
      </c>
      <c r="E40" s="171" t="s">
        <v>574</v>
      </c>
      <c r="F40" s="54"/>
      <c r="G40" s="169"/>
      <c r="H40" s="169"/>
      <c r="I40" s="169"/>
      <c r="J40" s="209"/>
    </row>
    <row r="41" spans="1:10" s="198" customFormat="1" ht="126" outlineLevel="1">
      <c r="A41" s="202">
        <f t="shared" ca="1" si="2"/>
        <v>18</v>
      </c>
      <c r="B41" s="225" t="s">
        <v>576</v>
      </c>
      <c r="C41" s="225" t="s">
        <v>577</v>
      </c>
      <c r="D41" s="170" t="s">
        <v>578</v>
      </c>
      <c r="E41" s="171" t="s">
        <v>580</v>
      </c>
      <c r="F41" s="54"/>
      <c r="G41" s="169"/>
      <c r="H41" s="169"/>
      <c r="I41" s="169"/>
      <c r="J41" s="209"/>
    </row>
  </sheetData>
  <mergeCells count="12">
    <mergeCell ref="B5:E5"/>
    <mergeCell ref="A1:E1"/>
    <mergeCell ref="A2:E2"/>
    <mergeCell ref="F2:F3"/>
    <mergeCell ref="D3:E3"/>
    <mergeCell ref="B4:E4"/>
    <mergeCell ref="B20:E20"/>
    <mergeCell ref="B6:E6"/>
    <mergeCell ref="B7:E7"/>
    <mergeCell ref="B8:E8"/>
    <mergeCell ref="G16:I16"/>
    <mergeCell ref="B18:E18"/>
  </mergeCells>
  <phoneticPr fontId="67" type="noConversion"/>
  <dataValidations count="3">
    <dataValidation showDropDown="1" showErrorMessage="1" sqref="G16:I17" xr:uid="{00000000-0002-0000-0500-000000000000}"/>
    <dataValidation allowBlank="1" showInputMessage="1" showErrorMessage="1" sqref="G18:I19" xr:uid="{00000000-0002-0000-0500-000001000000}"/>
    <dataValidation type="list" allowBlank="1" sqref="G20:I39" xr:uid="{00000000-0002-0000-0500-000002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4" zoomScaleNormal="154" workbookViewId="0">
      <selection activeCell="D12" sqref="D12"/>
    </sheetView>
  </sheetViews>
  <sheetFormatPr baseColWidth="10" defaultColWidth="11.5" defaultRowHeight="15"/>
  <cols>
    <col min="1" max="1" width="8.33203125" customWidth="1"/>
    <col min="2" max="2" width="16.5" customWidth="1"/>
    <col min="3" max="3" width="12.6640625" customWidth="1"/>
    <col min="4" max="4" width="12.83203125" customWidth="1"/>
    <col min="5" max="5" width="37.1640625" customWidth="1"/>
    <col min="6" max="6" width="12.6640625" customWidth="1"/>
    <col min="7" max="7" width="12" customWidth="1"/>
  </cols>
  <sheetData>
    <row r="1" spans="1:9" ht="20" customHeight="1">
      <c r="A1" s="221" t="s">
        <v>105</v>
      </c>
      <c r="B1" s="222" t="s">
        <v>465</v>
      </c>
      <c r="C1" s="222" t="s">
        <v>466</v>
      </c>
      <c r="D1" s="222" t="s">
        <v>467</v>
      </c>
      <c r="E1" s="222" t="s">
        <v>468</v>
      </c>
      <c r="F1" s="222" t="s">
        <v>469</v>
      </c>
      <c r="G1" s="222" t="s">
        <v>470</v>
      </c>
      <c r="H1" s="222" t="s">
        <v>73</v>
      </c>
      <c r="I1" s="222" t="s">
        <v>471</v>
      </c>
    </row>
    <row r="2" spans="1:9" ht="16">
      <c r="A2" s="220">
        <v>1</v>
      </c>
      <c r="B2" s="223" t="s">
        <v>472</v>
      </c>
      <c r="C2" s="223" t="s">
        <v>480</v>
      </c>
      <c r="D2" s="223" t="s">
        <v>481</v>
      </c>
      <c r="E2" s="223" t="s">
        <v>484</v>
      </c>
      <c r="F2" s="223" t="s">
        <v>490</v>
      </c>
      <c r="G2" s="223"/>
      <c r="H2" s="223"/>
      <c r="I2" s="223"/>
    </row>
    <row r="3" spans="1:9" ht="16">
      <c r="A3" s="220">
        <v>2</v>
      </c>
      <c r="B3" s="223" t="s">
        <v>473</v>
      </c>
      <c r="C3" s="223" t="s">
        <v>482</v>
      </c>
      <c r="D3" s="223" t="s">
        <v>481</v>
      </c>
      <c r="E3" s="223" t="s">
        <v>485</v>
      </c>
      <c r="F3" s="223" t="s">
        <v>490</v>
      </c>
      <c r="G3" s="223"/>
      <c r="H3" s="223"/>
      <c r="I3" s="223"/>
    </row>
    <row r="4" spans="1:9" ht="17" customHeight="1">
      <c r="A4" s="220">
        <v>3</v>
      </c>
      <c r="B4" s="223" t="s">
        <v>474</v>
      </c>
      <c r="C4" s="223" t="s">
        <v>480</v>
      </c>
      <c r="D4" s="223" t="s">
        <v>481</v>
      </c>
      <c r="E4" s="223" t="s">
        <v>486</v>
      </c>
      <c r="F4" s="223" t="s">
        <v>490</v>
      </c>
      <c r="G4" s="223"/>
      <c r="H4" s="223"/>
      <c r="I4" s="223"/>
    </row>
    <row r="5" spans="1:9" ht="23" customHeight="1">
      <c r="A5" s="220">
        <v>4</v>
      </c>
      <c r="B5" s="223" t="s">
        <v>475</v>
      </c>
      <c r="C5" s="223" t="s">
        <v>514</v>
      </c>
      <c r="D5" s="223" t="s">
        <v>481</v>
      </c>
      <c r="E5" s="223" t="s">
        <v>487</v>
      </c>
      <c r="F5" s="223" t="s">
        <v>483</v>
      </c>
      <c r="G5" s="223"/>
      <c r="H5" s="223"/>
      <c r="I5" s="223"/>
    </row>
    <row r="6" spans="1:9" ht="23" customHeight="1">
      <c r="A6" s="220">
        <v>5</v>
      </c>
      <c r="B6" s="223" t="s">
        <v>476</v>
      </c>
      <c r="C6" s="223" t="s">
        <v>514</v>
      </c>
      <c r="D6" s="223" t="s">
        <v>481</v>
      </c>
      <c r="E6" s="223" t="s">
        <v>488</v>
      </c>
      <c r="F6" s="223" t="s">
        <v>483</v>
      </c>
      <c r="G6" s="223"/>
      <c r="H6" s="223"/>
      <c r="I6" s="223"/>
    </row>
    <row r="7" spans="1:9" ht="24" customHeight="1">
      <c r="A7" s="220">
        <v>6</v>
      </c>
      <c r="B7" s="223" t="s">
        <v>477</v>
      </c>
      <c r="C7" s="223" t="s">
        <v>514</v>
      </c>
      <c r="D7" s="223" t="s">
        <v>481</v>
      </c>
      <c r="E7" s="223" t="s">
        <v>489</v>
      </c>
      <c r="F7" s="223" t="s">
        <v>483</v>
      </c>
      <c r="G7" s="223"/>
      <c r="H7" s="223"/>
      <c r="I7" s="223"/>
    </row>
    <row r="8" spans="1:9" ht="26" customHeight="1">
      <c r="A8" s="220">
        <v>7</v>
      </c>
      <c r="B8" s="223" t="s">
        <v>478</v>
      </c>
      <c r="C8" s="223" t="s">
        <v>514</v>
      </c>
      <c r="D8" s="223" t="s">
        <v>515</v>
      </c>
      <c r="E8" s="223" t="s">
        <v>514</v>
      </c>
      <c r="F8" s="223" t="s">
        <v>516</v>
      </c>
      <c r="G8" s="223"/>
      <c r="H8" s="223"/>
      <c r="I8" s="223"/>
    </row>
    <row r="9" spans="1:9" ht="26" customHeight="1">
      <c r="A9" s="220">
        <v>8</v>
      </c>
      <c r="B9" s="223" t="s">
        <v>479</v>
      </c>
      <c r="C9" s="223" t="s">
        <v>514</v>
      </c>
      <c r="D9" s="223" t="s">
        <v>515</v>
      </c>
      <c r="E9" s="223" t="s">
        <v>514</v>
      </c>
      <c r="F9" s="223" t="s">
        <v>516</v>
      </c>
      <c r="G9" s="223"/>
      <c r="H9" s="223"/>
      <c r="I9" s="22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9"/>
      <c r="B1" s="269"/>
      <c r="C1" s="269"/>
      <c r="D1" s="269"/>
      <c r="E1" s="34"/>
      <c r="F1" s="34"/>
      <c r="G1" s="34"/>
      <c r="H1" s="34"/>
      <c r="I1" s="34"/>
      <c r="J1" s="34"/>
    </row>
    <row r="2" spans="1:24" s="1" customFormat="1" ht="31.5" customHeight="1">
      <c r="A2" s="270" t="s">
        <v>70</v>
      </c>
      <c r="B2" s="270"/>
      <c r="C2" s="270"/>
      <c r="D2" s="270"/>
      <c r="E2" s="276"/>
      <c r="F2" s="23"/>
      <c r="G2" s="23"/>
      <c r="H2" s="23"/>
      <c r="I2" s="23"/>
      <c r="J2" s="23"/>
    </row>
    <row r="3" spans="1:24" s="1" customFormat="1" ht="31.5" customHeight="1">
      <c r="A3" s="47"/>
      <c r="C3" s="271"/>
      <c r="D3" s="271"/>
      <c r="E3" s="276"/>
      <c r="F3" s="23"/>
      <c r="G3" s="23"/>
      <c r="H3" s="23"/>
      <c r="I3" s="23"/>
      <c r="J3" s="23"/>
    </row>
    <row r="4" spans="1:24" s="38" customFormat="1" ht="14">
      <c r="A4" s="139" t="s">
        <v>67</v>
      </c>
      <c r="B4" s="272" t="s">
        <v>330</v>
      </c>
      <c r="C4" s="272"/>
      <c r="D4" s="272"/>
      <c r="E4" s="39"/>
      <c r="F4" s="39"/>
      <c r="G4" s="39"/>
      <c r="H4" s="40"/>
      <c r="I4" s="40"/>
      <c r="X4" s="38" t="s">
        <v>93</v>
      </c>
    </row>
    <row r="5" spans="1:24" s="38" customFormat="1" ht="144.75" customHeight="1">
      <c r="A5" s="139" t="s">
        <v>62</v>
      </c>
      <c r="B5" s="280" t="s">
        <v>94</v>
      </c>
      <c r="C5" s="272"/>
      <c r="D5" s="272"/>
      <c r="E5" s="39"/>
      <c r="F5" s="39"/>
      <c r="G5" s="39"/>
      <c r="H5" s="40"/>
      <c r="I5" s="40"/>
      <c r="X5" s="38" t="s">
        <v>95</v>
      </c>
    </row>
    <row r="6" spans="1:24" s="38" customFormat="1" ht="14">
      <c r="A6" s="139" t="s">
        <v>96</v>
      </c>
      <c r="B6" s="280" t="s">
        <v>97</v>
      </c>
      <c r="C6" s="272"/>
      <c r="D6" s="272"/>
      <c r="E6" s="39"/>
      <c r="F6" s="39"/>
      <c r="G6" s="39"/>
      <c r="H6" s="40"/>
      <c r="I6" s="40"/>
    </row>
    <row r="7" spans="1:24" s="38" customFormat="1" ht="14">
      <c r="A7" s="139" t="s">
        <v>98</v>
      </c>
      <c r="B7" s="272" t="s">
        <v>99</v>
      </c>
      <c r="C7" s="272"/>
      <c r="D7" s="272"/>
      <c r="E7" s="39"/>
      <c r="F7" s="39"/>
      <c r="G7" s="39"/>
      <c r="H7" s="41"/>
      <c r="I7" s="40"/>
      <c r="X7" s="42"/>
    </row>
    <row r="8" spans="1:24" s="43" customFormat="1" ht="14">
      <c r="A8" s="139" t="s">
        <v>100</v>
      </c>
      <c r="B8" s="281">
        <v>40850</v>
      </c>
      <c r="C8" s="281"/>
      <c r="D8" s="281"/>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3" t="s">
        <v>101</v>
      </c>
      <c r="G16" s="274"/>
      <c r="H16" s="275"/>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7" t="s">
        <v>114</v>
      </c>
      <c r="C18" s="278"/>
      <c r="D18" s="279"/>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7" t="s">
        <v>154</v>
      </c>
      <c r="C29" s="278"/>
      <c r="D29" s="279"/>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7" t="s">
        <v>173</v>
      </c>
      <c r="C35" s="278"/>
      <c r="D35" s="279"/>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7" t="s">
        <v>177</v>
      </c>
      <c r="C37" s="278"/>
      <c r="D37" s="279"/>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7" t="s">
        <v>213</v>
      </c>
      <c r="C47" s="278"/>
      <c r="D47" s="279"/>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7" t="s">
        <v>228</v>
      </c>
      <c r="C52" s="278"/>
      <c r="D52" s="279"/>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7" t="s">
        <v>240</v>
      </c>
      <c r="C56" s="278"/>
      <c r="D56" s="279"/>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7" t="s">
        <v>282</v>
      </c>
      <c r="C68" s="278"/>
      <c r="D68" s="279"/>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7" t="s">
        <v>292</v>
      </c>
      <c r="C72" s="278"/>
      <c r="D72" s="279"/>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7" t="s">
        <v>303</v>
      </c>
      <c r="C76" s="278"/>
      <c r="D76" s="279"/>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7" t="s">
        <v>311</v>
      </c>
      <c r="C79" s="278"/>
      <c r="D79" s="279"/>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700-000000000000}">
      <formula1>#REF!</formula1>
      <formula2>0</formula2>
    </dataValidation>
    <dataValidation allowBlank="1" showInputMessage="1" showErrorMessage="1" sqref="F18:H18" xr:uid="{00000000-0002-0000-0700-000001000000}"/>
    <dataValidation showDropDown="1" showErrorMessage="1" sqref="F16:H17" xr:uid="{00000000-0002-0000-0700-000002000000}"/>
    <dataValidation type="list" allowBlank="1" sqref="F19:H84" xr:uid="{00000000-0002-0000-07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9"/>
      <c r="B1" s="269"/>
      <c r="C1" s="269"/>
      <c r="D1" s="269"/>
      <c r="E1" s="34"/>
      <c r="F1" s="34"/>
      <c r="G1" s="34"/>
      <c r="H1" s="34"/>
      <c r="I1" s="34"/>
      <c r="J1" s="34"/>
    </row>
    <row r="2" spans="1:24" s="1" customFormat="1" ht="31.5" customHeight="1">
      <c r="A2" s="270" t="s">
        <v>70</v>
      </c>
      <c r="B2" s="270"/>
      <c r="C2" s="270"/>
      <c r="D2" s="270"/>
      <c r="E2" s="276"/>
      <c r="F2" s="23"/>
      <c r="G2" s="23"/>
      <c r="H2" s="23"/>
      <c r="I2" s="23"/>
      <c r="J2" s="23"/>
    </row>
    <row r="3" spans="1:24" s="1" customFormat="1" ht="31.5" customHeight="1">
      <c r="A3" s="47"/>
      <c r="C3" s="271"/>
      <c r="D3" s="271"/>
      <c r="E3" s="276"/>
      <c r="F3" s="23"/>
      <c r="G3" s="23"/>
      <c r="H3" s="23"/>
      <c r="I3" s="23"/>
      <c r="J3" s="23"/>
    </row>
    <row r="4" spans="1:24" s="38" customFormat="1" ht="14">
      <c r="A4" s="139" t="s">
        <v>67</v>
      </c>
      <c r="B4" s="272" t="s">
        <v>330</v>
      </c>
      <c r="C4" s="272"/>
      <c r="D4" s="272"/>
      <c r="E4" s="39"/>
      <c r="F4" s="39"/>
      <c r="G4" s="39"/>
      <c r="H4" s="40"/>
      <c r="I4" s="40"/>
      <c r="X4" s="38" t="s">
        <v>93</v>
      </c>
    </row>
    <row r="5" spans="1:24" s="38" customFormat="1" ht="144.75" customHeight="1">
      <c r="A5" s="139" t="s">
        <v>62</v>
      </c>
      <c r="B5" s="280" t="s">
        <v>94</v>
      </c>
      <c r="C5" s="272"/>
      <c r="D5" s="272"/>
      <c r="E5" s="39"/>
      <c r="F5" s="39"/>
      <c r="G5" s="39"/>
      <c r="H5" s="40"/>
      <c r="I5" s="40"/>
      <c r="X5" s="38" t="s">
        <v>95</v>
      </c>
    </row>
    <row r="6" spans="1:24" s="38" customFormat="1" ht="14">
      <c r="A6" s="139" t="s">
        <v>96</v>
      </c>
      <c r="B6" s="280" t="s">
        <v>97</v>
      </c>
      <c r="C6" s="272"/>
      <c r="D6" s="272"/>
      <c r="E6" s="39"/>
      <c r="F6" s="39"/>
      <c r="G6" s="39"/>
      <c r="H6" s="40"/>
      <c r="I6" s="40"/>
    </row>
    <row r="7" spans="1:24" s="38" customFormat="1" ht="14">
      <c r="A7" s="139" t="s">
        <v>98</v>
      </c>
      <c r="B7" s="272" t="s">
        <v>99</v>
      </c>
      <c r="C7" s="272"/>
      <c r="D7" s="272"/>
      <c r="E7" s="39"/>
      <c r="F7" s="39"/>
      <c r="G7" s="39"/>
      <c r="H7" s="41"/>
      <c r="I7" s="40"/>
      <c r="X7" s="42"/>
    </row>
    <row r="8" spans="1:24" s="43" customFormat="1" ht="14">
      <c r="A8" s="139" t="s">
        <v>100</v>
      </c>
      <c r="B8" s="281">
        <v>40850</v>
      </c>
      <c r="C8" s="281"/>
      <c r="D8" s="281"/>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73" t="s">
        <v>101</v>
      </c>
      <c r="G16" s="274"/>
      <c r="H16" s="275"/>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77" t="s">
        <v>114</v>
      </c>
      <c r="C18" s="278"/>
      <c r="D18" s="279"/>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77" t="s">
        <v>154</v>
      </c>
      <c r="C29" s="278"/>
      <c r="D29" s="279"/>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77" t="s">
        <v>173</v>
      </c>
      <c r="C35" s="278"/>
      <c r="D35" s="279"/>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77" t="s">
        <v>177</v>
      </c>
      <c r="C37" s="278"/>
      <c r="D37" s="279"/>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77" t="s">
        <v>213</v>
      </c>
      <c r="C47" s="278"/>
      <c r="D47" s="279"/>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77" t="s">
        <v>228</v>
      </c>
      <c r="C52" s="278"/>
      <c r="D52" s="279"/>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77" t="s">
        <v>240</v>
      </c>
      <c r="C56" s="278"/>
      <c r="D56" s="279"/>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77" t="s">
        <v>282</v>
      </c>
      <c r="C68" s="278"/>
      <c r="D68" s="279"/>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77" t="s">
        <v>292</v>
      </c>
      <c r="C72" s="278"/>
      <c r="D72" s="279"/>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77" t="s">
        <v>303</v>
      </c>
      <c r="C76" s="278"/>
      <c r="D76" s="279"/>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77" t="s">
        <v>311</v>
      </c>
      <c r="C79" s="278"/>
      <c r="D79" s="279"/>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800-000000000000}">
      <formula1>$A$11:$A$15</formula1>
    </dataValidation>
    <dataValidation showDropDown="1" showErrorMessage="1" sqref="F16:H17" xr:uid="{00000000-0002-0000-0800-000001000000}"/>
    <dataValidation allowBlank="1" showInputMessage="1" showErrorMessage="1" sqref="F18:H18" xr:uid="{00000000-0002-0000-0800-000002000000}"/>
    <dataValidation type="list" allowBlank="1" showErrorMessage="1" sqref="F85:H142" xr:uid="{00000000-0002-0000-08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4</vt:lpstr>
      <vt:lpstr>Assignment 5</vt:lpstr>
      <vt:lpstr>UI checklist - Assignment 4</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2022-10-31T19:01:47Z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