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mc:AlternateContent xmlns:mc="http://schemas.openxmlformats.org/markup-compatibility/2006">
    <mc:Choice Requires="x15">
      <x15ac:absPath xmlns:x15ac="http://schemas.microsoft.com/office/spreadsheetml/2010/11/ac" url="/Users/dangdiep/Downloads/"/>
    </mc:Choice>
  </mc:AlternateContent>
  <xr:revisionPtr revIDLastSave="0" documentId="13_ncr:1_{E09FF8BA-CB18-E94B-AB4A-10D9F9988089}" xr6:coauthVersionLast="47" xr6:coauthVersionMax="47" xr10:uidLastSave="{00000000-0000-0000-0000-000000000000}"/>
  <bookViews>
    <workbookView xWindow="7900" yWindow="740" windowWidth="20900" windowHeight="15160" tabRatio="840" activeTab="5" xr2:uid="{00000000-000D-0000-FFFF-FFFF00000000}"/>
  </bookViews>
  <sheets>
    <sheet name="Record of Change" sheetId="4" state="hidden" r:id="rId1"/>
    <sheet name="Instruction" sheetId="5" state="hidden" r:id="rId2"/>
    <sheet name="Cover" sheetId="6" state="hidden" r:id="rId3"/>
    <sheet name="Common checklist" sheetId="7" state="hidden" r:id="rId4"/>
    <sheet name="Assignment 4" sheetId="16" r:id="rId5"/>
    <sheet name="Assignment 5" sheetId="17" r:id="rId6"/>
    <sheet name="User Story 2" sheetId="9" state="hidden" r:id="rId7"/>
    <sheet name="User Story 3" sheetId="15" state="hidden" r:id="rId8"/>
    <sheet name="Test report" sheetId="10" state="hidden" r:id="rId9"/>
  </sheets>
  <externalReferences>
    <externalReference r:id="rId10"/>
  </externalReferences>
  <definedNames>
    <definedName name="abc" localSheetId="7">#REF!</definedName>
    <definedName name="abc">#REF!</definedName>
    <definedName name="Check_inputed_mail_address" localSheetId="7">#REF!</definedName>
    <definedName name="Check_inputed_mail_address">#REF!</definedName>
    <definedName name="CS_IT_1.1_001" localSheetId="7">#REF!</definedName>
    <definedName name="CS_IT_1.1_001">#REF!</definedName>
    <definedName name="CS_IT_1.1_002" localSheetId="7">#REF!</definedName>
    <definedName name="CS_IT_1.1_002">#REF!</definedName>
    <definedName name="CS_IT_1.1_003" localSheetId="7">#REF!</definedName>
    <definedName name="CS_IT_1.1_003">#REF!</definedName>
    <definedName name="CS_IT_1.1_004" localSheetId="7">#REF!</definedName>
    <definedName name="CS_IT_1.1_004">#REF!</definedName>
    <definedName name="Evaluation" localSheetId="7">#REF!</definedName>
    <definedName name="Evaluation">#REF!</definedName>
    <definedName name="JaEnNickname" localSheetId="7">#REF!</definedName>
    <definedName name="JaEnNickname">#REF!</definedName>
    <definedName name="Mail_Magazine" localSheetId="7">#REF!</definedName>
    <definedName name="Mail_Magazine">#REF!</definedName>
    <definedName name="project_code" localSheetId="7">#REF!</definedName>
    <definedName name="project_code">#REF!</definedName>
    <definedName name="ProjectName" localSheetId="7">'[1]Version 1'!#REF!</definedName>
    <definedName name="ProjectName">'[1]Version 1'!#REF!</definedName>
    <definedName name="Result_CS_IT_1.1_001" localSheetId="7">#REF!</definedName>
    <definedName name="Result_CS_IT_1.1_001">#REF!</definedName>
    <definedName name="Result_CS_IT_1.1_002" localSheetId="7">#REF!</definedName>
    <definedName name="Result_CS_IT_1.1_002">#REF!</definedName>
    <definedName name="Result_CS_IT_1.1_003" localSheetId="7">#REF!</definedName>
    <definedName name="Result_CS_IT_1.1_003">#REF!</definedName>
    <definedName name="Result_CS_IT_1.1_004" localSheetId="7">#REF!</definedName>
    <definedName name="Result_CS_IT_1.1_004">#REF!</definedName>
    <definedName name="safa" localSheetId="7">#REF!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2" i="16" l="1"/>
  <c r="A103" i="16" s="1"/>
  <c r="A104" i="16" s="1"/>
  <c r="A105" i="16" s="1"/>
  <c r="A106" i="16" s="1"/>
  <c r="A107" i="16" s="1"/>
  <c r="A108" i="16" s="1"/>
  <c r="A109" i="16" s="1"/>
  <c r="A110" i="16" s="1"/>
  <c r="A111" i="16" s="1"/>
  <c r="A22" i="17"/>
  <c r="A23" i="17" s="1"/>
  <c r="D9" i="17"/>
  <c r="C9" i="17"/>
  <c r="B9" i="17"/>
  <c r="D9" i="16"/>
  <c r="C9" i="16"/>
  <c r="B9" i="16"/>
  <c r="F30" i="10"/>
  <c r="F29" i="10"/>
  <c r="F28" i="10"/>
  <c r="F27" i="10"/>
  <c r="E30" i="10"/>
  <c r="E29" i="10"/>
  <c r="E28" i="10"/>
  <c r="E27" i="10"/>
  <c r="D30" i="10"/>
  <c r="D29" i="10"/>
  <c r="D28" i="10"/>
  <c r="D27" i="10"/>
  <c r="A112" i="16" l="1"/>
  <c r="A113" i="16" s="1"/>
  <c r="A114" i="16" s="1"/>
  <c r="C30" i="10"/>
  <c r="C29" i="10"/>
  <c r="C28" i="10"/>
  <c r="C27" i="10"/>
  <c r="C31" i="10" l="1"/>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F18" i="10" l="1"/>
  <c r="F20" i="10" s="1"/>
  <c r="D21" i="10" s="1"/>
  <c r="G52" i="10" s="1"/>
  <c r="D10" i="9"/>
  <c r="C10" i="9"/>
  <c r="B10" i="9"/>
  <c r="A24" i="17"/>
  <c r="A25" i="17" s="1"/>
  <c r="A26" i="17" s="1"/>
  <c r="A27" i="17" s="1"/>
  <c r="A28" i="17" l="1"/>
  <c r="A29" i="17" s="1"/>
  <c r="A30" i="17" s="1"/>
  <c r="A31" i="17" s="1"/>
  <c r="A32" i="17" s="1"/>
  <c r="A22" i="16" l="1"/>
  <c r="A23" i="16" s="1"/>
  <c r="A24" i="16" s="1"/>
  <c r="A25" i="16" s="1"/>
  <c r="A26" i="16" s="1"/>
  <c r="A27" i="16" s="1"/>
  <c r="A28" i="16" l="1"/>
  <c r="A29" i="16" s="1"/>
  <c r="A30" i="16" s="1"/>
  <c r="A31" i="16" s="1"/>
  <c r="A32" i="16" s="1"/>
  <c r="A33" i="16" s="1"/>
  <c r="A34" i="16" s="1"/>
  <c r="A35" i="16" s="1"/>
  <c r="A36" i="16" s="1"/>
  <c r="A37" i="16" s="1"/>
  <c r="A38" i="16" s="1"/>
  <c r="A39" i="16" s="1"/>
  <c r="A41" i="16" s="1"/>
  <c r="A42" i="16" s="1"/>
  <c r="A43" i="16" s="1"/>
  <c r="A44" i="16" s="1"/>
  <c r="A45" i="16" s="1"/>
  <c r="A46" i="16" s="1"/>
  <c r="A47" i="16" s="1"/>
  <c r="A48" i="16" s="1"/>
  <c r="A49" i="16" s="1"/>
  <c r="A50" i="16" s="1"/>
  <c r="A51" i="16" s="1"/>
  <c r="A52" i="16" s="1"/>
  <c r="A53" i="16" s="1"/>
  <c r="A54" i="16" s="1"/>
  <c r="A55" i="16" s="1"/>
  <c r="A57" i="16" s="1"/>
  <c r="A58" i="16" s="1"/>
  <c r="A59" i="16" s="1"/>
  <c r="A60" i="16" s="1"/>
  <c r="A61" i="16" s="1"/>
  <c r="A62" i="16" s="1"/>
  <c r="A63" i="16" s="1"/>
  <c r="A64" i="16" s="1"/>
  <c r="A65" i="16" s="1"/>
  <c r="A66" i="16" s="1"/>
  <c r="A67" i="16" s="1"/>
  <c r="A68" i="16" s="1"/>
  <c r="A69" i="16" s="1"/>
  <c r="A116" i="16" l="1"/>
  <c r="A117" i="16" s="1"/>
  <c r="A118" i="16" s="1"/>
  <c r="A119" i="16" s="1"/>
  <c r="A120" i="16" s="1"/>
  <c r="A121" i="16" s="1"/>
  <c r="A122" i="16" s="1"/>
  <c r="A123" i="16" s="1"/>
  <c r="A124" i="16" s="1"/>
  <c r="A125" i="16" s="1"/>
  <c r="A70" i="16"/>
  <c r="A71" i="16" s="1"/>
  <c r="A72" i="16" s="1"/>
  <c r="A73" i="16" s="1"/>
  <c r="A74" i="16" s="1"/>
  <c r="A76" i="16" s="1"/>
  <c r="A77" i="16" s="1"/>
  <c r="A78" i="16" s="1"/>
  <c r="A79" i="16" s="1"/>
  <c r="A81" i="16" s="1"/>
  <c r="A83" i="16" s="1"/>
  <c r="A84" i="16" s="1"/>
  <c r="A85" i="16" s="1"/>
  <c r="A86" i="16" s="1"/>
  <c r="A87" i="16" s="1"/>
  <c r="A88" i="16" l="1"/>
  <c r="A89" i="16" s="1"/>
  <c r="A90" i="16" s="1"/>
  <c r="A92" i="16" s="1"/>
  <c r="A93" i="16" s="1"/>
  <c r="A94" i="16" s="1"/>
  <c r="A95" i="16" s="1"/>
  <c r="A96" i="16" s="1"/>
  <c r="A97" i="16" s="1"/>
  <c r="A98"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rgb="FF000000"/>
            <rFont val="Times New Roman"/>
            <family val="1"/>
          </rPr>
          <t xml:space="preserve">Pass
</t>
        </r>
        <r>
          <rPr>
            <b/>
            <sz val="8"/>
            <color rgb="FF000000"/>
            <rFont val="Times New Roman"/>
            <family val="1"/>
          </rPr>
          <t xml:space="preserve">Fail
</t>
        </r>
        <r>
          <rPr>
            <b/>
            <sz val="8"/>
            <color rgb="FF000000"/>
            <rFont val="Times New Roman"/>
            <family val="1"/>
          </rPr>
          <t xml:space="preserve">Untested
</t>
        </r>
        <r>
          <rPr>
            <b/>
            <sz val="8"/>
            <color rgb="FF000000"/>
            <rFont val="Times New Roman"/>
            <family val="1"/>
          </rPr>
          <t xml:space="preserve">N/A
</t>
        </r>
        <r>
          <rPr>
            <b/>
            <sz val="8"/>
            <color rgb="FF000000"/>
            <rFont val="Times New Roman"/>
            <family val="1"/>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rgb="FF000000"/>
            <rFont val="Times New Roman"/>
            <family val="1"/>
          </rPr>
          <t xml:space="preserve">Pass
</t>
        </r>
        <r>
          <rPr>
            <b/>
            <sz val="8"/>
            <color rgb="FF000000"/>
            <rFont val="Times New Roman"/>
            <family val="1"/>
          </rPr>
          <t xml:space="preserve">Fail
</t>
        </r>
        <r>
          <rPr>
            <b/>
            <sz val="8"/>
            <color rgb="FF000000"/>
            <rFont val="Times New Roman"/>
            <family val="1"/>
          </rPr>
          <t xml:space="preserve">Untested
</t>
        </r>
        <r>
          <rPr>
            <b/>
            <sz val="8"/>
            <color rgb="FF000000"/>
            <rFont val="Times New Roman"/>
            <family val="1"/>
          </rPr>
          <t xml:space="preserve">N/A
</t>
        </r>
        <r>
          <rPr>
            <b/>
            <sz val="8"/>
            <color rgb="FF000000"/>
            <rFont val="Times New Roman"/>
            <family val="1"/>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700-000001000000}">
      <text>
        <r>
          <rPr>
            <b/>
            <sz val="8"/>
            <color indexed="8"/>
            <rFont val="Times New Roman"/>
            <family val="1"/>
          </rPr>
          <t xml:space="preserve">Pass
Fail
Untested
N/A
</t>
        </r>
      </text>
    </comment>
    <comment ref="G17" authorId="0" shapeId="0" xr:uid="{00000000-0006-0000-0700-000002000000}">
      <text>
        <r>
          <rPr>
            <b/>
            <sz val="8"/>
            <color indexed="8"/>
            <rFont val="Times New Roman"/>
            <family val="1"/>
          </rPr>
          <t xml:space="preserve">Pass
Fail
Untested
N/A
</t>
        </r>
      </text>
    </comment>
    <comment ref="H17" authorId="0" shapeId="0" xr:uid="{00000000-0006-0000-0700-000003000000}">
      <text>
        <r>
          <rPr>
            <b/>
            <sz val="8"/>
            <color indexed="8"/>
            <rFont val="Times New Roman"/>
            <family val="1"/>
          </rPr>
          <t xml:space="preserve">Pass
Fail
Untested
N/A
</t>
        </r>
      </text>
    </comment>
    <comment ref="F31" authorId="1" shapeId="0" xr:uid="{00000000-0006-0000-0700-000004000000}">
      <text>
        <r>
          <rPr>
            <b/>
            <sz val="9"/>
            <color indexed="81"/>
            <rFont val="Tahoma"/>
            <family val="2"/>
          </rPr>
          <t>Nguyen Dao Thi Binh:</t>
        </r>
        <r>
          <rPr>
            <sz val="9"/>
            <color indexed="81"/>
            <rFont val="Tahoma"/>
            <family val="2"/>
          </rPr>
          <t xml:space="preserve">
Bug ID: 13050</t>
        </r>
      </text>
    </comment>
    <comment ref="F42" authorId="1" shapeId="0" xr:uid="{00000000-0006-0000-0700-000005000000}">
      <text>
        <r>
          <rPr>
            <b/>
            <sz val="9"/>
            <color indexed="81"/>
            <rFont val="Tahoma"/>
            <family val="2"/>
          </rPr>
          <t>Nguyen Dao Thi Binh:</t>
        </r>
        <r>
          <rPr>
            <sz val="9"/>
            <color indexed="81"/>
            <rFont val="Tahoma"/>
            <family val="2"/>
          </rPr>
          <t xml:space="preserve">
Bug ID: 13057</t>
        </r>
      </text>
    </comment>
    <comment ref="F43" authorId="1" shapeId="0" xr:uid="{00000000-0006-0000-0700-000006000000}">
      <text>
        <r>
          <rPr>
            <b/>
            <sz val="9"/>
            <color indexed="81"/>
            <rFont val="Tahoma"/>
            <family val="2"/>
          </rPr>
          <t>Nguyen Dao Thi Binh:</t>
        </r>
        <r>
          <rPr>
            <sz val="9"/>
            <color indexed="81"/>
            <rFont val="Tahoma"/>
            <family val="2"/>
          </rPr>
          <t xml:space="preserve">
Bug ID: 13057</t>
        </r>
      </text>
    </comment>
    <comment ref="F45" authorId="1" shapeId="0" xr:uid="{00000000-0006-0000-0700-000007000000}">
      <text>
        <r>
          <rPr>
            <b/>
            <sz val="9"/>
            <color indexed="81"/>
            <rFont val="Tahoma"/>
            <family val="2"/>
          </rPr>
          <t>Nguyen Dao Thi Binh:</t>
        </r>
        <r>
          <rPr>
            <sz val="9"/>
            <color indexed="81"/>
            <rFont val="Tahoma"/>
            <family val="2"/>
          </rPr>
          <t xml:space="preserve">
Bug ID: 13057</t>
        </r>
      </text>
    </comment>
    <comment ref="F58" authorId="1" shapeId="0" xr:uid="{00000000-0006-0000-0700-000008000000}">
      <text>
        <r>
          <rPr>
            <b/>
            <sz val="9"/>
            <color indexed="81"/>
            <rFont val="Tahoma"/>
            <family val="2"/>
          </rPr>
          <t>Nguyen Dao Thi Binh:</t>
        </r>
        <r>
          <rPr>
            <sz val="9"/>
            <color indexed="81"/>
            <rFont val="Tahoma"/>
            <family val="2"/>
          </rPr>
          <t xml:space="preserve">
Bug ID: 13051</t>
        </r>
      </text>
    </comment>
    <comment ref="G58" authorId="1" shapeId="0" xr:uid="{00000000-0006-0000-0700-000009000000}">
      <text>
        <r>
          <rPr>
            <b/>
            <sz val="9"/>
            <color indexed="81"/>
            <rFont val="Tahoma"/>
            <family val="2"/>
          </rPr>
          <t>Nguyen Dao Thi Binh:</t>
        </r>
        <r>
          <rPr>
            <sz val="9"/>
            <color indexed="81"/>
            <rFont val="Tahoma"/>
            <family val="2"/>
          </rPr>
          <t xml:space="preserve">
Bug ID: 13051</t>
        </r>
      </text>
    </comment>
    <comment ref="F59" authorId="1" shapeId="0" xr:uid="{00000000-0006-0000-0700-00000A000000}">
      <text>
        <r>
          <rPr>
            <b/>
            <sz val="9"/>
            <color indexed="81"/>
            <rFont val="Tahoma"/>
            <family val="2"/>
          </rPr>
          <t>Nguyen Dao Thi Binh:</t>
        </r>
        <r>
          <rPr>
            <sz val="9"/>
            <color indexed="81"/>
            <rFont val="Tahoma"/>
            <family val="2"/>
          </rPr>
          <t xml:space="preserve">
Bug ID: 13059</t>
        </r>
      </text>
    </comment>
    <comment ref="G59" authorId="1" shapeId="0" xr:uid="{00000000-0006-0000-0700-00000B000000}">
      <text>
        <r>
          <rPr>
            <b/>
            <sz val="9"/>
            <color indexed="81"/>
            <rFont val="Tahoma"/>
            <family val="2"/>
          </rPr>
          <t>Nguyen Dao Thi Binh:</t>
        </r>
        <r>
          <rPr>
            <sz val="9"/>
            <color indexed="81"/>
            <rFont val="Tahoma"/>
            <family val="2"/>
          </rPr>
          <t xml:space="preserve">
Bug ID: 13059</t>
        </r>
      </text>
    </comment>
    <comment ref="F64" authorId="1" shapeId="0" xr:uid="{00000000-0006-0000-0700-00000C000000}">
      <text>
        <r>
          <rPr>
            <b/>
            <sz val="9"/>
            <color indexed="81"/>
            <rFont val="Tahoma"/>
            <family val="2"/>
          </rPr>
          <t>Nguyen Dao Thi Binh:</t>
        </r>
        <r>
          <rPr>
            <sz val="9"/>
            <color indexed="81"/>
            <rFont val="Tahoma"/>
            <family val="2"/>
          </rPr>
          <t xml:space="preserve">
Bug ID: 13059</t>
        </r>
      </text>
    </comment>
    <comment ref="G64" authorId="1" shapeId="0" xr:uid="{00000000-0006-0000-0700-00000D000000}">
      <text>
        <r>
          <rPr>
            <b/>
            <sz val="9"/>
            <color indexed="81"/>
            <rFont val="Tahoma"/>
            <family val="2"/>
          </rPr>
          <t>Nguyen Dao Thi Binh:</t>
        </r>
        <r>
          <rPr>
            <sz val="9"/>
            <color indexed="81"/>
            <rFont val="Tahoma"/>
            <family val="2"/>
          </rPr>
          <t xml:space="preserve">
Bug ID: 13059</t>
        </r>
      </text>
    </comment>
    <comment ref="F67" authorId="1" shapeId="0" xr:uid="{00000000-0006-0000-0700-00000E000000}">
      <text>
        <r>
          <rPr>
            <b/>
            <sz val="9"/>
            <color indexed="81"/>
            <rFont val="Tahoma"/>
            <family val="2"/>
          </rPr>
          <t>Nguyen Dao Thi Binh:</t>
        </r>
        <r>
          <rPr>
            <sz val="9"/>
            <color indexed="81"/>
            <rFont val="Tahoma"/>
            <family val="2"/>
          </rPr>
          <t xml:space="preserve">
Bug ID: 13051</t>
        </r>
      </text>
    </comment>
    <comment ref="F82" authorId="1" shapeId="0" xr:uid="{00000000-0006-0000-0700-00000F000000}">
      <text>
        <r>
          <rPr>
            <b/>
            <sz val="9"/>
            <color indexed="81"/>
            <rFont val="Tahoma"/>
            <family val="2"/>
          </rPr>
          <t>Nguyen Dao Thi Binh:</t>
        </r>
        <r>
          <rPr>
            <sz val="9"/>
            <color indexed="81"/>
            <rFont val="Tahoma"/>
            <family val="2"/>
          </rPr>
          <t xml:space="preserve">
Bug ID: 13159</t>
        </r>
      </text>
    </comment>
    <comment ref="F84" authorId="1" shapeId="0" xr:uid="{00000000-0006-0000-0700-000010000000}">
      <text>
        <r>
          <rPr>
            <b/>
            <sz val="9"/>
            <color indexed="81"/>
            <rFont val="Tahoma"/>
            <family val="2"/>
          </rPr>
          <t>Nguyen Dao Thi Binh:</t>
        </r>
        <r>
          <rPr>
            <sz val="9"/>
            <color indexed="81"/>
            <rFont val="Tahoma"/>
            <family val="2"/>
          </rPr>
          <t xml:space="preserve">
Bug ID: 13159</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800-000001000000}">
      <text>
        <r>
          <rPr>
            <b/>
            <sz val="8"/>
            <color indexed="8"/>
            <rFont val="Times New Roman"/>
            <family val="1"/>
          </rPr>
          <t xml:space="preserve">Pass
Fail
Untested
N/A
</t>
        </r>
      </text>
    </comment>
    <comment ref="G17" authorId="0" shapeId="0" xr:uid="{00000000-0006-0000-0800-000002000000}">
      <text>
        <r>
          <rPr>
            <b/>
            <sz val="8"/>
            <color indexed="8"/>
            <rFont val="Times New Roman"/>
            <family val="1"/>
          </rPr>
          <t xml:space="preserve">Pass
Fail
Untested
N/A
</t>
        </r>
      </text>
    </comment>
    <comment ref="H17" authorId="0" shapeId="0" xr:uid="{00000000-0006-0000-0800-000003000000}">
      <text>
        <r>
          <rPr>
            <b/>
            <sz val="8"/>
            <color indexed="8"/>
            <rFont val="Times New Roman"/>
            <family val="1"/>
          </rPr>
          <t xml:space="preserve">Pass
Fail
Untested
N/A
</t>
        </r>
      </text>
    </comment>
    <comment ref="F31" authorId="1" shapeId="0" xr:uid="{00000000-0006-0000-0800-000004000000}">
      <text>
        <r>
          <rPr>
            <b/>
            <sz val="9"/>
            <color indexed="81"/>
            <rFont val="Tahoma"/>
            <family val="2"/>
          </rPr>
          <t>Nguyen Dao Thi Binh:</t>
        </r>
        <r>
          <rPr>
            <sz val="9"/>
            <color indexed="81"/>
            <rFont val="Tahoma"/>
            <family val="2"/>
          </rPr>
          <t xml:space="preserve">
Bug ID: 13050</t>
        </r>
      </text>
    </comment>
    <comment ref="F42" authorId="1" shapeId="0" xr:uid="{00000000-0006-0000-0800-000005000000}">
      <text>
        <r>
          <rPr>
            <b/>
            <sz val="9"/>
            <color indexed="81"/>
            <rFont val="Tahoma"/>
            <family val="2"/>
          </rPr>
          <t>Nguyen Dao Thi Binh:</t>
        </r>
        <r>
          <rPr>
            <sz val="9"/>
            <color indexed="81"/>
            <rFont val="Tahoma"/>
            <family val="2"/>
          </rPr>
          <t xml:space="preserve">
Bug ID: 13057</t>
        </r>
      </text>
    </comment>
    <comment ref="F43" authorId="1" shapeId="0" xr:uid="{00000000-0006-0000-0800-000006000000}">
      <text>
        <r>
          <rPr>
            <b/>
            <sz val="9"/>
            <color indexed="81"/>
            <rFont val="Tahoma"/>
            <family val="2"/>
          </rPr>
          <t>Nguyen Dao Thi Binh:</t>
        </r>
        <r>
          <rPr>
            <sz val="9"/>
            <color indexed="81"/>
            <rFont val="Tahoma"/>
            <family val="2"/>
          </rPr>
          <t xml:space="preserve">
Bug ID: 13057</t>
        </r>
      </text>
    </comment>
    <comment ref="F45" authorId="1" shapeId="0" xr:uid="{00000000-0006-0000-0800-000007000000}">
      <text>
        <r>
          <rPr>
            <b/>
            <sz val="9"/>
            <color indexed="81"/>
            <rFont val="Tahoma"/>
            <family val="2"/>
          </rPr>
          <t>Nguyen Dao Thi Binh:</t>
        </r>
        <r>
          <rPr>
            <sz val="9"/>
            <color indexed="81"/>
            <rFont val="Tahoma"/>
            <family val="2"/>
          </rPr>
          <t xml:space="preserve">
Bug ID: 13057</t>
        </r>
      </text>
    </comment>
    <comment ref="F58" authorId="1" shapeId="0" xr:uid="{00000000-0006-0000-0800-000008000000}">
      <text>
        <r>
          <rPr>
            <b/>
            <sz val="9"/>
            <color indexed="81"/>
            <rFont val="Tahoma"/>
            <family val="2"/>
          </rPr>
          <t>Nguyen Dao Thi Binh:</t>
        </r>
        <r>
          <rPr>
            <sz val="9"/>
            <color indexed="81"/>
            <rFont val="Tahoma"/>
            <family val="2"/>
          </rPr>
          <t xml:space="preserve">
Bug ID: 13051</t>
        </r>
      </text>
    </comment>
    <comment ref="G58" authorId="1" shapeId="0" xr:uid="{00000000-0006-0000-0800-000009000000}">
      <text>
        <r>
          <rPr>
            <b/>
            <sz val="9"/>
            <color indexed="81"/>
            <rFont val="Tahoma"/>
            <family val="2"/>
          </rPr>
          <t>Nguyen Dao Thi Binh:</t>
        </r>
        <r>
          <rPr>
            <sz val="9"/>
            <color indexed="81"/>
            <rFont val="Tahoma"/>
            <family val="2"/>
          </rPr>
          <t xml:space="preserve">
Bug ID: 13051</t>
        </r>
      </text>
    </comment>
    <comment ref="F59" authorId="1" shapeId="0" xr:uid="{00000000-0006-0000-0800-00000A000000}">
      <text>
        <r>
          <rPr>
            <b/>
            <sz val="9"/>
            <color indexed="81"/>
            <rFont val="Tahoma"/>
            <family val="2"/>
          </rPr>
          <t>Nguyen Dao Thi Binh:</t>
        </r>
        <r>
          <rPr>
            <sz val="9"/>
            <color indexed="81"/>
            <rFont val="Tahoma"/>
            <family val="2"/>
          </rPr>
          <t xml:space="preserve">
Bug ID: 13059</t>
        </r>
      </text>
    </comment>
    <comment ref="G59" authorId="1" shapeId="0" xr:uid="{00000000-0006-0000-0800-00000B000000}">
      <text>
        <r>
          <rPr>
            <b/>
            <sz val="9"/>
            <color indexed="81"/>
            <rFont val="Tahoma"/>
            <family val="2"/>
          </rPr>
          <t>Nguyen Dao Thi Binh:</t>
        </r>
        <r>
          <rPr>
            <sz val="9"/>
            <color indexed="81"/>
            <rFont val="Tahoma"/>
            <family val="2"/>
          </rPr>
          <t xml:space="preserve">
Bug ID: 13059</t>
        </r>
      </text>
    </comment>
    <comment ref="F64" authorId="1" shapeId="0" xr:uid="{00000000-0006-0000-0800-00000C000000}">
      <text>
        <r>
          <rPr>
            <b/>
            <sz val="9"/>
            <color indexed="81"/>
            <rFont val="Tahoma"/>
            <family val="2"/>
          </rPr>
          <t>Nguyen Dao Thi Binh:</t>
        </r>
        <r>
          <rPr>
            <sz val="9"/>
            <color indexed="81"/>
            <rFont val="Tahoma"/>
            <family val="2"/>
          </rPr>
          <t xml:space="preserve">
Bug ID: 13059</t>
        </r>
      </text>
    </comment>
    <comment ref="G64" authorId="1" shapeId="0" xr:uid="{00000000-0006-0000-0800-00000D000000}">
      <text>
        <r>
          <rPr>
            <b/>
            <sz val="9"/>
            <color indexed="81"/>
            <rFont val="Tahoma"/>
            <family val="2"/>
          </rPr>
          <t>Nguyen Dao Thi Binh:</t>
        </r>
        <r>
          <rPr>
            <sz val="9"/>
            <color indexed="81"/>
            <rFont val="Tahoma"/>
            <family val="2"/>
          </rPr>
          <t xml:space="preserve">
Bug ID: 13059</t>
        </r>
      </text>
    </comment>
    <comment ref="F67" authorId="1" shapeId="0" xr:uid="{00000000-0006-0000-0800-00000E000000}">
      <text>
        <r>
          <rPr>
            <b/>
            <sz val="9"/>
            <color indexed="81"/>
            <rFont val="Tahoma"/>
            <family val="2"/>
          </rPr>
          <t>Nguyen Dao Thi Binh:</t>
        </r>
        <r>
          <rPr>
            <sz val="9"/>
            <color indexed="81"/>
            <rFont val="Tahoma"/>
            <family val="2"/>
          </rPr>
          <t xml:space="preserve">
Bug ID: 13051</t>
        </r>
      </text>
    </comment>
    <comment ref="F82" authorId="1" shapeId="0" xr:uid="{00000000-0006-0000-0800-00000F000000}">
      <text>
        <r>
          <rPr>
            <b/>
            <sz val="9"/>
            <color indexed="81"/>
            <rFont val="Tahoma"/>
            <family val="2"/>
          </rPr>
          <t>Nguyen Dao Thi Binh:</t>
        </r>
        <r>
          <rPr>
            <sz val="9"/>
            <color indexed="81"/>
            <rFont val="Tahoma"/>
            <family val="2"/>
          </rPr>
          <t xml:space="preserve">
Bug ID: 13159</t>
        </r>
      </text>
    </comment>
    <comment ref="F84" authorId="1" shapeId="0" xr:uid="{00000000-0006-0000-08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<sst xmlns="http://schemas.openxmlformats.org/spreadsheetml/2006/main" count="1316" uniqueCount="538">
  <si>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</si>
  <si>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</si>
  <si>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</si>
  <si>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</si>
  <si>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</si>
  <si>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</si>
  <si>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</si>
  <si>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</si>
  <si>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</si>
  <si>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</si>
  <si>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</si>
  <si>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</si>
  <si>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</si>
  <si>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</si>
  <si>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</si>
  <si>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</si>
  <si>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</si>
  <si>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</si>
  <si>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</si>
  <si>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</si>
  <si>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</si>
  <si>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</si>
  <si>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</si>
  <si>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</si>
  <si>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</si>
  <si>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</si>
  <si>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</si>
  <si>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</si>
  <si>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</si>
  <si>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</si>
  <si>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</si>
  <si>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</si>
  <si>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</si>
  <si>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</si>
  <si>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</si>
  <si>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</si>
  <si>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</si>
  <si>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</si>
  <si>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</si>
  <si>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</si>
  <si>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</si>
  <si>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</si>
  <si>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</si>
  <si>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</si>
  <si>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</si>
  <si>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</si>
  <si>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</si>
  <si>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</si>
  <si>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</si>
  <si>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</si>
  <si>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</si>
  <si>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</si>
  <si>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</si>
  <si>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</si>
  <si>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</si>
  <si>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</si>
  <si>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</si>
  <si>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</si>
  <si>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</si>
  <si>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</si>
  <si>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</si>
  <si>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</si>
  <si>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</si>
  <si>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</si>
  <si>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</si>
  <si>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</si>
  <si>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</si>
  <si>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</si>
  <si>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</si>
  <si>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</si>
  <si>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</si>
  <si>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</si>
  <si>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</si>
  <si>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</si>
  <si>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</si>
  <si>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</si>
  <si>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</si>
  <si>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</si>
  <si>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</si>
  <si>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</si>
  <si>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</si>
  <si>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</si>
  <si>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</si>
  <si>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</si>
  <si>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</si>
  <si>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</si>
  <si>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</si>
  <si>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</si>
  <si>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</si>
  <si>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</si>
  <si>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</si>
  <si>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</si>
  <si>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</si>
  <si>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</si>
  <si>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</si>
  <si>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</si>
  <si>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</si>
  <si>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</si>
  <si>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</si>
  <si>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</si>
  <si>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</si>
  <si>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</si>
  <si>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</si>
  <si>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</si>
  <si>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</si>
  <si>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</si>
  <si>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</si>
  <si>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</si>
  <si>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</si>
  <si>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</si>
  <si>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</si>
  <si>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</si>
  <si>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</si>
  <si>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</si>
  <si>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</si>
  <si>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</si>
  <si>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</si>
  <si>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</si>
  <si>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</si>
  <si>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</si>
  <si>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</si>
  <si>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</si>
  <si>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</si>
  <si>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</si>
  <si>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</si>
  <si>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</si>
  <si>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</si>
  <si>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</si>
  <si>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</si>
  <si>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</si>
  <si>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</si>
  <si>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</si>
  <si>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</si>
  <si>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</si>
  <si>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</si>
  <si>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</si>
  <si>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</si>
  <si>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</si>
  <si>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</si>
  <si>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</si>
  <si>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</si>
  <si>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</si>
  <si>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</si>
  <si>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</si>
  <si>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</si>
  <si>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</si>
  <si>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</si>
  <si>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</si>
  <si>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</si>
  <si>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</si>
  <si>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</si>
  <si>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</si>
  <si>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</si>
  <si>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</si>
  <si>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</si>
  <si>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</si>
  <si>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</si>
  <si>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</si>
  <si>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</si>
  <si>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</si>
  <si>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</si>
  <si>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</si>
  <si>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</si>
  <si>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</si>
  <si>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</si>
  <si>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</si>
  <si>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</si>
  <si>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</si>
  <si>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</si>
  <si>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</si>
  <si>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</si>
  <si>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</si>
  <si>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</si>
  <si>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</si>
  <si>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</si>
  <si>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</si>
  <si>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</si>
  <si>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</si>
  <si>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</si>
  <si>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</si>
  <si>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</si>
  <si>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</si>
  <si>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</si>
  <si>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</si>
  <si>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</si>
  <si>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</si>
  <si>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</si>
  <si>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</si>
  <si>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</si>
  <si>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</si>
  <si>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</si>
  <si>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</si>
  <si>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</si>
  <si>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</si>
  <si>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</si>
  <si>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</si>
  <si>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</si>
  <si>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</si>
  <si>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</si>
  <si>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</si>
  <si>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</si>
  <si>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</si>
  <si>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</si>
  <si>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</si>
  <si>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</si>
  <si>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</si>
  <si>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</si>
  <si>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</si>
  <si>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</si>
  <si>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</si>
  <si>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</si>
  <si>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</si>
  <si>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</si>
  <si>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</si>
  <si>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</si>
  <si>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</si>
  <si>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</si>
  <si>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</si>
  <si>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</si>
  <si>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</si>
  <si>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</si>
  <si>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</si>
  <si>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</si>
  <si>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</si>
  <si>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</si>
  <si>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</si>
  <si>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</si>
  <si>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</si>
  <si>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</si>
  <si>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</si>
  <si>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</si>
  <si>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</si>
  <si>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</si>
  <si>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</si>
  <si>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</si>
  <si>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</si>
  <si>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</si>
  <si>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</si>
  <si>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</si>
  <si>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</si>
  <si>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</si>
  <si>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</si>
  <si>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</si>
  <si>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</si>
  <si>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</si>
  <si>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</si>
  <si>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</si>
  <si>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</si>
  <si>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</si>
  <si>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</si>
  <si>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</si>
  <si>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</si>
  <si>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</si>
  <si>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</si>
  <si>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</si>
  <si>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</si>
  <si>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</si>
  <si>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</si>
  <si>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</si>
  <si>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</si>
  <si>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</si>
  <si>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</si>
  <si>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</si>
  <si>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</si>
  <si>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</si>
  <si>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</si>
  <si>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</si>
  <si>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</si>
  <si>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</si>
  <si>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</si>
  <si>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</si>
  <si>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</si>
  <si>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</si>
  <si>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</si>
  <si>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</si>
  <si>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</si>
  <si>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</si>
  <si>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</si>
  <si>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</si>
  <si>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</si>
  <si>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</si>
  <si>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</si>
  <si>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</si>
  <si>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</si>
  <si>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</si>
  <si>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</si>
  <si>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</si>
  <si>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</si>
  <si>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</si>
  <si>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</si>
  <si>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</si>
  <si>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</si>
  <si>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</si>
  <si>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</si>
  <si>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</si>
  <si>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</si>
  <si>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</si>
  <si>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</si>
  <si>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</si>
  <si>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</si>
  <si>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</si>
  <si>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</si>
  <si>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</si>
  <si>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</si>
  <si>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</si>
  <si>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</si>
  <si>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</si>
  <si>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</si>
  <si>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</si>
  <si>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</si>
  <si>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</si>
  <si>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</si>
  <si>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</si>
  <si>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</si>
  <si>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</si>
  <si>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</si>
  <si>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</si>
  <si>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</si>
  <si>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</si>
  <si>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</si>
  <si>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</si>
  <si>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</si>
  <si>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</si>
  <si>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</si>
  <si>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</si>
  <si>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</si>
  <si>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</si>
  <si>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</si>
  <si>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</si>
  <si>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</si>
  <si>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</si>
  <si>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</si>
  <si>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</si>
  <si>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</si>
  <si>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</si>
  <si>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</si>
  <si>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</si>
  <si>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</si>
  <si>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</si>
  <si>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</si>
  <si>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</si>
  <si>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</si>
  <si>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</si>
  <si>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</si>
  <si>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</si>
  <si>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</si>
  <si>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</si>
  <si>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</si>
  <si>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</si>
  <si>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</si>
  <si>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</si>
  <si>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</si>
  <si>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</si>
  <si>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</si>
  <si>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</si>
  <si>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</si>
  <si>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</si>
  <si>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</si>
  <si>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</si>
  <si>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</si>
  <si>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</si>
  <si>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</si>
  <si>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</si>
  <si>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</si>
  <si>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</si>
  <si>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</si>
  <si>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</si>
  <si>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</si>
  <si>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</si>
  <si>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</si>
  <si>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</si>
  <si>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</si>
  <si>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</si>
  <si>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</si>
  <si>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</si>
  <si>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</si>
  <si>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</si>
  <si>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</si>
  <si>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</si>
  <si>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</si>
  <si>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</si>
  <si>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</si>
  <si>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</si>
  <si>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</si>
  <si>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</si>
  <si>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</si>
  <si>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</si>
  <si>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</si>
  <si>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</si>
  <si>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</si>
  <si>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</si>
  <si>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</si>
  <si>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</si>
  <si>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</si>
  <si>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</si>
  <si>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</si>
  <si>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</si>
  <si>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</si>
  <si>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</si>
  <si>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</si>
  <si>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</si>
  <si>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</si>
  <si>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</si>
  <si>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</si>
  <si>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</si>
  <si>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</si>
  <si>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</si>
  <si>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</si>
  <si>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</si>
  <si>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</si>
  <si>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</si>
  <si>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</si>
  <si>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</si>
  <si>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</si>
  <si>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</si>
  <si>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</si>
  <si>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</si>
  <si>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</si>
  <si>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UI</t>
  </si>
  <si>
    <t>Validation</t>
  </si>
  <si>
    <t>Function</t>
  </si>
  <si>
    <t>1. Phone number</t>
  </si>
  <si>
    <t>Check UI</t>
  </si>
  <si>
    <t>The UI of the product meets with the design requirements</t>
  </si>
  <si>
    <t>Follow the UI checklist</t>
  </si>
  <si>
    <t>Diep Dang</t>
  </si>
  <si>
    <t>Add New Address function</t>
  </si>
  <si>
    <t>1. Full Name</t>
  </si>
  <si>
    <t>…
error message "Please enter your Full name "</t>
  </si>
  <si>
    <t>Verify user can copy and paste in this field</t>
  </si>
  <si>
    <t>…
error message "The name length should be 2-50 characters "</t>
  </si>
  <si>
    <t>Verify that the system will display error message when there are less than 2 characters in this field.</t>
  </si>
  <si>
    <t>…
error message "???" - Q&amp;A</t>
  </si>
  <si>
    <t>Verify that the initial data of Full Name field is blank with a placeholder.</t>
  </si>
  <si>
    <t>Verify the user can click and type in this field.</t>
  </si>
  <si>
    <t>Verify that the system will not display error message when user enters only numeric characters on this field.</t>
  </si>
  <si>
    <t>Verify that the system will not display error message when user enters only alphabetic characters on this field.</t>
  </si>
  <si>
    <t>Verify that the system will not display error message when user enters both alphabetic and numeric characters on this field.</t>
  </si>
  <si>
    <r>
      <t>Verify that the system will display the error message</t>
    </r>
    <r>
      <rPr>
        <sz val="10"/>
        <color rgb="FFFF0000"/>
        <rFont val="Arial"/>
        <family val="2"/>
      </rPr>
      <t xml:space="preserve"> </t>
    </r>
    <r>
      <rPr>
        <sz val="10"/>
        <rFont val="Arial"/>
        <family val="2"/>
      </rPr>
      <t>when user enters special characters on this field.</t>
    </r>
  </si>
  <si>
    <r>
      <t>Verify that the system will display the error message</t>
    </r>
    <r>
      <rPr>
        <sz val="10"/>
        <color rgb="FFFF0000"/>
        <rFont val="Arial"/>
        <family val="2"/>
      </rPr>
      <t xml:space="preserve"> </t>
    </r>
    <r>
      <rPr>
        <sz val="10"/>
        <rFont val="Arial"/>
        <family val="2"/>
      </rPr>
      <t>when user enters both alphabetic, numeric and special characters on this field.</t>
    </r>
  </si>
  <si>
    <r>
      <t>Verify that the system will display the error message</t>
    </r>
    <r>
      <rPr>
        <sz val="10"/>
        <color rgb="FFFF0000"/>
        <rFont val="Arial"/>
        <family val="2"/>
      </rPr>
      <t xml:space="preserve"> </t>
    </r>
    <r>
      <rPr>
        <sz val="10"/>
        <rFont val="Arial"/>
        <family val="2"/>
      </rPr>
      <t>when user adds any HTML tag on this field.</t>
    </r>
  </si>
  <si>
    <t>Verify that the system will automatically trim blank space at the end of the text.</t>
  </si>
  <si>
    <t>Verify that the system will automatically trim blank space at the beginning of the text.</t>
  </si>
  <si>
    <t>Verify that the system will display the error message when user enters only spaces in this field.</t>
  </si>
  <si>
    <t>Verify that the system will display error message when the Full Name field is blank.</t>
  </si>
  <si>
    <t>Verify that the system will not display error message when there are 2 characters in this field.</t>
  </si>
  <si>
    <t>Verify that the system will not display error message when there are from 2 to 50 characters in this field.</t>
  </si>
  <si>
    <t>Verify that the system will not display error message when there are 50 characters in this field.</t>
  </si>
  <si>
    <t>Verify that the system will display error message when there are more than 50 characters in this field.</t>
  </si>
  <si>
    <t>Verify that the system will not display error message when user enters numeric characters on the Phone number field.</t>
  </si>
  <si>
    <t>…
error message "Please enter Phone number"</t>
  </si>
  <si>
    <t>…
error message "The length of Phone number should be 10 characters"</t>
  </si>
  <si>
    <t>Verify user can copy and paste the phone number in this field.</t>
  </si>
  <si>
    <t>Verify that the system will display error message when there are more than 10 characters in this field.</t>
  </si>
  <si>
    <t>Verify that the system will not display error message when there are 10 characters in this field.</t>
  </si>
  <si>
    <t>Verify that the system will display error message  when there are less than 10 characters in this field.</t>
  </si>
  <si>
    <t>Verify that the system will display error message when the Phone number field is blank.</t>
  </si>
  <si>
    <t>Verify that the system will display the error message when user enters only spaces on this field.</t>
  </si>
  <si>
    <t>Verify that the system will automatically trim blank space at the beginning of the numbers.</t>
  </si>
  <si>
    <t>Verify that the system will automatically trim blank space at the end of the numbers.</t>
  </si>
  <si>
    <t>Verify that the system will automatically trim blank space between the numbers of this field.</t>
  </si>
  <si>
    <t>Verify that the system will display the error message when user adds any HTML tag on this field.</t>
  </si>
  <si>
    <t>Verify that the system will display the error message when user enters special characters on this field.</t>
  </si>
  <si>
    <t>Verify that the system will display the error message when user enters alphabet on this field.</t>
  </si>
  <si>
    <t>Verify that the user can click and type in this field.</t>
  </si>
  <si>
    <t>Verify that the initial data of Phone number field is blank with a placeholder.</t>
  </si>
  <si>
    <t>3. Address</t>
  </si>
  <si>
    <t>Verify that the initial data of Address field is blank with a placeholder.</t>
  </si>
  <si>
    <t>…
error message "The address length should be 5 - 350 characters "</t>
  </si>
  <si>
    <t>…
error message "Please enter your Address "</t>
  </si>
  <si>
    <t>Verify that the system will display error message when there are less than 5 characters in this field.</t>
  </si>
  <si>
    <t>Verify that the system will not display error message when there are 5 characters in this field.</t>
  </si>
  <si>
    <t>Verify that the system will not display error message when there are from 5 to 350 characters in this field.</t>
  </si>
  <si>
    <t>Verify that the system will not display error message when there are 350 characters in this field.</t>
  </si>
  <si>
    <t>Verify that the system will display error message when there are more than 350 characters in this field.</t>
  </si>
  <si>
    <t>4. Province</t>
  </si>
  <si>
    <t>Verify that the initial data of Province field is blank with a placeholder.</t>
  </si>
  <si>
    <t>…
error message "Please select your Province"</t>
  </si>
  <si>
    <t>5. District</t>
  </si>
  <si>
    <t>Verify that the initial data of District field is blank with a placeholder.</t>
  </si>
  <si>
    <t>Write test design for Add New Address function.</t>
  </si>
  <si>
    <t>…
error message "Please select your District"</t>
  </si>
  <si>
    <t>6. Ward</t>
  </si>
  <si>
    <t>Verify that the initial data of Ward field is blank with a placeholder.</t>
  </si>
  <si>
    <t>…
error message "Please select your Ward"</t>
  </si>
  <si>
    <t>Verify the name of Districts are sorted from numbers to letters, and in ascending order when they are numbers, then alphabetically when they are letters.</t>
  </si>
  <si>
    <t>1. Add new address</t>
  </si>
  <si>
    <t xml:space="preserve">2. Address Book </t>
  </si>
  <si>
    <t>Verify that user can not type in this field.</t>
  </si>
  <si>
    <t>Verify that the system will display error message when this field is blank.</t>
  </si>
  <si>
    <t>Verify that data in the this field displays as letters.</t>
  </si>
  <si>
    <t>Verify that the data in this field displays correctly, sufficiently and they are sorted in alphabetical.</t>
  </si>
  <si>
    <t>Verify If the data in this field is too long, a scrollbar is required.</t>
  </si>
  <si>
    <t>Verify the name of District can be numbers or letters.</t>
  </si>
  <si>
    <t>Verify that the data in this field displays correctly, sufficiently.</t>
  </si>
  <si>
    <t>Verify that value of District will be depended on Province value.</t>
  </si>
  <si>
    <t>Verify that the data in this field displays correctly, sufficiently and the name of the wards are sorted in alphabetical.</t>
  </si>
  <si>
    <t>Verify that value of Ward will be depended on District value.</t>
  </si>
  <si>
    <t>Verify that the "Save" button is clickable.</t>
  </si>
  <si>
    <t>Verify the user can click on "Cancel" button to cancel adding new address.</t>
  </si>
  <si>
    <t>Verify the user can not add new address successfully when enters invalid values in all fields.</t>
  </si>
  <si>
    <t>Verify the user can add new address successfully when enters valid values in all fields.</t>
  </si>
  <si>
    <t>Verify the user can not add new address successfully when enters invalid value in one of the fields.</t>
  </si>
  <si>
    <t>Verify an error message will be displayed when the home address is the same as the work addres.</t>
  </si>
  <si>
    <t>Q&amp;A: Are "Office"/"Home" buttons mandatory?</t>
  </si>
  <si>
    <t>Verify the user can not add new address successfully when does not click on "Office"/"Home" buttons to select a label for effective delivery.</t>
  </si>
  <si>
    <t>Verify the user can user click on "Office"/"Home" buttons to select a label for effective delivery.</t>
  </si>
  <si>
    <t>Verify an error message will be displayed when the user adds duplicate home address for the same person and phone number.</t>
  </si>
  <si>
    <t>Verify an error message will be displayed when the user adds duplicate office address for the same person and phone number.</t>
  </si>
  <si>
    <t>Verify the system will display an error message when the address is not in the selected ward (invalid address) or not.</t>
  </si>
  <si>
    <t>Verify the user can add more than 1 home address for the same person and phone number.</t>
  </si>
  <si>
    <t>Verify the user can add more than 1 office address for the same person and phone number.</t>
  </si>
  <si>
    <t>Verify that new address will be added to Address Book when user add new address successfully</t>
  </si>
  <si>
    <t>Verify that Address Book is sorted by time add successful address and New address will be displayed on the top of Address Book.</t>
  </si>
  <si>
    <t>Verify that Address Book displays correct information of user.</t>
  </si>
  <si>
    <t>Verify that the scrollbar is required if there are a lot of address on Address Book.</t>
  </si>
  <si>
    <t>Verify the system will display message "Default shipping address" and "Default billing address" when it's home address.</t>
  </si>
  <si>
    <t>Verify the system will display to the Add New Address screen when user clicks on the "Add new address" button.</t>
  </si>
  <si>
    <t>Write test design for Delete Address function.</t>
  </si>
  <si>
    <t>Delete Address function</t>
  </si>
  <si>
    <t>There is a Address Book with some addresses added successfully.</t>
  </si>
  <si>
    <t>Verify that the Address Book is viewable by another user.</t>
  </si>
  <si>
    <t>Verify that the Delete icon is clickable.</t>
  </si>
  <si>
    <t>Verify the  user can clicks on the "Default billing address" icon.</t>
  </si>
  <si>
    <t>Verify the  user can clicks on the "Default shipping address" icon.</t>
  </si>
  <si>
    <t>Verify the system will display to the Edit address screen when user clicks on "Edit" icon.</t>
  </si>
  <si>
    <t>Verify when user click on Delete icon, a confirmation pop-up is displayed.</t>
  </si>
  <si>
    <t>Verify an error message will be displayed if user tries to delete default address.</t>
  </si>
  <si>
    <t>Verify the confirmation dialog box contains correct information of address that user chose.</t>
  </si>
  <si>
    <t>Verify system will stop deleting and redirect to the address edit screen when user click on "Cancel" button.</t>
  </si>
  <si>
    <t>Verify that the address is not deleted and still in the Address Book if user didn't delete the address.</t>
  </si>
  <si>
    <t>Verify when user click on "Delete" button, address is deleted successfully and system will redirect to the Address Book.</t>
  </si>
  <si>
    <t>Verify the deleted addresses will not displayed in Address Book anymore.</t>
  </si>
  <si>
    <t>Verify if the system offer the user to recover the deleted address by clicking on the Undo icon that will be shown as the user deletes that address.</t>
  </si>
  <si>
    <t>Verify that only the selected file should be deleted and not affect any other address of Address Book.</t>
  </si>
  <si>
    <t>Verify the deleted address should be restored to the same position or location on Address Book when user clicks on the Under icon.</t>
  </si>
  <si>
    <t>Verify the data of the successfully deleted address will be deleted in the database</t>
  </si>
  <si>
    <t>Verify the user can re-add a deleted data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</si>
</sst>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0">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8"/>
      <name val="Calibri"/>
      <family val="2"/>
      <scheme val="minor"/>
    </font>
    <font>
      <b/>
      <sz val="10"/>
      <color theme="4" tint="-0.89999084444715716"/>
      <name val="Arial"/>
      <family val="2"/>
    </font>
    <font>
      <b/>
      <sz val="8"/>
      <color rgb="FF000000"/>
      <name val="Times New Roman"/>
      <family val="1"/>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9" tint="0.39997558519241921"/>
        <bgColor indexed="41"/>
      </patternFill>
    </fill>
    <fill>
      <patternFill patternType="solid">
        <fgColor theme="9" tint="0.39997558519241921"/>
        <bgColor indexed="26"/>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9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15" xfId="5" applyFont="1" applyFill="1" applyBorder="1" applyAlignment="1">
      <alignment horizontal="left" vertical="top" wrapText="1"/>
    </xf>
    <xf numFmtId="0" fontId="1" fillId="0" borderId="6" xfId="5" applyFont="1" applyFill="1" applyBorder="1" applyAlignment="1">
      <alignment horizontal="left" vertical="top" wrapText="1"/>
    </xf>
    <xf numFmtId="0" fontId="37" fillId="0" borderId="6" xfId="5" applyFont="1" applyFill="1" applyBorder="1" applyAlignment="1">
      <alignment horizontal="center" vertical="top" wrapText="1"/>
    </xf>
    <xf numFmtId="0" fontId="1" fillId="6" borderId="6" xfId="5" quotePrefix="1" applyFont="1" applyFill="1" applyBorder="1" applyAlignment="1">
      <alignment horizontal="left" vertical="top" wrapText="1"/>
    </xf>
    <xf numFmtId="0" fontId="1" fillId="0" borderId="6" xfId="0" quotePrefix="1" applyFont="1" applyFill="1" applyBorder="1" applyAlignment="1">
      <alignment horizontal="left" vertical="top" wrapText="1"/>
    </xf>
    <xf numFmtId="0" fontId="26" fillId="0" borderId="6" xfId="0" applyFont="1" applyFill="1" applyBorder="1" applyAlignment="1">
      <alignment vertical="top" wrapText="1"/>
    </xf>
    <xf numFmtId="0" fontId="37" fillId="25" borderId="6" xfId="5" applyFont="1" applyFill="1" applyBorder="1" applyAlignment="1">
      <alignment horizontal="center" vertical="top" wrapText="1"/>
    </xf>
    <xf numFmtId="0" fontId="1" fillId="0" borderId="6" xfId="5" applyFont="1" applyFill="1" applyBorder="1" applyAlignment="1">
      <alignment horizontal="left" vertical="top" wrapText="1"/>
    </xf>
    <xf numFmtId="0" fontId="1" fillId="0" borderId="6" xfId="0" applyFont="1" applyBorder="1" applyAlignment="1">
      <alignment horizontal="left" vertical="top" wrapText="1"/>
    </xf>
    <xf numFmtId="0" fontId="5" fillId="0" borderId="0" xfId="0" applyFont="1" applyAlignment="1">
      <alignmen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26" fillId="0" borderId="0" xfId="0" applyFont="1" applyAlignment="1">
      <alignment wrapText="1"/>
    </xf>
    <xf numFmtId="0" fontId="34" fillId="0" borderId="0" xfId="0" applyFont="1" applyAlignment="1">
      <alignment wrapText="1"/>
    </xf>
    <xf numFmtId="0" fontId="25" fillId="0" borderId="0" xfId="0" applyFont="1" applyAlignment="1">
      <alignment wrapText="1"/>
    </xf>
    <xf numFmtId="0" fontId="26" fillId="6" borderId="6" xfId="0" applyFont="1" applyFill="1" applyBorder="1" applyAlignment="1">
      <alignment horizontal="left" wrapText="1"/>
    </xf>
    <xf numFmtId="0" fontId="26" fillId="6" borderId="6" xfId="0" applyFont="1" applyFill="1" applyBorder="1" applyAlignment="1">
      <alignment wrapText="1"/>
    </xf>
    <xf numFmtId="0" fontId="26" fillId="6" borderId="0" xfId="0" applyFont="1" applyFill="1" applyAlignment="1">
      <alignment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left" wrapText="1"/>
    </xf>
    <xf numFmtId="0" fontId="26" fillId="6" borderId="0" xfId="0" applyFont="1" applyFill="1" applyAlignment="1">
      <alignment vertical="top" wrapText="1"/>
    </xf>
    <xf numFmtId="0" fontId="68" fillId="11" borderId="15" xfId="5" applyFont="1" applyFill="1" applyBorder="1" applyAlignment="1">
      <alignment horizontal="left" vertical="center" wrapText="1"/>
    </xf>
    <xf numFmtId="0" fontId="68" fillId="11" borderId="16" xfId="5" applyFont="1" applyFill="1" applyBorder="1" applyAlignment="1">
      <alignment horizontal="left" vertical="center" wrapText="1"/>
    </xf>
    <xf numFmtId="0" fontId="68" fillId="11" borderId="11" xfId="5" applyFont="1" applyFill="1" applyBorder="1" applyAlignment="1">
      <alignment horizontal="left" vertical="center" wrapText="1"/>
    </xf>
    <xf numFmtId="0" fontId="3" fillId="24" borderId="6" xfId="5" applyFont="1" applyFill="1" applyBorder="1" applyAlignment="1">
      <alignment horizontal="left" vertical="center" wrapText="1"/>
    </xf>
    <xf numFmtId="0" fontId="37" fillId="24" borderId="6" xfId="5" applyFont="1" applyFill="1" applyBorder="1" applyAlignment="1">
      <alignment horizontal="left" vertical="center" wrapText="1"/>
    </xf>
    <xf numFmtId="0" fontId="26" fillId="0" borderId="0" xfId="0" applyFont="1" applyFill="1" applyAlignment="1">
      <alignment vertical="top" wrapText="1"/>
    </xf>
    <xf numFmtId="0" fontId="1" fillId="0" borderId="6" xfId="0" applyFont="1" applyFill="1" applyBorder="1" applyAlignment="1">
      <alignment wrapText="1"/>
    </xf>
    <xf numFmtId="0" fontId="36" fillId="0" borderId="0" xfId="0" applyFont="1" applyFill="1" applyAlignment="1">
      <alignment wrapText="1"/>
    </xf>
    <xf numFmtId="0" fontId="1" fillId="0" borderId="6" xfId="0" applyFont="1" applyBorder="1" applyAlignment="1">
      <alignment wrapText="1"/>
    </xf>
    <xf numFmtId="0" fontId="36" fillId="0" borderId="0" xfId="0" applyFont="1" applyAlignment="1">
      <alignment wrapText="1"/>
    </xf>
    <xf numFmtId="0" fontId="58" fillId="0" borderId="6" xfId="0" applyFont="1" applyBorder="1" applyAlignment="1">
      <alignment wrapText="1"/>
    </xf>
    <xf numFmtId="0" fontId="37" fillId="25" borderId="6" xfId="0" applyFont="1" applyFill="1" applyBorder="1" applyAlignment="1">
      <alignment horizontal="left" wrapText="1"/>
    </xf>
    <xf numFmtId="0" fontId="37" fillId="25" borderId="6" xfId="0" applyFont="1" applyFill="1" applyBorder="1" applyAlignment="1">
      <alignment wrapText="1"/>
    </xf>
    <xf numFmtId="0" fontId="1" fillId="0" borderId="6" xfId="0" applyFont="1" applyFill="1" applyBorder="1" applyAlignment="1">
      <alignment horizontal="left" wrapText="1"/>
    </xf>
    <xf numFmtId="0" fontId="1" fillId="0" borderId="6" xfId="0" applyFont="1" applyFill="1" applyBorder="1" applyAlignment="1">
      <alignment horizontal="left" vertical="top" wrapText="1"/>
    </xf>
    <xf numFmtId="0" fontId="58" fillId="0" borderId="6" xfId="0" applyFont="1" applyFill="1" applyBorder="1" applyAlignment="1">
      <alignment horizontal="left" vertical="top" wrapText="1"/>
    </xf>
    <xf numFmtId="0" fontId="37" fillId="10" borderId="6" xfId="0" applyFont="1" applyFill="1" applyBorder="1" applyAlignment="1">
      <alignment wrapText="1"/>
    </xf>
    <xf numFmtId="0" fontId="49" fillId="24" borderId="15" xfId="5" applyFont="1" applyFill="1" applyBorder="1" applyAlignment="1">
      <alignment horizontal="left" vertical="center" wrapText="1"/>
    </xf>
    <xf numFmtId="0" fontId="3" fillId="24" borderId="16" xfId="5" applyFont="1" applyFill="1" applyBorder="1" applyAlignment="1">
      <alignment horizontal="center" vertical="center" wrapText="1"/>
    </xf>
    <xf numFmtId="0" fontId="3" fillId="24" borderId="11" xfId="5" applyFont="1" applyFill="1" applyBorder="1" applyAlignment="1">
      <alignment horizontal="center" vertical="center" wrapText="1"/>
    </xf>
    <xf numFmtId="0" fontId="37" fillId="0" borderId="6" xfId="0" applyFont="1" applyFill="1" applyBorder="1" applyAlignment="1">
      <alignment wrapText="1"/>
    </xf>
    <xf numFmtId="0" fontId="1" fillId="6" borderId="0" xfId="0" applyFont="1" applyFill="1" applyAlignment="1">
      <alignment horizontal="left" wrapText="1"/>
    </xf>
    <xf numFmtId="0" fontId="1" fillId="6" borderId="0" xfId="0" applyFont="1" applyFill="1" applyAlignment="1">
      <alignment wrapText="1"/>
    </xf>
    <xf numFmtId="0" fontId="58" fillId="0" borderId="6" xfId="5"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5" quotePrefix="1" applyFont="1" applyFill="1" applyBorder="1" applyAlignment="1">
      <alignment horizontal="left" vertical="top" wrapText="1"/>
    </xf>
    <xf numFmtId="0" fontId="1" fillId="0" borderId="6" xfId="5" quotePrefix="1"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11" xfId="0" applyFont="1" applyBorder="1" applyAlignment="1">
      <alignment horizontal="left" vertical="top" wrapText="1"/>
    </xf>
    <xf numFmtId="0" fontId="58" fillId="9" borderId="6" xfId="0" quotePrefix="1" applyFont="1" applyFill="1" applyBorder="1" applyAlignment="1">
      <alignment horizontal="left" vertical="top" wrapText="1"/>
    </xf>
    <xf numFmtId="0" fontId="1" fillId="0" borderId="6" xfId="0" quotePrefix="1" applyFont="1" applyBorder="1" applyAlignment="1">
      <alignment horizontal="center"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1" fillId="0" borderId="6" xfId="5" applyFont="1" applyFill="1" applyBorder="1" applyAlignment="1">
      <alignment horizontal="left" vertical="top" wrapText="1"/>
    </xf>
    <xf numFmtId="0" fontId="1" fillId="0" borderId="6" xfId="5" quotePrefix="1" applyFont="1" applyFill="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Fill="1" applyBorder="1" applyAlignment="1">
      <alignment horizontal="left" vertical="top" wrapText="1"/>
    </xf>
    <xf numFmtId="0" fontId="49" fillId="24" borderId="15" xfId="5" applyFont="1" applyFill="1" applyBorder="1" applyAlignment="1">
      <alignment horizontal="left" vertical="center" wrapText="1"/>
    </xf>
    <xf numFmtId="0" fontId="49" fillId="24" borderId="16" xfId="5" applyFont="1" applyFill="1" applyBorder="1" applyAlignment="1">
      <alignment horizontal="left" vertical="center" wrapText="1"/>
    </xf>
    <xf numFmtId="0" fontId="49" fillId="24" borderId="11" xfId="5" applyFont="1" applyFill="1" applyBorder="1" applyAlignment="1">
      <alignment horizontal="left" vertical="center" wrapText="1"/>
    </xf>
    <xf numFmtId="0" fontId="68" fillId="11" borderId="15" xfId="5" applyFont="1" applyFill="1" applyBorder="1" applyAlignment="1">
      <alignment horizontal="left" vertical="center" wrapText="1"/>
    </xf>
    <xf numFmtId="0" fontId="68" fillId="11" borderId="16" xfId="5" applyFont="1" applyFill="1" applyBorder="1" applyAlignment="1">
      <alignment horizontal="left" vertical="center" wrapText="1"/>
    </xf>
    <xf numFmtId="0" fontId="68" fillId="11" borderId="11" xfId="5" applyFont="1" applyFill="1" applyBorder="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right" vertical="center" wrapText="1"/>
    </xf>
    <xf numFmtId="0" fontId="5" fillId="0" borderId="0" xfId="0" applyFont="1" applyAlignment="1">
      <alignment horizontal="right" vertical="center" wrapText="1"/>
    </xf>
    <xf numFmtId="0" fontId="64" fillId="8" borderId="0" xfId="0" applyFont="1" applyFill="1" applyAlignment="1">
      <alignment horizontal="center" vertical="center" wrapText="1"/>
    </xf>
    <xf numFmtId="0" fontId="6" fillId="0" borderId="17" xfId="0" applyFont="1" applyBorder="1" applyAlignment="1">
      <alignment horizontal="right" vertical="center"/>
    </xf>
    <xf numFmtId="0" fontId="1" fillId="0" borderId="6" xfId="5" applyFont="1" applyBorder="1" applyAlignment="1">
      <alignment horizontal="left" vertical="top" wrapText="1"/>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6" xfId="5" quotePrefix="1" applyFont="1" applyBorder="1" applyAlignment="1">
      <alignment horizontal="left" vertical="top" wrapText="1"/>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1" fillId="0" borderId="6" xfId="0" applyFont="1" applyFill="1" applyBorder="1" applyAlignment="1">
      <alignment horizontal="center" vertical="top" wrapText="1"/>
    </xf>
    <xf numFmtId="0" fontId="58" fillId="0" borderId="6" xfId="0" quotePrefix="1" applyFont="1" applyFill="1" applyBorder="1" applyAlignment="1">
      <alignment horizontal="lef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baseColWidth="10" defaultColWidth="0" defaultRowHeight="14" zeroHeight="1"/>
  <cols>
    <col min="1" max="1" width="12" style="17" customWidth="1"/>
    <col min="2" max="2" width="17" style="17" customWidth="1"/>
    <col min="3" max="3" width="16.5" style="17" customWidth="1"/>
    <col min="4" max="4" width="31.5" style="17" customWidth="1"/>
    <col min="5" max="5" width="34.5" style="17" customWidth="1"/>
    <col min="6" max="6" width="12.33203125" style="17" customWidth="1"/>
    <col min="7" max="16384" width="0" style="17" hidden="1"/>
  </cols>
  <sheetData>
    <row r="1" spans="1:6">
      <c r="A1" s="15"/>
      <c r="B1" s="16"/>
      <c r="C1" s="16"/>
      <c r="D1" s="16"/>
      <c r="E1" s="71" t="s">
        <v>0</v>
      </c>
      <c r="F1" s="16"/>
    </row>
    <row r="2" spans="1:6" ht="20">
      <c r="A2" s="37" t="s">
        <v>1</v>
      </c>
      <c r="B2" s="18"/>
      <c r="C2" s="18"/>
      <c r="D2" s="18"/>
      <c r="E2" s="18"/>
      <c r="F2" s="18"/>
    </row>
    <row r="3" spans="1:6">
      <c r="A3" s="18"/>
      <c r="B3" s="18"/>
      <c r="C3" s="18"/>
      <c r="D3" s="18"/>
      <c r="E3" s="18"/>
      <c r="F3" s="18"/>
    </row>
    <row r="4" spans="1:6" ht="15" customHeight="1">
      <c r="A4" s="223" t="s">
        <v>2</v>
      </c>
      <c r="B4" s="224"/>
      <c r="C4" s="224"/>
      <c r="D4" s="224"/>
      <c r="E4" s="225"/>
      <c r="F4" s="18"/>
    </row>
    <row r="5" spans="1:6">
      <c r="A5" s="226" t="s">
        <v>3</v>
      </c>
      <c r="B5" s="226"/>
      <c r="C5" s="227" t="s">
        <v>4</v>
      </c>
      <c r="D5" s="227"/>
      <c r="E5" s="227"/>
      <c r="F5" s="18"/>
    </row>
    <row r="6" spans="1:6" ht="29.25" customHeight="1">
      <c r="A6" s="228" t="s">
        <v>5</v>
      </c>
      <c r="B6" s="229"/>
      <c r="C6" s="222" t="s">
        <v>6</v>
      </c>
      <c r="D6" s="222"/>
      <c r="E6" s="222"/>
      <c r="F6" s="18"/>
    </row>
    <row r="7" spans="1:6" ht="29.25" customHeight="1">
      <c r="A7" s="145"/>
      <c r="B7" s="145"/>
      <c r="C7" s="146"/>
      <c r="D7" s="146"/>
      <c r="E7" s="146"/>
      <c r="F7" s="18"/>
    </row>
    <row r="8" spans="1:6" s="147" customFormat="1" ht="29.25" customHeight="1">
      <c r="A8" s="220" t="s">
        <v>7</v>
      </c>
      <c r="B8" s="221"/>
      <c r="C8" s="221"/>
      <c r="D8" s="221"/>
      <c r="E8" s="221"/>
      <c r="F8" s="221"/>
    </row>
    <row r="9" spans="1:6" s="147" customFormat="1" ht="15" customHeight="1">
      <c r="A9" s="148" t="s">
        <v>8</v>
      </c>
      <c r="B9" s="148" t="s">
        <v>9</v>
      </c>
      <c r="C9" s="148" t="s">
        <v>10</v>
      </c>
      <c r="D9" s="148" t="s">
        <v>11</v>
      </c>
      <c r="E9" s="148" t="s">
        <v>12</v>
      </c>
      <c r="F9" s="148" t="s">
        <v>13</v>
      </c>
    </row>
    <row r="10" spans="1:6" s="147" customFormat="1" ht="42">
      <c r="A10" s="130" t="s">
        <v>14</v>
      </c>
      <c r="B10" s="131" t="s">
        <v>15</v>
      </c>
      <c r="C10" s="132" t="s">
        <v>16</v>
      </c>
      <c r="D10" s="150" t="s">
        <v>17</v>
      </c>
      <c r="E10" s="133" t="s">
        <v>18</v>
      </c>
      <c r="F10" s="149" t="s">
        <v>19</v>
      </c>
    </row>
    <row r="11" spans="1:6" s="147" customFormat="1" ht="28">
      <c r="A11" s="130">
        <v>1.3</v>
      </c>
      <c r="B11" s="131">
        <v>43082</v>
      </c>
      <c r="C11" s="132" t="s">
        <v>16</v>
      </c>
      <c r="D11" s="150" t="s">
        <v>20</v>
      </c>
      <c r="E11" s="133" t="s">
        <v>18</v>
      </c>
      <c r="F11" s="149" t="s">
        <v>19</v>
      </c>
    </row>
    <row r="12" spans="1:6" s="147" customFormat="1" ht="112">
      <c r="A12" s="162">
        <v>1.4</v>
      </c>
      <c r="B12" s="163" t="s">
        <v>21</v>
      </c>
      <c r="C12" s="164" t="s">
        <v>16</v>
      </c>
      <c r="D12" s="165" t="s">
        <v>22</v>
      </c>
      <c r="E12" s="166" t="s">
        <v>18</v>
      </c>
      <c r="F12" s="149" t="s">
        <v>19</v>
      </c>
    </row>
    <row r="13" spans="1:6" s="147" customFormat="1" ht="30" customHeight="1">
      <c r="A13" s="222" t="s">
        <v>23</v>
      </c>
      <c r="B13" s="222"/>
      <c r="C13" s="222"/>
      <c r="D13" s="222"/>
      <c r="E13" s="222"/>
      <c r="F13" s="222"/>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baseColWidth="10" defaultColWidth="9.1640625" defaultRowHeight="13"/>
  <cols>
    <col min="1" max="1" width="17.33203125" style="2" customWidth="1"/>
    <col min="2" max="2" width="11.5" style="2" customWidth="1"/>
    <col min="3" max="3" width="18.6640625" style="2" customWidth="1"/>
    <col min="4" max="4" width="21.1640625" style="2" customWidth="1"/>
    <col min="5" max="16384" width="9.1640625" style="2"/>
  </cols>
  <sheetData>
    <row r="1" spans="1:11" s="1" customFormat="1" ht="14">
      <c r="B1" s="34"/>
      <c r="C1" s="34"/>
      <c r="D1" s="34"/>
      <c r="E1" s="34"/>
      <c r="F1" s="34"/>
      <c r="G1" s="34"/>
      <c r="H1" s="34"/>
      <c r="I1" s="155" t="s">
        <v>24</v>
      </c>
      <c r="J1" s="34"/>
      <c r="K1" s="34"/>
    </row>
    <row r="2" spans="1:11" ht="25.5" customHeight="1">
      <c r="B2" s="235" t="s">
        <v>25</v>
      </c>
      <c r="C2" s="235"/>
      <c r="D2" s="235"/>
      <c r="E2" s="235"/>
      <c r="F2" s="235"/>
      <c r="G2" s="235"/>
      <c r="H2" s="235"/>
      <c r="I2" s="235"/>
      <c r="J2" s="233" t="s">
        <v>26</v>
      </c>
      <c r="K2" s="233"/>
    </row>
    <row r="3" spans="1:11" ht="28.5" customHeight="1">
      <c r="B3" s="236" t="s">
        <v>27</v>
      </c>
      <c r="C3" s="236"/>
      <c r="D3" s="236"/>
      <c r="E3" s="236"/>
      <c r="F3" s="234" t="s">
        <v>28</v>
      </c>
      <c r="G3" s="234"/>
      <c r="H3" s="234"/>
      <c r="I3" s="234"/>
      <c r="J3" s="233"/>
      <c r="K3" s="233"/>
    </row>
    <row r="4" spans="1:11" ht="18" customHeight="1">
      <c r="B4" s="153"/>
      <c r="C4" s="153"/>
      <c r="D4" s="153"/>
      <c r="E4" s="153"/>
      <c r="F4" s="152"/>
      <c r="G4" s="152"/>
      <c r="H4" s="152"/>
      <c r="I4" s="152"/>
      <c r="J4" s="151"/>
      <c r="K4" s="151"/>
    </row>
    <row r="6" spans="1:11" ht="23">
      <c r="A6" s="4" t="s">
        <v>29</v>
      </c>
    </row>
    <row r="7" spans="1:11">
      <c r="A7" s="240" t="s">
        <v>30</v>
      </c>
      <c r="B7" s="240"/>
      <c r="C7" s="240"/>
      <c r="D7" s="240"/>
      <c r="E7" s="240"/>
      <c r="F7" s="240"/>
      <c r="G7" s="240"/>
      <c r="H7" s="240"/>
      <c r="I7" s="240"/>
    </row>
    <row r="8" spans="1:11" ht="20.25" customHeight="1">
      <c r="A8" s="240"/>
      <c r="B8" s="240"/>
      <c r="C8" s="240"/>
      <c r="D8" s="240"/>
      <c r="E8" s="240"/>
      <c r="F8" s="240"/>
      <c r="G8" s="240"/>
      <c r="H8" s="240"/>
      <c r="I8" s="240"/>
    </row>
    <row r="9" spans="1:11">
      <c r="A9" s="240" t="s">
        <v>31</v>
      </c>
      <c r="B9" s="240"/>
      <c r="C9" s="240"/>
      <c r="D9" s="240"/>
      <c r="E9" s="240"/>
      <c r="F9" s="240"/>
      <c r="G9" s="240"/>
      <c r="H9" s="240"/>
      <c r="I9" s="240"/>
    </row>
    <row r="10" spans="1:11" ht="21" customHeight="1">
      <c r="A10" s="240"/>
      <c r="B10" s="240"/>
      <c r="C10" s="240"/>
      <c r="D10" s="240"/>
      <c r="E10" s="240"/>
      <c r="F10" s="240"/>
      <c r="G10" s="240"/>
      <c r="H10" s="240"/>
      <c r="I10" s="240"/>
    </row>
    <row r="11" spans="1:11" ht="14">
      <c r="A11" s="241" t="s">
        <v>32</v>
      </c>
      <c r="B11" s="241"/>
      <c r="C11" s="241"/>
      <c r="D11" s="241"/>
      <c r="E11" s="241"/>
      <c r="F11" s="241"/>
      <c r="G11" s="241"/>
      <c r="H11" s="241"/>
      <c r="I11" s="241"/>
    </row>
    <row r="12" spans="1:11">
      <c r="A12" s="3"/>
      <c r="B12" s="3"/>
      <c r="C12" s="3"/>
      <c r="D12" s="3"/>
      <c r="E12" s="3"/>
      <c r="F12" s="3"/>
      <c r="G12" s="3"/>
      <c r="H12" s="3"/>
      <c r="I12" s="3"/>
    </row>
    <row r="13" spans="1:11" ht="23">
      <c r="A13" s="4" t="s">
        <v>33</v>
      </c>
    </row>
    <row r="14" spans="1:11">
      <c r="A14" s="134" t="s">
        <v>34</v>
      </c>
      <c r="B14" s="237" t="s">
        <v>35</v>
      </c>
      <c r="C14" s="238"/>
      <c r="D14" s="238"/>
      <c r="E14" s="238"/>
      <c r="F14" s="238"/>
      <c r="G14" s="238"/>
      <c r="H14" s="238"/>
      <c r="I14" s="238"/>
      <c r="J14" s="238"/>
      <c r="K14" s="239"/>
    </row>
    <row r="15" spans="1:11" ht="14.25" customHeight="1">
      <c r="A15" s="134" t="s">
        <v>36</v>
      </c>
      <c r="B15" s="237" t="s">
        <v>37</v>
      </c>
      <c r="C15" s="238"/>
      <c r="D15" s="238"/>
      <c r="E15" s="238"/>
      <c r="F15" s="238"/>
      <c r="G15" s="238"/>
      <c r="H15" s="238"/>
      <c r="I15" s="238"/>
      <c r="J15" s="238"/>
      <c r="K15" s="239"/>
    </row>
    <row r="16" spans="1:11" ht="14.25" customHeight="1">
      <c r="A16" s="134"/>
      <c r="B16" s="237" t="s">
        <v>38</v>
      </c>
      <c r="C16" s="238"/>
      <c r="D16" s="238"/>
      <c r="E16" s="238"/>
      <c r="F16" s="238"/>
      <c r="G16" s="238"/>
      <c r="H16" s="238"/>
      <c r="I16" s="238"/>
      <c r="J16" s="238"/>
      <c r="K16" s="239"/>
    </row>
    <row r="17" spans="1:14" ht="14.25" customHeight="1">
      <c r="A17" s="134"/>
      <c r="B17" s="237" t="s">
        <v>39</v>
      </c>
      <c r="C17" s="238"/>
      <c r="D17" s="238"/>
      <c r="E17" s="238"/>
      <c r="F17" s="238"/>
      <c r="G17" s="238"/>
      <c r="H17" s="238"/>
      <c r="I17" s="238"/>
      <c r="J17" s="238"/>
      <c r="K17" s="239"/>
    </row>
    <row r="19" spans="1:14" ht="23">
      <c r="A19" s="4" t="s">
        <v>40</v>
      </c>
    </row>
    <row r="20" spans="1:14">
      <c r="A20" s="134" t="s">
        <v>41</v>
      </c>
      <c r="B20" s="237" t="s">
        <v>42</v>
      </c>
      <c r="C20" s="238"/>
      <c r="D20" s="238"/>
      <c r="E20" s="238"/>
      <c r="F20" s="238"/>
      <c r="G20" s="239"/>
    </row>
    <row r="21" spans="1:14" ht="12.75" customHeight="1">
      <c r="A21" s="134" t="s">
        <v>43</v>
      </c>
      <c r="B21" s="237" t="s">
        <v>44</v>
      </c>
      <c r="C21" s="238"/>
      <c r="D21" s="238"/>
      <c r="E21" s="238"/>
      <c r="F21" s="238"/>
      <c r="G21" s="239"/>
    </row>
    <row r="22" spans="1:14" ht="12.75" customHeight="1">
      <c r="A22" s="134" t="s">
        <v>45</v>
      </c>
      <c r="B22" s="237" t="s">
        <v>46</v>
      </c>
      <c r="C22" s="238"/>
      <c r="D22" s="238"/>
      <c r="E22" s="238"/>
      <c r="F22" s="238"/>
      <c r="G22" s="239"/>
    </row>
    <row r="24" spans="1:14" ht="23">
      <c r="A24" s="4" t="s">
        <v>47</v>
      </c>
    </row>
    <row r="25" spans="1:14" ht="14">
      <c r="A25" s="154" t="s">
        <v>48</v>
      </c>
      <c r="C25" s="154"/>
      <c r="D25" s="154"/>
      <c r="E25" s="154"/>
      <c r="F25" s="154"/>
      <c r="G25" s="154"/>
      <c r="H25" s="154"/>
      <c r="I25" s="154"/>
      <c r="J25" s="154"/>
      <c r="K25" s="154"/>
      <c r="L25" s="154"/>
      <c r="M25" s="154"/>
      <c r="N25" s="70"/>
    </row>
    <row r="26" spans="1:14" ht="14">
      <c r="A26" s="154" t="s">
        <v>49</v>
      </c>
      <c r="C26" s="154"/>
      <c r="D26" s="154"/>
      <c r="E26" s="154"/>
      <c r="F26" s="154"/>
      <c r="G26" s="154"/>
      <c r="H26" s="154"/>
      <c r="I26" s="154"/>
      <c r="J26" s="154"/>
      <c r="K26" s="154"/>
      <c r="L26" s="154"/>
      <c r="M26" s="154"/>
      <c r="N26" s="70"/>
    </row>
    <row r="27" spans="1:14" ht="14">
      <c r="A27" s="154" t="s">
        <v>50</v>
      </c>
      <c r="C27" s="154"/>
      <c r="D27" s="154"/>
      <c r="E27" s="154"/>
      <c r="F27" s="154"/>
      <c r="G27" s="154"/>
      <c r="H27" s="154"/>
      <c r="I27" s="154"/>
      <c r="J27" s="154"/>
      <c r="K27" s="154"/>
      <c r="L27" s="154"/>
      <c r="M27" s="154"/>
      <c r="N27" s="70"/>
    </row>
    <row r="29" spans="1:14" ht="21.75" customHeight="1">
      <c r="B29" s="230" t="s">
        <v>51</v>
      </c>
      <c r="C29" s="231"/>
      <c r="D29" s="232"/>
    </row>
    <row r="30" spans="1:14" ht="90" customHeight="1">
      <c r="B30" s="5"/>
      <c r="C30" s="6" t="s">
        <v>52</v>
      </c>
      <c r="D30" s="6" t="s">
        <v>53</v>
      </c>
    </row>
    <row r="32" spans="1:14" ht="23">
      <c r="A32" s="4" t="s">
        <v>54</v>
      </c>
    </row>
    <row r="33" spans="1:1" ht="14">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baseColWidth="10" defaultColWidth="9.1640625" defaultRowHeight="13"/>
  <cols>
    <col min="1" max="1" width="8.5" style="13" customWidth="1"/>
    <col min="2" max="2" width="9.33203125" style="8" customWidth="1"/>
    <col min="3" max="3" width="14.5" style="8" customWidth="1"/>
    <col min="4" max="4" width="29.33203125" style="8" customWidth="1"/>
    <col min="5" max="5" width="31.33203125" style="8" customWidth="1"/>
    <col min="6" max="6" width="31.1640625" style="8" customWidth="1"/>
    <col min="7" max="7" width="11.83203125" style="8" customWidth="1"/>
    <col min="8" max="16384" width="9.1640625" style="8"/>
  </cols>
  <sheetData>
    <row r="1" spans="1:10" ht="14">
      <c r="A1" s="7"/>
      <c r="B1" s="7"/>
      <c r="C1" s="7"/>
      <c r="D1" s="7"/>
      <c r="F1" s="7"/>
      <c r="G1" s="7"/>
      <c r="H1" s="7"/>
      <c r="I1" s="7"/>
      <c r="J1" s="7"/>
    </row>
    <row r="2" spans="1:10" s="9" customFormat="1" ht="25">
      <c r="A2" s="242" t="s">
        <v>56</v>
      </c>
      <c r="B2" s="242"/>
      <c r="C2" s="242"/>
      <c r="D2" s="242"/>
      <c r="E2" s="242"/>
      <c r="F2" s="242"/>
    </row>
    <row r="3" spans="1:10">
      <c r="A3" s="10"/>
      <c r="B3" s="11"/>
      <c r="E3" s="12"/>
    </row>
    <row r="5" spans="1:10" ht="2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ht="14">
      <c r="A11" s="19">
        <v>4</v>
      </c>
      <c r="B11" s="19" t="s">
        <v>68</v>
      </c>
      <c r="C11" s="20"/>
      <c r="D11" s="72"/>
      <c r="E11" s="22"/>
      <c r="F11" s="22"/>
    </row>
    <row r="12" spans="1:10" ht="14">
      <c r="A12" s="19">
        <v>5</v>
      </c>
      <c r="B12" s="19" t="s">
        <v>68</v>
      </c>
      <c r="C12" s="20"/>
      <c r="D12" s="72"/>
      <c r="E12" s="22"/>
      <c r="F12" s="22"/>
    </row>
    <row r="13" spans="1:10" ht="14">
      <c r="A13" s="19">
        <v>6</v>
      </c>
      <c r="B13" s="19" t="s">
        <v>69</v>
      </c>
      <c r="C13" s="20"/>
      <c r="D13" s="72"/>
      <c r="E13" s="22"/>
      <c r="F13" s="22"/>
    </row>
    <row r="14" spans="1:10" ht="14">
      <c r="A14" s="19">
        <v>7</v>
      </c>
      <c r="B14" s="19" t="s">
        <v>69</v>
      </c>
      <c r="C14" s="20"/>
      <c r="D14" s="72"/>
      <c r="E14" s="22"/>
      <c r="F14" s="22"/>
    </row>
    <row r="15" spans="1:10" ht="14">
      <c r="A15" s="19"/>
      <c r="B15" s="19"/>
      <c r="C15" s="20"/>
      <c r="D15" s="72"/>
      <c r="E15" s="22"/>
      <c r="F15" s="22"/>
    </row>
    <row r="16" spans="1:10" ht="14">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baseColWidth="10" defaultColWidth="8.1640625" defaultRowHeight="13"/>
  <cols>
    <col min="1" max="1" width="3.33203125" style="24" customWidth="1"/>
    <col min="2" max="2" width="35.5" style="24" customWidth="1"/>
    <col min="3" max="3" width="42" style="24" customWidth="1"/>
    <col min="4" max="4" width="30.1640625" style="32" customWidth="1"/>
    <col min="5" max="5" width="14.6640625" style="24" customWidth="1"/>
    <col min="6" max="16384" width="8.1640625" style="24"/>
  </cols>
  <sheetData>
    <row r="1" spans="1:11" s="1" customFormat="1" ht="14">
      <c r="A1" s="34"/>
      <c r="B1" s="34"/>
      <c r="C1" s="34"/>
      <c r="D1" s="34"/>
      <c r="E1" s="34"/>
      <c r="F1" s="34"/>
      <c r="G1" s="34"/>
      <c r="H1" s="34"/>
      <c r="I1" s="34"/>
      <c r="J1" s="34"/>
      <c r="K1" s="34"/>
    </row>
    <row r="2" spans="1:11" s="1" customFormat="1" ht="25">
      <c r="A2" s="245" t="s">
        <v>70</v>
      </c>
      <c r="B2" s="245"/>
      <c r="C2" s="245"/>
      <c r="D2" s="245"/>
      <c r="E2" s="156"/>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6">
      <c r="A5" s="138" t="s">
        <v>58</v>
      </c>
      <c r="B5" s="138" t="s">
        <v>71</v>
      </c>
      <c r="C5" s="138" t="s">
        <v>72</v>
      </c>
      <c r="D5" s="138" t="s">
        <v>73</v>
      </c>
      <c r="E5" s="29"/>
    </row>
    <row r="6" spans="1:11" ht="70">
      <c r="A6" s="35">
        <v>1</v>
      </c>
      <c r="B6" s="36" t="s">
        <v>74</v>
      </c>
      <c r="C6" s="36" t="s">
        <v>75</v>
      </c>
      <c r="D6" s="35"/>
    </row>
    <row r="7" spans="1:11" ht="56">
      <c r="A7" s="35">
        <v>2</v>
      </c>
      <c r="B7" s="36" t="s">
        <v>76</v>
      </c>
      <c r="C7" s="36" t="s">
        <v>77</v>
      </c>
      <c r="D7" s="35"/>
    </row>
    <row r="8" spans="1:11" ht="56">
      <c r="A8" s="35">
        <v>3</v>
      </c>
      <c r="B8" s="36" t="s">
        <v>78</v>
      </c>
      <c r="C8" s="36" t="s">
        <v>79</v>
      </c>
      <c r="D8" s="35"/>
    </row>
    <row r="9" spans="1:11" ht="70">
      <c r="A9" s="35">
        <v>4</v>
      </c>
      <c r="B9" s="35" t="s">
        <v>80</v>
      </c>
      <c r="C9" s="35" t="s">
        <v>81</v>
      </c>
      <c r="D9" s="35"/>
    </row>
    <row r="10" spans="1:11" ht="42">
      <c r="A10" s="35">
        <v>5</v>
      </c>
      <c r="B10" s="36" t="s">
        <v>82</v>
      </c>
      <c r="C10" s="36" t="s">
        <v>83</v>
      </c>
      <c r="D10" s="35"/>
    </row>
    <row r="11" spans="1:11" ht="28">
      <c r="A11" s="35">
        <v>6</v>
      </c>
      <c r="B11" s="36" t="s">
        <v>84</v>
      </c>
      <c r="C11" s="36" t="s">
        <v>84</v>
      </c>
      <c r="D11" s="35"/>
      <c r="E11" s="29"/>
      <c r="F11" s="29"/>
    </row>
    <row r="12" spans="1:11" ht="56">
      <c r="A12" s="35">
        <v>7</v>
      </c>
      <c r="B12" s="36" t="s">
        <v>85</v>
      </c>
      <c r="C12" s="36" t="s">
        <v>86</v>
      </c>
      <c r="D12" s="35"/>
      <c r="E12" s="29"/>
      <c r="F12" s="29"/>
    </row>
    <row r="13" spans="1:11" ht="196">
      <c r="A13" s="35">
        <v>8</v>
      </c>
      <c r="B13" s="36" t="s">
        <v>87</v>
      </c>
      <c r="C13" s="36" t="s">
        <v>88</v>
      </c>
      <c r="D13" s="35"/>
      <c r="E13" s="29"/>
      <c r="F13" s="29"/>
    </row>
    <row r="14" spans="1:11" ht="84">
      <c r="A14" s="35">
        <v>9</v>
      </c>
      <c r="B14" s="35" t="s">
        <v>89</v>
      </c>
      <c r="C14" s="35" t="s">
        <v>90</v>
      </c>
      <c r="D14" s="35"/>
      <c r="E14" s="29"/>
      <c r="F14" s="29"/>
    </row>
    <row r="16" spans="1:11" ht="14">
      <c r="A16" s="243" t="s">
        <v>91</v>
      </c>
      <c r="B16" s="243"/>
      <c r="C16" s="30"/>
      <c r="D16" s="31"/>
    </row>
    <row r="17" spans="1:4" ht="14">
      <c r="A17" s="244" t="s">
        <v>92</v>
      </c>
      <c r="B17" s="244"/>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26"/>
  <sheetViews>
    <sheetView showGridLines="0" topLeftCell="A6" zoomScale="125" zoomScaleNormal="100" workbookViewId="0">
      <selection activeCell="B112" sqref="B112"/>
    </sheetView>
  </sheetViews>
  <sheetFormatPr baseColWidth="10" defaultColWidth="9.1640625" defaultRowHeight="13" outlineLevelRow="1"/>
  <cols>
    <col min="1" max="1" width="11.33203125" style="210" customWidth="1"/>
    <col min="2" max="4" width="35.1640625" style="211" customWidth="1"/>
    <col min="5" max="5" width="32.1640625" style="211" customWidth="1"/>
    <col min="6" max="8" width="9.6640625" style="211" customWidth="1"/>
    <col min="9" max="9" width="26.6640625" style="211" customWidth="1"/>
    <col min="10" max="16384" width="9.1640625" style="211"/>
  </cols>
  <sheetData>
    <row r="1" spans="1:24" s="40" customFormat="1" ht="14">
      <c r="A1" s="261"/>
      <c r="B1" s="261"/>
      <c r="C1" s="261"/>
      <c r="D1" s="261"/>
      <c r="E1" s="176"/>
      <c r="F1" s="176"/>
      <c r="G1" s="176"/>
      <c r="H1" s="176"/>
      <c r="I1" s="176"/>
      <c r="J1" s="176"/>
    </row>
    <row r="2" spans="1:24" s="40" customFormat="1" ht="31.5" customHeight="1">
      <c r="A2" s="262" t="s">
        <v>70</v>
      </c>
      <c r="B2" s="262"/>
      <c r="C2" s="262"/>
      <c r="D2" s="262"/>
      <c r="E2" s="259"/>
      <c r="F2" s="177"/>
      <c r="G2" s="177"/>
      <c r="H2" s="177"/>
      <c r="I2" s="177"/>
      <c r="J2" s="177"/>
    </row>
    <row r="3" spans="1:24" s="40" customFormat="1" ht="31.5" customHeight="1">
      <c r="A3" s="178"/>
      <c r="C3" s="260"/>
      <c r="D3" s="260"/>
      <c r="E3" s="259"/>
      <c r="F3" s="177"/>
      <c r="G3" s="177"/>
      <c r="H3" s="177"/>
      <c r="I3" s="177"/>
      <c r="J3" s="177"/>
    </row>
    <row r="4" spans="1:24" s="179" customFormat="1" ht="16.5" customHeight="1">
      <c r="A4" s="139" t="s">
        <v>66</v>
      </c>
      <c r="B4" s="248" t="s">
        <v>426</v>
      </c>
      <c r="C4" s="248"/>
      <c r="D4" s="248"/>
      <c r="E4" s="39"/>
      <c r="F4" s="39"/>
      <c r="G4" s="39"/>
      <c r="H4" s="40"/>
      <c r="I4" s="40"/>
      <c r="X4" s="179" t="s">
        <v>93</v>
      </c>
    </row>
    <row r="5" spans="1:24" s="179" customFormat="1" ht="144.75" customHeight="1">
      <c r="A5" s="139" t="s">
        <v>62</v>
      </c>
      <c r="B5" s="249" t="s">
        <v>480</v>
      </c>
      <c r="C5" s="248"/>
      <c r="D5" s="248"/>
      <c r="E5" s="39"/>
      <c r="F5" s="39"/>
      <c r="G5" s="39"/>
      <c r="H5" s="40"/>
      <c r="I5" s="40"/>
      <c r="X5" s="179" t="s">
        <v>95</v>
      </c>
    </row>
    <row r="6" spans="1:24" s="179" customFormat="1" ht="28">
      <c r="A6" s="139" t="s">
        <v>96</v>
      </c>
      <c r="B6" s="249"/>
      <c r="C6" s="248"/>
      <c r="D6" s="248"/>
      <c r="E6" s="39"/>
      <c r="F6" s="39"/>
      <c r="G6" s="39"/>
      <c r="H6" s="40"/>
      <c r="I6" s="40"/>
    </row>
    <row r="7" spans="1:24" s="179" customFormat="1" ht="14">
      <c r="A7" s="139" t="s">
        <v>98</v>
      </c>
      <c r="B7" s="248" t="s">
        <v>425</v>
      </c>
      <c r="C7" s="248"/>
      <c r="D7" s="248"/>
      <c r="E7" s="39"/>
      <c r="F7" s="39"/>
      <c r="G7" s="39"/>
      <c r="H7" s="41"/>
      <c r="I7" s="40"/>
      <c r="X7" s="180"/>
    </row>
    <row r="8" spans="1:24" s="181" customFormat="1" ht="14">
      <c r="A8" s="139" t="s">
        <v>100</v>
      </c>
      <c r="B8" s="252"/>
      <c r="C8" s="252"/>
      <c r="D8" s="252"/>
      <c r="E8" s="39"/>
    </row>
    <row r="9" spans="1:24" s="181" customFormat="1" ht="14">
      <c r="A9" s="140" t="s">
        <v>101</v>
      </c>
      <c r="B9" s="73" t="str">
        <f>F17</f>
        <v>Internal Build 03112011</v>
      </c>
      <c r="C9" s="73" t="str">
        <f>G17</f>
        <v>Internal build 14112011</v>
      </c>
      <c r="D9" s="73" t="str">
        <f>H17</f>
        <v>External build 16112011</v>
      </c>
    </row>
    <row r="10" spans="1:24" s="181" customFormat="1" ht="14">
      <c r="A10" s="141" t="s">
        <v>102</v>
      </c>
      <c r="B10" s="74"/>
      <c r="C10" s="74"/>
      <c r="D10" s="74"/>
    </row>
    <row r="11" spans="1:24" s="181" customFormat="1" ht="14">
      <c r="A11" s="141" t="s">
        <v>41</v>
      </c>
      <c r="B11" s="75"/>
      <c r="C11" s="75"/>
      <c r="D11" s="75"/>
    </row>
    <row r="12" spans="1:24" s="181" customFormat="1" ht="14">
      <c r="A12" s="141" t="s">
        <v>43</v>
      </c>
      <c r="B12" s="75"/>
      <c r="C12" s="75"/>
      <c r="D12" s="75"/>
    </row>
    <row r="13" spans="1:24" s="181" customFormat="1" ht="14">
      <c r="A13" s="141" t="s">
        <v>45</v>
      </c>
      <c r="B13" s="75"/>
      <c r="C13" s="75"/>
      <c r="D13" s="75"/>
      <c r="E13" s="40"/>
      <c r="F13" s="40"/>
      <c r="G13" s="40"/>
      <c r="H13" s="40"/>
      <c r="I13" s="40"/>
    </row>
    <row r="14" spans="1:24" s="181" customFormat="1" ht="14">
      <c r="A14" s="141" t="s">
        <v>103</v>
      </c>
      <c r="B14" s="75"/>
      <c r="C14" s="75"/>
      <c r="D14" s="75"/>
      <c r="E14" s="40"/>
      <c r="F14" s="40"/>
      <c r="G14" s="40"/>
      <c r="H14" s="40"/>
      <c r="I14" s="40"/>
    </row>
    <row r="15" spans="1:24" s="181" customFormat="1" ht="42">
      <c r="A15" s="141" t="s">
        <v>104</v>
      </c>
      <c r="B15" s="296"/>
      <c r="C15" s="219"/>
      <c r="D15" s="75"/>
      <c r="E15" s="40"/>
      <c r="F15" s="40"/>
      <c r="G15" s="40"/>
      <c r="H15" s="40"/>
      <c r="I15" s="40"/>
    </row>
    <row r="16" spans="1:24" s="184" customFormat="1" ht="15" customHeight="1">
      <c r="A16" s="182"/>
      <c r="B16" s="183"/>
      <c r="C16" s="183"/>
      <c r="D16" s="51"/>
      <c r="E16" s="56"/>
      <c r="F16" s="246" t="s">
        <v>101</v>
      </c>
      <c r="G16" s="246"/>
      <c r="H16" s="246"/>
      <c r="I16" s="57"/>
    </row>
    <row r="17" spans="1:9" s="184" customFormat="1" ht="42">
      <c r="A17" s="142" t="s">
        <v>105</v>
      </c>
      <c r="B17" s="143" t="s">
        <v>106</v>
      </c>
      <c r="C17" s="143" t="s">
        <v>107</v>
      </c>
      <c r="D17" s="143" t="s">
        <v>108</v>
      </c>
      <c r="E17" s="143" t="s">
        <v>109</v>
      </c>
      <c r="F17" s="143" t="s">
        <v>110</v>
      </c>
      <c r="G17" s="143" t="s">
        <v>111</v>
      </c>
      <c r="H17" s="143" t="s">
        <v>112</v>
      </c>
      <c r="I17" s="143" t="s">
        <v>113</v>
      </c>
    </row>
    <row r="18" spans="1:9" s="184" customFormat="1" ht="15.75" customHeight="1">
      <c r="A18" s="185"/>
      <c r="B18" s="256" t="s">
        <v>418</v>
      </c>
      <c r="C18" s="257"/>
      <c r="D18" s="258"/>
      <c r="E18" s="185"/>
      <c r="F18" s="186"/>
      <c r="G18" s="186"/>
      <c r="H18" s="186"/>
      <c r="I18" s="185"/>
    </row>
    <row r="19" spans="1:9" s="188" customFormat="1" ht="28" hidden="1" outlineLevel="1">
      <c r="A19" s="187"/>
      <c r="B19" s="52" t="s">
        <v>422</v>
      </c>
      <c r="C19" s="168" t="s">
        <v>424</v>
      </c>
      <c r="D19" s="171" t="s">
        <v>423</v>
      </c>
      <c r="E19" s="171"/>
      <c r="F19" s="52"/>
      <c r="G19" s="52"/>
      <c r="H19" s="52"/>
      <c r="I19" s="55"/>
    </row>
    <row r="20" spans="1:9" s="184" customFormat="1" ht="15.75" customHeight="1" collapsed="1">
      <c r="A20" s="185"/>
      <c r="B20" s="189" t="s">
        <v>419</v>
      </c>
      <c r="C20" s="190"/>
      <c r="D20" s="191"/>
      <c r="E20" s="185"/>
      <c r="F20" s="186"/>
      <c r="G20" s="186"/>
      <c r="H20" s="186"/>
      <c r="I20" s="185"/>
    </row>
    <row r="21" spans="1:9" s="198" customFormat="1" ht="14">
      <c r="A21" s="200"/>
      <c r="B21" s="253" t="s">
        <v>427</v>
      </c>
      <c r="C21" s="254"/>
      <c r="D21" s="255"/>
      <c r="E21" s="201"/>
      <c r="F21" s="173"/>
      <c r="G21" s="173"/>
      <c r="H21" s="173"/>
      <c r="I21" s="201"/>
    </row>
    <row r="22" spans="1:9" s="198" customFormat="1" ht="28" hidden="1" outlineLevel="1">
      <c r="A22" s="187">
        <f ca="1">IF(OFFSET(A22,-1,0) ="",OFFSET(A22,-2,0)+1,OFFSET(A22,-1,0)+1 )</f>
        <v>1</v>
      </c>
      <c r="B22" s="216" t="s">
        <v>433</v>
      </c>
      <c r="C22" s="215"/>
      <c r="D22" s="171"/>
      <c r="E22" s="54"/>
      <c r="F22" s="52"/>
      <c r="G22" s="52"/>
      <c r="H22" s="52"/>
      <c r="I22" s="197"/>
    </row>
    <row r="23" spans="1:9" s="198" customFormat="1" ht="28" hidden="1" outlineLevel="1">
      <c r="A23" s="187">
        <f t="shared" ref="A23:A29" ca="1" si="0">IF(OFFSET(A23,-1,0) ="",OFFSET(A23,-2,0)+1,OFFSET(A23,-1,0)+1 )</f>
        <v>2</v>
      </c>
      <c r="B23" s="216" t="s">
        <v>434</v>
      </c>
      <c r="C23" s="215"/>
      <c r="D23" s="171"/>
      <c r="E23" s="54"/>
      <c r="F23" s="52"/>
      <c r="G23" s="52"/>
      <c r="H23" s="52"/>
      <c r="I23" s="197"/>
    </row>
    <row r="24" spans="1:9" s="198" customFormat="1" ht="42" hidden="1" outlineLevel="1">
      <c r="A24" s="187">
        <f t="shared" ca="1" si="0"/>
        <v>3</v>
      </c>
      <c r="B24" s="216" t="s">
        <v>435</v>
      </c>
      <c r="C24" s="215"/>
      <c r="D24" s="171"/>
      <c r="E24" s="54"/>
      <c r="F24" s="52"/>
      <c r="G24" s="52"/>
      <c r="H24" s="52"/>
      <c r="I24" s="197"/>
    </row>
    <row r="25" spans="1:9" s="198" customFormat="1" ht="42" hidden="1" outlineLevel="1">
      <c r="A25" s="187">
        <f t="shared" ca="1" si="0"/>
        <v>4</v>
      </c>
      <c r="B25" s="216" t="s">
        <v>436</v>
      </c>
      <c r="C25" s="215"/>
      <c r="D25" s="171"/>
      <c r="E25" s="54"/>
      <c r="F25" s="52"/>
      <c r="G25" s="52"/>
      <c r="H25" s="52"/>
      <c r="I25" s="197"/>
    </row>
    <row r="26" spans="1:9" s="198" customFormat="1" ht="42" hidden="1" outlineLevel="1">
      <c r="A26" s="187">
        <f t="shared" ca="1" si="0"/>
        <v>5</v>
      </c>
      <c r="B26" s="216" t="s">
        <v>437</v>
      </c>
      <c r="C26" s="215"/>
      <c r="D26" s="171"/>
      <c r="E26" s="54"/>
      <c r="F26" s="52"/>
      <c r="G26" s="52"/>
      <c r="H26" s="52"/>
      <c r="I26" s="197"/>
    </row>
    <row r="27" spans="1:9" s="198" customFormat="1" ht="42" hidden="1" outlineLevel="1">
      <c r="A27" s="187">
        <f t="shared" ca="1" si="0"/>
        <v>6</v>
      </c>
      <c r="B27" s="52" t="s">
        <v>438</v>
      </c>
      <c r="C27" s="215"/>
      <c r="D27" s="218" t="s">
        <v>432</v>
      </c>
      <c r="E27" s="54"/>
      <c r="F27" s="52"/>
      <c r="G27" s="52"/>
      <c r="H27" s="52"/>
      <c r="I27" s="197"/>
    </row>
    <row r="28" spans="1:9" s="198" customFormat="1" ht="56" hidden="1" outlineLevel="1">
      <c r="A28" s="187">
        <f t="shared" ca="1" si="0"/>
        <v>7</v>
      </c>
      <c r="B28" s="52" t="s">
        <v>439</v>
      </c>
      <c r="C28" s="215"/>
      <c r="D28" s="53"/>
      <c r="E28" s="54"/>
      <c r="F28" s="52"/>
      <c r="G28" s="52"/>
      <c r="H28" s="52"/>
      <c r="I28" s="197"/>
    </row>
    <row r="29" spans="1:9" s="198" customFormat="1" ht="42" hidden="1" outlineLevel="1">
      <c r="A29" s="187">
        <f t="shared" ca="1" si="0"/>
        <v>8</v>
      </c>
      <c r="B29" s="52" t="s">
        <v>440</v>
      </c>
      <c r="C29" s="215"/>
      <c r="D29" s="53"/>
      <c r="E29" s="54"/>
      <c r="F29" s="52"/>
      <c r="G29" s="52"/>
      <c r="H29" s="52"/>
      <c r="I29" s="197"/>
    </row>
    <row r="30" spans="1:9" s="198" customFormat="1" ht="28" hidden="1" outlineLevel="1">
      <c r="A30" s="187">
        <f t="shared" ref="A30:A49" ca="1" si="1">IF(OFFSET(A30,-1,0) ="",OFFSET(A30,-2,0)+1,OFFSET(A30,-1,0)+1 )</f>
        <v>9</v>
      </c>
      <c r="B30" s="216" t="s">
        <v>441</v>
      </c>
      <c r="C30" s="215"/>
      <c r="D30" s="171"/>
      <c r="E30" s="54"/>
      <c r="F30" s="52"/>
      <c r="G30" s="52"/>
      <c r="H30" s="52"/>
      <c r="I30" s="197"/>
    </row>
    <row r="31" spans="1:9" s="198" customFormat="1" ht="28" hidden="1" outlineLevel="1">
      <c r="A31" s="187">
        <f t="shared" ca="1" si="1"/>
        <v>10</v>
      </c>
      <c r="B31" s="216" t="s">
        <v>442</v>
      </c>
      <c r="C31" s="215"/>
      <c r="D31" s="171"/>
      <c r="E31" s="54"/>
      <c r="F31" s="52"/>
      <c r="G31" s="52"/>
      <c r="H31" s="52"/>
      <c r="I31" s="197"/>
    </row>
    <row r="32" spans="1:9" s="198" customFormat="1" ht="42" hidden="1" outlineLevel="1">
      <c r="A32" s="187">
        <f t="shared" ca="1" si="1"/>
        <v>11</v>
      </c>
      <c r="B32" s="52" t="s">
        <v>443</v>
      </c>
      <c r="C32" s="215"/>
      <c r="D32" s="53"/>
      <c r="E32" s="54"/>
      <c r="F32" s="52"/>
      <c r="G32" s="52"/>
      <c r="H32" s="52"/>
      <c r="I32" s="197"/>
    </row>
    <row r="33" spans="1:9" s="198" customFormat="1" ht="14" hidden="1" outlineLevel="1">
      <c r="A33" s="187">
        <f t="shared" ca="1" si="1"/>
        <v>12</v>
      </c>
      <c r="B33" s="216" t="s">
        <v>429</v>
      </c>
      <c r="C33" s="215"/>
      <c r="D33" s="171"/>
      <c r="E33" s="54"/>
      <c r="F33" s="52"/>
      <c r="G33" s="52"/>
      <c r="H33" s="52"/>
      <c r="I33" s="197"/>
    </row>
    <row r="34" spans="1:9" s="198" customFormat="1" ht="42" hidden="1" outlineLevel="1">
      <c r="A34" s="187">
        <f t="shared" ca="1" si="1"/>
        <v>13</v>
      </c>
      <c r="B34" s="52" t="s">
        <v>444</v>
      </c>
      <c r="C34" s="215"/>
      <c r="D34" s="171" t="s">
        <v>428</v>
      </c>
      <c r="E34" s="171"/>
      <c r="F34" s="52"/>
      <c r="G34" s="52"/>
      <c r="H34" s="52"/>
      <c r="I34" s="199"/>
    </row>
    <row r="35" spans="1:9" s="198" customFormat="1" ht="42" hidden="1" outlineLevel="1">
      <c r="A35" s="187">
        <f t="shared" ca="1" si="1"/>
        <v>14</v>
      </c>
      <c r="B35" s="167" t="s">
        <v>431</v>
      </c>
      <c r="C35" s="215"/>
      <c r="D35" s="171" t="s">
        <v>430</v>
      </c>
      <c r="E35" s="171"/>
      <c r="F35" s="52"/>
      <c r="G35" s="52"/>
      <c r="H35" s="52"/>
      <c r="I35" s="199"/>
    </row>
    <row r="36" spans="1:9" s="198" customFormat="1" ht="42" hidden="1" outlineLevel="1">
      <c r="A36" s="187">
        <f t="shared" ca="1" si="1"/>
        <v>15</v>
      </c>
      <c r="B36" s="167" t="s">
        <v>445</v>
      </c>
      <c r="C36" s="215"/>
      <c r="D36" s="171"/>
      <c r="E36" s="171"/>
      <c r="F36" s="52"/>
      <c r="G36" s="52"/>
      <c r="H36" s="52"/>
      <c r="I36" s="199"/>
    </row>
    <row r="37" spans="1:9" s="198" customFormat="1" ht="42" hidden="1" outlineLevel="1">
      <c r="A37" s="187">
        <f t="shared" ca="1" si="1"/>
        <v>16</v>
      </c>
      <c r="B37" s="167" t="s">
        <v>446</v>
      </c>
      <c r="C37" s="215"/>
      <c r="D37" s="171"/>
      <c r="E37" s="171"/>
      <c r="F37" s="52"/>
      <c r="G37" s="52"/>
      <c r="H37" s="52"/>
      <c r="I37" s="199"/>
    </row>
    <row r="38" spans="1:9" s="196" customFormat="1" ht="42" hidden="1" outlineLevel="1">
      <c r="A38" s="187">
        <f t="shared" ca="1" si="1"/>
        <v>17</v>
      </c>
      <c r="B38" s="167" t="s">
        <v>447</v>
      </c>
      <c r="C38" s="215"/>
      <c r="D38" s="171"/>
      <c r="E38" s="171"/>
      <c r="F38" s="216"/>
      <c r="G38" s="216"/>
      <c r="H38" s="216"/>
      <c r="I38" s="195"/>
    </row>
    <row r="39" spans="1:9" s="196" customFormat="1" ht="42" hidden="1" outlineLevel="1">
      <c r="A39" s="187">
        <f t="shared" ca="1" si="1"/>
        <v>18</v>
      </c>
      <c r="B39" s="167" t="s">
        <v>448</v>
      </c>
      <c r="C39" s="215"/>
      <c r="D39" s="171" t="s">
        <v>430</v>
      </c>
      <c r="E39" s="171"/>
      <c r="F39" s="216"/>
      <c r="G39" s="216"/>
      <c r="H39" s="216"/>
      <c r="I39" s="195"/>
    </row>
    <row r="40" spans="1:9" s="184" customFormat="1" ht="15.75" customHeight="1" collapsed="1">
      <c r="A40" s="192"/>
      <c r="B40" s="253" t="s">
        <v>421</v>
      </c>
      <c r="C40" s="254"/>
      <c r="D40" s="255"/>
      <c r="E40" s="192"/>
      <c r="F40" s="193"/>
      <c r="G40" s="193"/>
      <c r="H40" s="193"/>
      <c r="I40" s="192"/>
    </row>
    <row r="41" spans="1:9" s="196" customFormat="1" ht="28" hidden="1" outlineLevel="1">
      <c r="A41" s="187">
        <f t="shared" ca="1" si="1"/>
        <v>19</v>
      </c>
      <c r="B41" s="168" t="s">
        <v>465</v>
      </c>
      <c r="C41" s="215"/>
      <c r="D41" s="171"/>
      <c r="E41" s="171"/>
      <c r="F41" s="216"/>
      <c r="G41" s="216"/>
      <c r="H41" s="216"/>
      <c r="I41" s="195"/>
    </row>
    <row r="42" spans="1:9" s="196" customFormat="1" ht="28" hidden="1" outlineLevel="1">
      <c r="A42" s="187">
        <f t="shared" ca="1" si="1"/>
        <v>20</v>
      </c>
      <c r="B42" s="174" t="s">
        <v>464</v>
      </c>
      <c r="C42" s="215"/>
      <c r="D42" s="171"/>
      <c r="E42" s="171"/>
      <c r="F42" s="216"/>
      <c r="G42" s="216"/>
      <c r="H42" s="216"/>
      <c r="I42" s="195"/>
    </row>
    <row r="43" spans="1:9" s="194" customFormat="1" ht="42" hidden="1" outlineLevel="1">
      <c r="A43" s="187">
        <f t="shared" ca="1" si="1"/>
        <v>21</v>
      </c>
      <c r="B43" s="168" t="s">
        <v>449</v>
      </c>
      <c r="C43" s="214"/>
      <c r="D43" s="171"/>
      <c r="E43" s="171"/>
      <c r="F43" s="168"/>
      <c r="G43" s="168"/>
      <c r="H43" s="168"/>
      <c r="I43" s="172"/>
    </row>
    <row r="44" spans="1:9" s="188" customFormat="1" ht="42" hidden="1" outlineLevel="1">
      <c r="A44" s="187">
        <f t="shared" ca="1" si="1"/>
        <v>22</v>
      </c>
      <c r="B44" s="52" t="s">
        <v>463</v>
      </c>
      <c r="C44" s="214"/>
      <c r="D44" s="297" t="s">
        <v>432</v>
      </c>
      <c r="E44" s="171"/>
      <c r="F44" s="52"/>
      <c r="G44" s="52"/>
      <c r="H44" s="52"/>
      <c r="I44" s="55"/>
    </row>
    <row r="45" spans="1:9" s="188" customFormat="1" ht="42" hidden="1" outlineLevel="1">
      <c r="A45" s="187">
        <f t="shared" ca="1" si="1"/>
        <v>23</v>
      </c>
      <c r="B45" s="52" t="s">
        <v>462</v>
      </c>
      <c r="C45" s="214"/>
      <c r="D45" s="171"/>
      <c r="E45" s="171"/>
      <c r="F45" s="52"/>
      <c r="G45" s="52"/>
      <c r="H45" s="52"/>
      <c r="I45" s="55"/>
    </row>
    <row r="46" spans="1:9" s="198" customFormat="1" ht="42" hidden="1" outlineLevel="1">
      <c r="A46" s="187">
        <f t="shared" ca="1" si="1"/>
        <v>24</v>
      </c>
      <c r="B46" s="52" t="s">
        <v>461</v>
      </c>
      <c r="C46" s="214"/>
      <c r="D46" s="171"/>
      <c r="E46" s="171"/>
      <c r="F46" s="52"/>
      <c r="G46" s="52"/>
      <c r="H46" s="52"/>
      <c r="I46" s="197"/>
    </row>
    <row r="47" spans="1:9" s="198" customFormat="1" ht="42" hidden="1" outlineLevel="1">
      <c r="A47" s="187">
        <f t="shared" ca="1" si="1"/>
        <v>25</v>
      </c>
      <c r="B47" s="174" t="s">
        <v>460</v>
      </c>
      <c r="C47" s="214"/>
      <c r="D47" s="171"/>
      <c r="E47" s="171"/>
      <c r="F47" s="52"/>
      <c r="G47" s="52"/>
      <c r="H47" s="52"/>
      <c r="I47" s="197"/>
    </row>
    <row r="48" spans="1:9" s="198" customFormat="1" ht="28" hidden="1" outlineLevel="1">
      <c r="A48" s="187">
        <f t="shared" ca="1" si="1"/>
        <v>26</v>
      </c>
      <c r="B48" s="174" t="s">
        <v>459</v>
      </c>
      <c r="C48" s="214"/>
      <c r="D48" s="171"/>
      <c r="E48" s="171"/>
      <c r="F48" s="52"/>
      <c r="G48" s="52"/>
      <c r="H48" s="52"/>
      <c r="I48" s="197"/>
    </row>
    <row r="49" spans="1:9" s="198" customFormat="1" ht="42" hidden="1" outlineLevel="1">
      <c r="A49" s="187">
        <f t="shared" ca="1" si="1"/>
        <v>27</v>
      </c>
      <c r="B49" s="174" t="s">
        <v>458</v>
      </c>
      <c r="C49" s="214"/>
      <c r="D49" s="171"/>
      <c r="E49" s="171"/>
      <c r="F49" s="52"/>
      <c r="G49" s="52"/>
      <c r="H49" s="52"/>
      <c r="I49" s="197"/>
    </row>
    <row r="50" spans="1:9" s="198" customFormat="1" ht="42" hidden="1" outlineLevel="1">
      <c r="A50" s="187">
        <f t="shared" ref="A50:A58" ca="1" si="2">IF(OFFSET(A50,-1,0) ="",OFFSET(A50,-2,0)+1,OFFSET(A50,-1,0)+1 )</f>
        <v>28</v>
      </c>
      <c r="B50" s="52" t="s">
        <v>457</v>
      </c>
      <c r="C50" s="214"/>
      <c r="D50" s="171"/>
      <c r="E50" s="171"/>
      <c r="F50" s="52"/>
      <c r="G50" s="52"/>
      <c r="H50" s="52"/>
      <c r="I50" s="197"/>
    </row>
    <row r="51" spans="1:9" s="198" customFormat="1" ht="28" hidden="1" outlineLevel="1">
      <c r="A51" s="187">
        <f t="shared" ca="1" si="2"/>
        <v>29</v>
      </c>
      <c r="B51" s="174" t="s">
        <v>452</v>
      </c>
      <c r="C51" s="214"/>
      <c r="D51" s="171"/>
      <c r="E51" s="171"/>
      <c r="F51" s="52"/>
      <c r="G51" s="52"/>
      <c r="H51" s="52"/>
      <c r="I51" s="197"/>
    </row>
    <row r="52" spans="1:9" s="198" customFormat="1" ht="42" hidden="1" outlineLevel="1">
      <c r="A52" s="187">
        <f t="shared" ca="1" si="2"/>
        <v>30</v>
      </c>
      <c r="B52" s="52" t="s">
        <v>456</v>
      </c>
      <c r="C52" s="214"/>
      <c r="D52" s="171" t="s">
        <v>450</v>
      </c>
      <c r="E52" s="171"/>
      <c r="F52" s="52"/>
      <c r="G52" s="52"/>
      <c r="H52" s="52"/>
      <c r="I52" s="199"/>
    </row>
    <row r="53" spans="1:9" s="198" customFormat="1" ht="42" hidden="1" outlineLevel="1">
      <c r="A53" s="187">
        <f t="shared" ca="1" si="2"/>
        <v>31</v>
      </c>
      <c r="B53" s="167" t="s">
        <v>455</v>
      </c>
      <c r="C53" s="214"/>
      <c r="D53" s="171" t="s">
        <v>451</v>
      </c>
      <c r="E53" s="171"/>
      <c r="F53" s="52"/>
      <c r="G53" s="52"/>
      <c r="H53" s="52"/>
      <c r="I53" s="199"/>
    </row>
    <row r="54" spans="1:9" s="198" customFormat="1" ht="42" hidden="1" outlineLevel="1">
      <c r="A54" s="187">
        <f t="shared" ca="1" si="2"/>
        <v>32</v>
      </c>
      <c r="B54" s="167" t="s">
        <v>454</v>
      </c>
      <c r="C54" s="175"/>
      <c r="D54" s="217"/>
      <c r="E54" s="171"/>
      <c r="F54" s="52"/>
      <c r="G54" s="52"/>
      <c r="H54" s="52"/>
      <c r="I54" s="199"/>
    </row>
    <row r="55" spans="1:9" s="198" customFormat="1" ht="42" hidden="1" outlineLevel="1">
      <c r="A55" s="187">
        <f t="shared" ca="1" si="2"/>
        <v>33</v>
      </c>
      <c r="B55" s="167" t="s">
        <v>453</v>
      </c>
      <c r="C55" s="214"/>
      <c r="D55" s="171" t="s">
        <v>451</v>
      </c>
      <c r="E55" s="171"/>
      <c r="F55" s="52"/>
      <c r="G55" s="52"/>
      <c r="H55" s="52"/>
      <c r="I55" s="199"/>
    </row>
    <row r="56" spans="1:9" s="198" customFormat="1" ht="14" collapsed="1">
      <c r="A56" s="200"/>
      <c r="B56" s="253" t="s">
        <v>466</v>
      </c>
      <c r="C56" s="254"/>
      <c r="D56" s="255"/>
      <c r="E56" s="201"/>
      <c r="F56" s="173"/>
      <c r="G56" s="173"/>
      <c r="H56" s="173"/>
      <c r="I56" s="201"/>
    </row>
    <row r="57" spans="1:9" s="194" customFormat="1" ht="28" hidden="1" outlineLevel="1">
      <c r="A57" s="187">
        <f t="shared" ca="1" si="2"/>
        <v>34</v>
      </c>
      <c r="B57" s="216" t="s">
        <v>467</v>
      </c>
      <c r="C57" s="215"/>
      <c r="D57" s="171"/>
      <c r="E57" s="171"/>
      <c r="F57" s="168"/>
      <c r="G57" s="168"/>
      <c r="H57" s="168"/>
      <c r="I57" s="172"/>
    </row>
    <row r="58" spans="1:9" s="194" customFormat="1" ht="28" hidden="1" outlineLevel="1">
      <c r="A58" s="187">
        <f t="shared" ca="1" si="2"/>
        <v>35</v>
      </c>
      <c r="B58" s="216" t="s">
        <v>434</v>
      </c>
      <c r="C58" s="215"/>
      <c r="D58" s="171"/>
      <c r="E58" s="171"/>
      <c r="F58" s="168"/>
      <c r="G58" s="168"/>
      <c r="H58" s="168"/>
      <c r="I58" s="172"/>
    </row>
    <row r="59" spans="1:9" s="194" customFormat="1" ht="42" hidden="1" outlineLevel="1">
      <c r="A59" s="187">
        <f t="shared" ref="A59:A74" ca="1" si="3">IF(OFFSET(A59,-1,0) ="",OFFSET(A59,-2,0)+1,OFFSET(A59,-1,0)+1 )</f>
        <v>36</v>
      </c>
      <c r="B59" s="216" t="s">
        <v>435</v>
      </c>
      <c r="C59" s="215"/>
      <c r="D59" s="171"/>
      <c r="E59" s="171"/>
      <c r="F59" s="168"/>
      <c r="G59" s="168"/>
      <c r="H59" s="168"/>
      <c r="I59" s="172"/>
    </row>
    <row r="60" spans="1:9" s="194" customFormat="1" ht="42" hidden="1" outlineLevel="1">
      <c r="A60" s="187">
        <f t="shared" ca="1" si="3"/>
        <v>37</v>
      </c>
      <c r="B60" s="216" t="s">
        <v>436</v>
      </c>
      <c r="C60" s="215"/>
      <c r="D60" s="171"/>
      <c r="E60" s="171"/>
      <c r="F60" s="174"/>
      <c r="G60" s="174"/>
      <c r="H60" s="174"/>
      <c r="I60" s="172"/>
    </row>
    <row r="61" spans="1:9" s="194" customFormat="1" ht="42" hidden="1" outlineLevel="1">
      <c r="A61" s="187">
        <f t="shared" ca="1" si="3"/>
        <v>38</v>
      </c>
      <c r="B61" s="216" t="s">
        <v>437</v>
      </c>
      <c r="C61" s="215"/>
      <c r="D61" s="171"/>
      <c r="E61" s="171"/>
      <c r="F61" s="174"/>
      <c r="G61" s="174"/>
      <c r="H61" s="174"/>
      <c r="I61" s="172"/>
    </row>
    <row r="62" spans="1:9" s="194" customFormat="1" ht="42" hidden="1" outlineLevel="1">
      <c r="A62" s="187">
        <f t="shared" ca="1" si="3"/>
        <v>39</v>
      </c>
      <c r="B62" s="52" t="s">
        <v>438</v>
      </c>
      <c r="C62" s="215"/>
      <c r="D62" s="218" t="s">
        <v>432</v>
      </c>
      <c r="E62" s="171"/>
      <c r="F62" s="174"/>
      <c r="G62" s="174"/>
      <c r="H62" s="174"/>
      <c r="I62" s="172"/>
    </row>
    <row r="63" spans="1:9" s="194" customFormat="1" ht="56" hidden="1" outlineLevel="1">
      <c r="A63" s="187">
        <f t="shared" ca="1" si="3"/>
        <v>40</v>
      </c>
      <c r="B63" s="52" t="s">
        <v>439</v>
      </c>
      <c r="C63" s="215"/>
      <c r="D63" s="53"/>
      <c r="E63" s="171"/>
      <c r="F63" s="174"/>
      <c r="G63" s="174"/>
      <c r="H63" s="174"/>
      <c r="I63" s="172"/>
    </row>
    <row r="64" spans="1:9" s="194" customFormat="1" ht="42" hidden="1" outlineLevel="1">
      <c r="A64" s="187">
        <f t="shared" ca="1" si="3"/>
        <v>41</v>
      </c>
      <c r="B64" s="52" t="s">
        <v>440</v>
      </c>
      <c r="C64" s="215"/>
      <c r="D64" s="53"/>
      <c r="E64" s="171"/>
      <c r="F64" s="213"/>
      <c r="G64" s="213"/>
      <c r="H64" s="213"/>
      <c r="I64" s="212"/>
    </row>
    <row r="65" spans="1:9" s="194" customFormat="1" ht="28" hidden="1" outlineLevel="1">
      <c r="A65" s="187">
        <f t="shared" ca="1" si="3"/>
        <v>42</v>
      </c>
      <c r="B65" s="216" t="s">
        <v>441</v>
      </c>
      <c r="C65" s="215"/>
      <c r="D65" s="171"/>
      <c r="E65" s="171"/>
      <c r="F65" s="174"/>
      <c r="G65" s="174"/>
      <c r="H65" s="174"/>
      <c r="I65" s="172"/>
    </row>
    <row r="66" spans="1:9" s="194" customFormat="1" ht="28" hidden="1" outlineLevel="1">
      <c r="A66" s="187">
        <f t="shared" ca="1" si="3"/>
        <v>43</v>
      </c>
      <c r="B66" s="216" t="s">
        <v>442</v>
      </c>
      <c r="C66" s="215"/>
      <c r="D66" s="171"/>
      <c r="E66" s="171"/>
      <c r="F66" s="174"/>
      <c r="G66" s="174"/>
      <c r="H66" s="174"/>
      <c r="I66" s="172"/>
    </row>
    <row r="67" spans="1:9" s="194" customFormat="1" ht="42" hidden="1" outlineLevel="1">
      <c r="A67" s="187">
        <f t="shared" ca="1" si="3"/>
        <v>44</v>
      </c>
      <c r="B67" s="52" t="s">
        <v>443</v>
      </c>
      <c r="C67" s="215"/>
      <c r="D67" s="53"/>
      <c r="E67" s="171"/>
      <c r="F67" s="174"/>
      <c r="G67" s="174"/>
      <c r="H67" s="174"/>
      <c r="I67" s="172"/>
    </row>
    <row r="68" spans="1:9" s="194" customFormat="1" ht="14" hidden="1" outlineLevel="1">
      <c r="A68" s="187">
        <f t="shared" ca="1" si="3"/>
        <v>45</v>
      </c>
      <c r="B68" s="216" t="s">
        <v>429</v>
      </c>
      <c r="C68" s="215"/>
      <c r="D68" s="171"/>
      <c r="E68" s="171"/>
      <c r="F68" s="168"/>
      <c r="G68" s="168"/>
      <c r="H68" s="168"/>
      <c r="I68" s="172"/>
    </row>
    <row r="69" spans="1:9" s="196" customFormat="1" ht="42" hidden="1" outlineLevel="1">
      <c r="A69" s="203">
        <f ca="1">IF(OFFSET(A69,-1,0) ="",OFFSET(A69,-2,0)+1,OFFSET(A69,-1,0)+1 )</f>
        <v>46</v>
      </c>
      <c r="B69" s="52" t="s">
        <v>444</v>
      </c>
      <c r="C69" s="215"/>
      <c r="D69" s="171" t="s">
        <v>469</v>
      </c>
      <c r="E69" s="171"/>
      <c r="F69" s="168"/>
      <c r="G69" s="168"/>
      <c r="H69" s="168"/>
      <c r="I69" s="203"/>
    </row>
    <row r="70" spans="1:9" s="196" customFormat="1" ht="42" hidden="1" outlineLevel="1">
      <c r="A70" s="187">
        <f t="shared" ca="1" si="3"/>
        <v>47</v>
      </c>
      <c r="B70" s="167" t="s">
        <v>470</v>
      </c>
      <c r="C70" s="215"/>
      <c r="D70" s="171" t="s">
        <v>468</v>
      </c>
      <c r="E70" s="171"/>
      <c r="F70" s="168"/>
      <c r="G70" s="168"/>
      <c r="H70" s="168"/>
      <c r="I70" s="195"/>
    </row>
    <row r="71" spans="1:9" s="198" customFormat="1" ht="42" hidden="1" outlineLevel="1">
      <c r="A71" s="187">
        <f t="shared" ca="1" si="3"/>
        <v>48</v>
      </c>
      <c r="B71" s="167" t="s">
        <v>471</v>
      </c>
      <c r="C71" s="215"/>
      <c r="D71" s="171"/>
      <c r="E71" s="171"/>
      <c r="F71" s="52"/>
      <c r="G71" s="52"/>
      <c r="H71" s="52"/>
      <c r="I71" s="199"/>
    </row>
    <row r="72" spans="1:9" s="198" customFormat="1" ht="42" hidden="1" outlineLevel="1">
      <c r="A72" s="187">
        <f t="shared" ca="1" si="3"/>
        <v>49</v>
      </c>
      <c r="B72" s="167" t="s">
        <v>472</v>
      </c>
      <c r="C72" s="215"/>
      <c r="D72" s="171"/>
      <c r="E72" s="171"/>
      <c r="F72" s="52"/>
      <c r="G72" s="52"/>
      <c r="H72" s="52"/>
      <c r="I72" s="199"/>
    </row>
    <row r="73" spans="1:9" s="198" customFormat="1" ht="42" hidden="1" outlineLevel="1">
      <c r="A73" s="187">
        <f t="shared" ca="1" si="3"/>
        <v>50</v>
      </c>
      <c r="B73" s="167" t="s">
        <v>473</v>
      </c>
      <c r="C73" s="215"/>
      <c r="D73" s="171"/>
      <c r="E73" s="171"/>
      <c r="F73" s="52"/>
      <c r="G73" s="52"/>
      <c r="H73" s="52"/>
      <c r="I73" s="199"/>
    </row>
    <row r="74" spans="1:9" s="198" customFormat="1" ht="42" hidden="1" outlineLevel="1">
      <c r="A74" s="187">
        <f t="shared" ca="1" si="3"/>
        <v>51</v>
      </c>
      <c r="B74" s="167" t="s">
        <v>474</v>
      </c>
      <c r="C74" s="215"/>
      <c r="D74" s="171" t="s">
        <v>468</v>
      </c>
      <c r="E74" s="171"/>
      <c r="F74" s="52"/>
      <c r="G74" s="52"/>
      <c r="H74" s="52"/>
      <c r="I74" s="199"/>
    </row>
    <row r="75" spans="1:9" s="198" customFormat="1" ht="14" collapsed="1">
      <c r="A75" s="200"/>
      <c r="B75" s="253" t="s">
        <v>475</v>
      </c>
      <c r="C75" s="254"/>
      <c r="D75" s="255"/>
      <c r="E75" s="201"/>
      <c r="F75" s="173"/>
      <c r="G75" s="173"/>
      <c r="H75" s="173"/>
      <c r="I75" s="201"/>
    </row>
    <row r="76" spans="1:9" s="198" customFormat="1" ht="28" hidden="1" outlineLevel="1">
      <c r="A76" s="187">
        <f t="shared" ref="A76:A77" ca="1" si="4">IF(OFFSET(A76,-1,0) ="",OFFSET(A76,-2,0)+1,OFFSET(A76,-1,0)+1 )</f>
        <v>52</v>
      </c>
      <c r="B76" s="168" t="s">
        <v>476</v>
      </c>
      <c r="C76" s="215"/>
      <c r="D76" s="171"/>
      <c r="E76" s="171"/>
      <c r="F76" s="52"/>
      <c r="G76" s="52"/>
      <c r="H76" s="52"/>
      <c r="I76" s="199"/>
    </row>
    <row r="77" spans="1:9" s="198" customFormat="1" ht="14" hidden="1" outlineLevel="1">
      <c r="A77" s="187">
        <f t="shared" ca="1" si="4"/>
        <v>53</v>
      </c>
      <c r="B77" s="216" t="s">
        <v>488</v>
      </c>
      <c r="C77" s="215"/>
      <c r="D77" s="171"/>
      <c r="E77" s="54"/>
      <c r="F77" s="52"/>
      <c r="G77" s="52"/>
      <c r="H77" s="52"/>
      <c r="I77" s="197"/>
    </row>
    <row r="78" spans="1:9" s="198" customFormat="1" ht="42" hidden="1" outlineLevel="1">
      <c r="A78" s="187">
        <f t="shared" ref="A78:A98" ca="1" si="5">IF(OFFSET(A78,-1,0) ="",OFFSET(A78,-2,0)+1,OFFSET(A78,-1,0)+1 )</f>
        <v>54</v>
      </c>
      <c r="B78" s="52" t="s">
        <v>489</v>
      </c>
      <c r="C78" s="214"/>
      <c r="D78" s="171" t="s">
        <v>477</v>
      </c>
      <c r="E78" s="54"/>
      <c r="F78" s="52"/>
      <c r="G78" s="52"/>
      <c r="H78" s="52"/>
      <c r="I78" s="197"/>
    </row>
    <row r="79" spans="1:9" s="198" customFormat="1" ht="28" hidden="1" outlineLevel="1">
      <c r="A79" s="187">
        <f t="shared" ca="1" si="5"/>
        <v>55</v>
      </c>
      <c r="B79" s="213" t="s">
        <v>490</v>
      </c>
      <c r="C79" s="214"/>
      <c r="D79" s="171"/>
      <c r="E79" s="54"/>
      <c r="F79" s="52"/>
      <c r="G79" s="52"/>
      <c r="H79" s="52"/>
      <c r="I79" s="197"/>
    </row>
    <row r="80" spans="1:9" s="198" customFormat="1" ht="42" hidden="1" outlineLevel="1">
      <c r="A80" s="187"/>
      <c r="B80" s="216" t="s">
        <v>491</v>
      </c>
      <c r="C80" s="215"/>
      <c r="D80" s="171"/>
      <c r="E80" s="54"/>
      <c r="F80" s="52"/>
      <c r="G80" s="52"/>
      <c r="H80" s="52"/>
      <c r="I80" s="197"/>
    </row>
    <row r="81" spans="1:9" s="198" customFormat="1" ht="28" hidden="1" outlineLevel="1">
      <c r="A81" s="187">
        <f t="shared" ca="1" si="5"/>
        <v>56</v>
      </c>
      <c r="B81" s="174" t="s">
        <v>492</v>
      </c>
      <c r="C81" s="214"/>
      <c r="D81" s="171"/>
      <c r="E81" s="54"/>
      <c r="F81" s="52"/>
      <c r="G81" s="52"/>
      <c r="H81" s="52"/>
      <c r="I81" s="197"/>
    </row>
    <row r="82" spans="1:9" s="198" customFormat="1" ht="14" collapsed="1">
      <c r="A82" s="200"/>
      <c r="B82" s="253" t="s">
        <v>478</v>
      </c>
      <c r="C82" s="254"/>
      <c r="D82" s="255"/>
      <c r="E82" s="201"/>
      <c r="F82" s="173"/>
      <c r="G82" s="173"/>
      <c r="H82" s="173"/>
      <c r="I82" s="201"/>
    </row>
    <row r="83" spans="1:9" s="196" customFormat="1" ht="28" hidden="1" outlineLevel="1">
      <c r="A83" s="187">
        <f t="shared" ref="A83:A84" ca="1" si="6">IF(OFFSET(A83,-1,0) ="",OFFSET(A83,-2,0)+1,OFFSET(A83,-1,0)+1 )</f>
        <v>57</v>
      </c>
      <c r="B83" s="216" t="s">
        <v>479</v>
      </c>
      <c r="C83" s="215"/>
      <c r="D83" s="171"/>
      <c r="E83" s="54"/>
      <c r="F83" s="168"/>
      <c r="G83" s="168"/>
      <c r="H83" s="168"/>
      <c r="I83" s="203"/>
    </row>
    <row r="84" spans="1:9" s="196" customFormat="1" ht="14" hidden="1" outlineLevel="1">
      <c r="A84" s="187">
        <f t="shared" ca="1" si="6"/>
        <v>58</v>
      </c>
      <c r="B84" s="216" t="s">
        <v>488</v>
      </c>
      <c r="C84" s="215"/>
      <c r="D84" s="171"/>
      <c r="E84" s="54"/>
      <c r="F84" s="168"/>
      <c r="G84" s="168"/>
      <c r="H84" s="168"/>
      <c r="I84" s="203"/>
    </row>
    <row r="85" spans="1:9" s="196" customFormat="1" ht="28" hidden="1" outlineLevel="1">
      <c r="A85" s="187">
        <f t="shared" ca="1" si="5"/>
        <v>59</v>
      </c>
      <c r="B85" s="52" t="s">
        <v>489</v>
      </c>
      <c r="C85" s="215"/>
      <c r="D85" s="171" t="s">
        <v>481</v>
      </c>
      <c r="E85" s="54"/>
      <c r="F85" s="174"/>
      <c r="G85" s="174"/>
      <c r="H85" s="174"/>
      <c r="I85" s="203"/>
    </row>
    <row r="86" spans="1:9" s="196" customFormat="1" ht="28" hidden="1" outlineLevel="1">
      <c r="A86" s="187">
        <f t="shared" ca="1" si="5"/>
        <v>60</v>
      </c>
      <c r="B86" s="216" t="s">
        <v>493</v>
      </c>
      <c r="C86" s="215"/>
      <c r="D86" s="171"/>
      <c r="E86" s="54"/>
      <c r="F86" s="174"/>
      <c r="G86" s="174"/>
      <c r="H86" s="174"/>
      <c r="I86" s="203"/>
    </row>
    <row r="87" spans="1:9" s="196" customFormat="1" ht="28" hidden="1" outlineLevel="1">
      <c r="A87" s="187">
        <f t="shared" ca="1" si="5"/>
        <v>61</v>
      </c>
      <c r="B87" s="216" t="s">
        <v>494</v>
      </c>
      <c r="C87" s="215"/>
      <c r="D87" s="171"/>
      <c r="E87" s="54"/>
      <c r="F87" s="216"/>
      <c r="G87" s="216"/>
      <c r="H87" s="216"/>
      <c r="I87" s="203"/>
    </row>
    <row r="88" spans="1:9" s="196" customFormat="1" ht="56" hidden="1" outlineLevel="1">
      <c r="A88" s="187">
        <f t="shared" ca="1" si="5"/>
        <v>62</v>
      </c>
      <c r="B88" s="216" t="s">
        <v>485</v>
      </c>
      <c r="C88" s="215"/>
      <c r="D88" s="171"/>
      <c r="E88" s="54"/>
      <c r="F88" s="216"/>
      <c r="G88" s="216"/>
      <c r="H88" s="216"/>
      <c r="I88" s="203"/>
    </row>
    <row r="89" spans="1:9" s="196" customFormat="1" ht="28" hidden="1" outlineLevel="1">
      <c r="A89" s="187">
        <f t="shared" ca="1" si="5"/>
        <v>63</v>
      </c>
      <c r="B89" s="216" t="s">
        <v>492</v>
      </c>
      <c r="C89" s="215"/>
      <c r="D89" s="171"/>
      <c r="E89" s="54"/>
      <c r="F89" s="216"/>
      <c r="G89" s="216"/>
      <c r="H89" s="216"/>
      <c r="I89" s="203"/>
    </row>
    <row r="90" spans="1:9" s="196" customFormat="1" ht="28" hidden="1" outlineLevel="1">
      <c r="A90" s="187">
        <f t="shared" ca="1" si="5"/>
        <v>64</v>
      </c>
      <c r="B90" s="216" t="s">
        <v>495</v>
      </c>
      <c r="C90" s="215"/>
      <c r="D90" s="171"/>
      <c r="E90" s="54"/>
      <c r="F90" s="216"/>
      <c r="G90" s="216"/>
      <c r="H90" s="216"/>
      <c r="I90" s="203"/>
    </row>
    <row r="91" spans="1:9" s="198" customFormat="1" ht="14" collapsed="1">
      <c r="A91" s="200"/>
      <c r="B91" s="253" t="s">
        <v>482</v>
      </c>
      <c r="C91" s="254"/>
      <c r="D91" s="255"/>
      <c r="E91" s="201"/>
      <c r="F91" s="173"/>
      <c r="G91" s="173"/>
      <c r="H91" s="173"/>
      <c r="I91" s="201"/>
    </row>
    <row r="92" spans="1:9" s="196" customFormat="1" ht="28" hidden="1" outlineLevel="1">
      <c r="A92" s="187">
        <f t="shared" ref="A92:A93" ca="1" si="7">IF(OFFSET(A92,-1,0) ="",OFFSET(A92,-2,0)+1,OFFSET(A92,-1,0)+1 )</f>
        <v>65</v>
      </c>
      <c r="B92" s="216" t="s">
        <v>483</v>
      </c>
      <c r="C92" s="215"/>
      <c r="D92" s="171"/>
      <c r="E92" s="54"/>
      <c r="F92" s="168"/>
      <c r="G92" s="168"/>
      <c r="H92" s="168"/>
      <c r="I92" s="204"/>
    </row>
    <row r="93" spans="1:9" s="196" customFormat="1" ht="14" hidden="1" outlineLevel="1">
      <c r="A93" s="187">
        <f t="shared" ca="1" si="7"/>
        <v>66</v>
      </c>
      <c r="B93" s="216" t="s">
        <v>488</v>
      </c>
      <c r="C93" s="215"/>
      <c r="D93" s="171"/>
      <c r="E93" s="54"/>
      <c r="F93" s="168"/>
      <c r="G93" s="168"/>
      <c r="H93" s="168"/>
      <c r="I93" s="204"/>
    </row>
    <row r="94" spans="1:9" s="196" customFormat="1" ht="28" hidden="1" outlineLevel="1">
      <c r="A94" s="187">
        <f t="shared" ca="1" si="5"/>
        <v>67</v>
      </c>
      <c r="B94" s="52" t="s">
        <v>489</v>
      </c>
      <c r="C94" s="215"/>
      <c r="D94" s="171" t="s">
        <v>484</v>
      </c>
      <c r="E94" s="54"/>
      <c r="F94" s="216"/>
      <c r="G94" s="216"/>
      <c r="H94" s="216"/>
      <c r="I94" s="204"/>
    </row>
    <row r="95" spans="1:9" s="196" customFormat="1" ht="28" hidden="1" outlineLevel="1">
      <c r="A95" s="187">
        <f t="shared" ca="1" si="5"/>
        <v>68</v>
      </c>
      <c r="B95" s="216" t="s">
        <v>490</v>
      </c>
      <c r="C95" s="215"/>
      <c r="D95" s="171"/>
      <c r="E95" s="54"/>
      <c r="F95" s="216"/>
      <c r="G95" s="216"/>
      <c r="H95" s="216"/>
      <c r="I95" s="204"/>
    </row>
    <row r="96" spans="1:9" s="196" customFormat="1" ht="42" hidden="1" outlineLevel="1">
      <c r="A96" s="187">
        <f t="shared" ca="1" si="5"/>
        <v>69</v>
      </c>
      <c r="B96" s="216" t="s">
        <v>496</v>
      </c>
      <c r="C96" s="215"/>
      <c r="D96" s="171"/>
      <c r="E96" s="54"/>
      <c r="F96" s="216"/>
      <c r="G96" s="216"/>
      <c r="H96" s="216"/>
      <c r="I96" s="204"/>
    </row>
    <row r="97" spans="1:9" s="196" customFormat="1" ht="28" hidden="1" outlineLevel="1">
      <c r="A97" s="187">
        <f t="shared" ca="1" si="5"/>
        <v>70</v>
      </c>
      <c r="B97" s="216" t="s">
        <v>492</v>
      </c>
      <c r="C97" s="215"/>
      <c r="D97" s="171"/>
      <c r="E97" s="54"/>
      <c r="F97" s="216"/>
      <c r="G97" s="216"/>
      <c r="H97" s="216"/>
      <c r="I97" s="204"/>
    </row>
    <row r="98" spans="1:9" s="196" customFormat="1" ht="28" hidden="1" outlineLevel="1">
      <c r="A98" s="187">
        <f t="shared" ca="1" si="5"/>
        <v>71</v>
      </c>
      <c r="B98" s="216" t="s">
        <v>497</v>
      </c>
      <c r="C98" s="215"/>
      <c r="D98" s="171"/>
      <c r="E98" s="54"/>
      <c r="F98" s="174"/>
      <c r="G98" s="174"/>
      <c r="H98" s="174"/>
      <c r="I98" s="204"/>
    </row>
    <row r="99" spans="1:9" s="198" customFormat="1" ht="14" collapsed="1">
      <c r="A99" s="185"/>
      <c r="B99" s="256" t="s">
        <v>420</v>
      </c>
      <c r="C99" s="257"/>
      <c r="D99" s="258"/>
      <c r="E99" s="185"/>
      <c r="F99" s="66"/>
      <c r="G99" s="66"/>
      <c r="H99" s="66"/>
      <c r="I99" s="205"/>
    </row>
    <row r="100" spans="1:9" s="198" customFormat="1" ht="14">
      <c r="A100" s="192"/>
      <c r="B100" s="206" t="s">
        <v>486</v>
      </c>
      <c r="C100" s="207"/>
      <c r="D100" s="208"/>
      <c r="E100" s="192"/>
      <c r="F100" s="173"/>
      <c r="G100" s="173"/>
      <c r="H100" s="173"/>
      <c r="I100" s="201"/>
    </row>
    <row r="101" spans="1:9" s="198" customFormat="1" ht="42" hidden="1" outlineLevel="1">
      <c r="A101" s="187">
        <v>72</v>
      </c>
      <c r="B101" s="174" t="s">
        <v>506</v>
      </c>
      <c r="C101" s="214"/>
      <c r="D101" s="171"/>
      <c r="E101" s="171"/>
      <c r="F101" s="52"/>
      <c r="G101" s="52"/>
      <c r="H101" s="52"/>
      <c r="I101" s="175"/>
    </row>
    <row r="102" spans="1:9" s="198" customFormat="1" ht="14" hidden="1" outlineLevel="1">
      <c r="A102" s="187">
        <f t="shared" ref="A102" ca="1" si="8">IF(OFFSET(A102,-1,0) ="",OFFSET(A102,-2,0)+1,OFFSET(A102,-1,0)+1 )</f>
        <v>73</v>
      </c>
      <c r="B102" s="216" t="s">
        <v>498</v>
      </c>
      <c r="C102" s="214"/>
      <c r="D102" s="53"/>
      <c r="E102" s="171"/>
      <c r="F102" s="52"/>
      <c r="G102" s="52"/>
      <c r="H102" s="52"/>
      <c r="I102" s="175"/>
    </row>
    <row r="103" spans="1:9" s="198" customFormat="1" ht="28" hidden="1" outlineLevel="1">
      <c r="A103" s="203">
        <f t="shared" ref="A103:A114" ca="1" si="9">IF(OFFSET(A103,-1,0) ="",OFFSET(A103,-2,0)+1,OFFSET(A103,-1,0)+1 )</f>
        <v>74</v>
      </c>
      <c r="B103" s="174" t="s">
        <v>499</v>
      </c>
      <c r="C103" s="214"/>
      <c r="D103" s="218"/>
      <c r="E103" s="171"/>
      <c r="F103" s="52"/>
      <c r="G103" s="52"/>
      <c r="H103" s="52"/>
      <c r="I103" s="175"/>
    </row>
    <row r="104" spans="1:9" s="198" customFormat="1" ht="42" hidden="1" outlineLevel="1">
      <c r="A104" s="203">
        <f t="shared" ca="1" si="9"/>
        <v>75</v>
      </c>
      <c r="B104" s="216" t="s">
        <v>501</v>
      </c>
      <c r="C104" s="214"/>
      <c r="D104" s="53"/>
      <c r="E104" s="171"/>
      <c r="F104" s="52"/>
      <c r="G104" s="52"/>
      <c r="H104" s="52"/>
      <c r="I104" s="175"/>
    </row>
    <row r="105" spans="1:9" s="198" customFormat="1" ht="42" hidden="1" outlineLevel="1">
      <c r="A105" s="203">
        <f t="shared" ca="1" si="9"/>
        <v>76</v>
      </c>
      <c r="B105" s="216" t="s">
        <v>500</v>
      </c>
      <c r="C105" s="214"/>
      <c r="D105" s="53"/>
      <c r="E105" s="171"/>
      <c r="F105" s="52"/>
      <c r="G105" s="52"/>
      <c r="H105" s="52"/>
      <c r="I105" s="175"/>
    </row>
    <row r="106" spans="1:9" s="198" customFormat="1" ht="42" hidden="1" outlineLevel="1">
      <c r="A106" s="203">
        <f t="shared" ca="1" si="9"/>
        <v>77</v>
      </c>
      <c r="B106" s="216" t="s">
        <v>502</v>
      </c>
      <c r="C106" s="170"/>
      <c r="D106" s="171"/>
      <c r="E106" s="171"/>
      <c r="F106" s="52"/>
      <c r="G106" s="52"/>
      <c r="H106" s="52"/>
      <c r="I106" s="175"/>
    </row>
    <row r="107" spans="1:9" s="198" customFormat="1" ht="42" hidden="1" outlineLevel="1">
      <c r="A107" s="203">
        <f t="shared" ca="1" si="9"/>
        <v>78</v>
      </c>
      <c r="B107" s="174" t="s">
        <v>503</v>
      </c>
      <c r="C107" s="170"/>
      <c r="D107" s="171"/>
      <c r="E107" s="171"/>
      <c r="F107" s="52"/>
      <c r="G107" s="52"/>
      <c r="H107" s="52"/>
      <c r="I107" s="175"/>
    </row>
    <row r="108" spans="1:9" s="198" customFormat="1" ht="56" hidden="1" outlineLevel="1">
      <c r="A108" s="203">
        <f t="shared" ca="1" si="9"/>
        <v>79</v>
      </c>
      <c r="B108" s="52" t="s">
        <v>507</v>
      </c>
      <c r="C108" s="214"/>
      <c r="D108" s="53"/>
      <c r="E108" s="54"/>
      <c r="F108" s="52"/>
      <c r="G108" s="52"/>
      <c r="H108" s="52"/>
      <c r="I108" s="175"/>
    </row>
    <row r="109" spans="1:9" s="198" customFormat="1" ht="56" hidden="1" outlineLevel="1">
      <c r="A109" s="203">
        <f t="shared" ca="1" si="9"/>
        <v>80</v>
      </c>
      <c r="B109" s="52" t="s">
        <v>508</v>
      </c>
      <c r="C109" s="214"/>
      <c r="D109" s="53"/>
      <c r="E109" s="54"/>
      <c r="F109" s="52"/>
      <c r="G109" s="52"/>
      <c r="H109" s="52"/>
      <c r="I109" s="175"/>
    </row>
    <row r="110" spans="1:9" s="198" customFormat="1" ht="56" hidden="1" outlineLevel="1">
      <c r="A110" s="203">
        <f t="shared" ca="1" si="9"/>
        <v>81</v>
      </c>
      <c r="B110" s="216" t="s">
        <v>505</v>
      </c>
      <c r="C110" s="214"/>
      <c r="D110" s="218" t="s">
        <v>504</v>
      </c>
      <c r="E110" s="54"/>
      <c r="F110" s="52"/>
      <c r="G110" s="52"/>
      <c r="H110" s="52"/>
      <c r="I110" s="175"/>
    </row>
    <row r="111" spans="1:9" s="198" customFormat="1" ht="42" hidden="1" outlineLevel="1">
      <c r="A111" s="203">
        <f t="shared" ca="1" si="9"/>
        <v>82</v>
      </c>
      <c r="B111" s="52" t="s">
        <v>509</v>
      </c>
      <c r="C111" s="214"/>
      <c r="D111" s="53"/>
      <c r="E111" s="54"/>
      <c r="F111" s="52"/>
      <c r="G111" s="52"/>
      <c r="H111" s="52"/>
      <c r="I111" s="175"/>
    </row>
    <row r="112" spans="1:9" s="198" customFormat="1" ht="28" hidden="1" outlineLevel="1">
      <c r="A112" s="203">
        <f t="shared" ca="1" si="9"/>
        <v>83</v>
      </c>
      <c r="B112" s="52" t="s">
        <v>537</v>
      </c>
      <c r="C112" s="215"/>
      <c r="D112" s="53"/>
      <c r="E112" s="54"/>
      <c r="F112" s="52"/>
      <c r="G112" s="52"/>
      <c r="H112" s="52"/>
      <c r="I112" s="175"/>
    </row>
    <row r="113" spans="1:9" s="198" customFormat="1" ht="42" hidden="1" outlineLevel="1">
      <c r="A113" s="203">
        <f t="shared" ca="1" si="9"/>
        <v>84</v>
      </c>
      <c r="B113" s="168" t="s">
        <v>510</v>
      </c>
      <c r="C113" s="214"/>
      <c r="D113" s="53"/>
      <c r="E113" s="54"/>
      <c r="F113" s="168"/>
      <c r="G113" s="168"/>
      <c r="H113" s="168"/>
      <c r="I113" s="203"/>
    </row>
    <row r="114" spans="1:9" s="198" customFormat="1" ht="42" hidden="1" outlineLevel="1">
      <c r="A114" s="203">
        <f t="shared" ca="1" si="9"/>
        <v>85</v>
      </c>
      <c r="B114" s="216" t="s">
        <v>511</v>
      </c>
      <c r="C114" s="215"/>
      <c r="D114" s="53"/>
      <c r="E114" s="54"/>
      <c r="F114" s="216"/>
      <c r="G114" s="216"/>
      <c r="H114" s="216"/>
      <c r="I114" s="203"/>
    </row>
    <row r="115" spans="1:9" s="198" customFormat="1" ht="14" collapsed="1">
      <c r="A115" s="192"/>
      <c r="B115" s="206" t="s">
        <v>487</v>
      </c>
      <c r="C115" s="207"/>
      <c r="D115" s="208"/>
      <c r="E115" s="192"/>
      <c r="F115" s="173"/>
      <c r="G115" s="173"/>
      <c r="H115" s="173"/>
      <c r="I115" s="201"/>
    </row>
    <row r="116" spans="1:9" s="196" customFormat="1" ht="42" hidden="1" outlineLevel="1">
      <c r="A116" s="187">
        <f t="shared" ref="A116:A125" ca="1" si="10">IF(OFFSET(A116,-1,0) ="",OFFSET(A116,-2,0)+1,OFFSET(A116,-1,0)+1 )</f>
        <v>86</v>
      </c>
      <c r="B116" s="168" t="s">
        <v>512</v>
      </c>
      <c r="C116" s="170"/>
      <c r="D116" s="171"/>
      <c r="E116" s="171"/>
      <c r="F116" s="168"/>
      <c r="G116" s="168"/>
      <c r="H116" s="168"/>
      <c r="I116" s="203"/>
    </row>
    <row r="117" spans="1:9" s="198" customFormat="1" ht="56" hidden="1" outlineLevel="1">
      <c r="A117" s="187">
        <f t="shared" ca="1" si="10"/>
        <v>87</v>
      </c>
      <c r="B117" s="52" t="s">
        <v>513</v>
      </c>
      <c r="C117" s="170"/>
      <c r="D117" s="171"/>
      <c r="E117" s="54"/>
      <c r="F117" s="52"/>
      <c r="G117" s="52"/>
      <c r="H117" s="52"/>
      <c r="I117" s="175"/>
    </row>
    <row r="118" spans="1:9" s="196" customFormat="1" ht="42" hidden="1" outlineLevel="1">
      <c r="A118" s="187">
        <f t="shared" ca="1" si="10"/>
        <v>88</v>
      </c>
      <c r="B118" s="168" t="s">
        <v>525</v>
      </c>
      <c r="C118" s="170"/>
      <c r="D118" s="171"/>
      <c r="E118" s="171"/>
      <c r="F118" s="168"/>
      <c r="G118" s="168"/>
      <c r="H118" s="168"/>
      <c r="I118" s="203"/>
    </row>
    <row r="119" spans="1:9" s="196" customFormat="1" ht="28" hidden="1" outlineLevel="1">
      <c r="A119" s="187">
        <f t="shared" ca="1" si="10"/>
        <v>89</v>
      </c>
      <c r="B119" s="216" t="s">
        <v>514</v>
      </c>
      <c r="C119" s="170"/>
      <c r="D119" s="171"/>
      <c r="E119" s="171"/>
      <c r="F119" s="216"/>
      <c r="G119" s="216"/>
      <c r="H119" s="216"/>
      <c r="I119" s="203"/>
    </row>
    <row r="120" spans="1:9" s="196" customFormat="1" ht="28" hidden="1" outlineLevel="1">
      <c r="A120" s="187">
        <f t="shared" ca="1" si="10"/>
        <v>90</v>
      </c>
      <c r="B120" s="216" t="s">
        <v>515</v>
      </c>
      <c r="C120" s="170"/>
      <c r="D120" s="171"/>
      <c r="E120" s="171"/>
      <c r="F120" s="216"/>
      <c r="G120" s="216"/>
      <c r="H120" s="216"/>
      <c r="I120" s="203"/>
    </row>
    <row r="121" spans="1:9" s="196" customFormat="1" ht="42" hidden="1" outlineLevel="1">
      <c r="A121" s="187">
        <f t="shared" ca="1" si="10"/>
        <v>91</v>
      </c>
      <c r="B121" s="216" t="s">
        <v>517</v>
      </c>
      <c r="C121" s="170"/>
      <c r="D121" s="171"/>
      <c r="E121" s="171"/>
      <c r="F121" s="216"/>
      <c r="G121" s="216"/>
      <c r="H121" s="216"/>
      <c r="I121" s="203"/>
    </row>
    <row r="122" spans="1:9" s="196" customFormat="1" ht="42" hidden="1" outlineLevel="1">
      <c r="A122" s="187">
        <f t="shared" ca="1" si="10"/>
        <v>92</v>
      </c>
      <c r="B122" s="216" t="s">
        <v>516</v>
      </c>
      <c r="C122" s="170"/>
      <c r="D122" s="171"/>
      <c r="E122" s="171"/>
      <c r="F122" s="216"/>
      <c r="G122" s="216"/>
      <c r="H122" s="216"/>
      <c r="I122" s="203"/>
    </row>
    <row r="123" spans="1:9" s="196" customFormat="1" ht="28" hidden="1" outlineLevel="1">
      <c r="A123" s="187">
        <f t="shared" ca="1" si="10"/>
        <v>93</v>
      </c>
      <c r="B123" s="216" t="s">
        <v>524</v>
      </c>
      <c r="C123" s="170"/>
      <c r="D123" s="171"/>
      <c r="E123" s="171"/>
      <c r="F123" s="216"/>
      <c r="G123" s="216"/>
      <c r="H123" s="216"/>
      <c r="I123" s="203"/>
    </row>
    <row r="124" spans="1:9" s="196" customFormat="1" ht="28" hidden="1" outlineLevel="1">
      <c r="A124" s="187">
        <f t="shared" ca="1" si="10"/>
        <v>94</v>
      </c>
      <c r="B124" s="216" t="s">
        <v>523</v>
      </c>
      <c r="C124" s="170"/>
      <c r="D124" s="171"/>
      <c r="E124" s="171"/>
      <c r="F124" s="216"/>
      <c r="G124" s="216"/>
      <c r="H124" s="216"/>
      <c r="I124" s="203"/>
    </row>
    <row r="125" spans="1:9" s="196" customFormat="1" ht="28" hidden="1" outlineLevel="1">
      <c r="A125" s="187">
        <f t="shared" ca="1" si="10"/>
        <v>95</v>
      </c>
      <c r="B125" s="216" t="s">
        <v>521</v>
      </c>
      <c r="C125" s="170"/>
      <c r="D125" s="171"/>
      <c r="E125" s="171"/>
      <c r="F125" s="216"/>
      <c r="G125" s="216"/>
      <c r="H125" s="216"/>
      <c r="I125" s="203"/>
    </row>
    <row r="126" spans="1:9" collapsed="1"/>
  </sheetData>
  <mergeCells count="18">
    <mergeCell ref="A1:D1"/>
    <mergeCell ref="A2:D2"/>
    <mergeCell ref="B21:D21"/>
    <mergeCell ref="E2:E3"/>
    <mergeCell ref="C3:D3"/>
    <mergeCell ref="B4:D4"/>
    <mergeCell ref="F16:H16"/>
    <mergeCell ref="B18:D18"/>
    <mergeCell ref="B5:D5"/>
    <mergeCell ref="B6:D6"/>
    <mergeCell ref="B7:D7"/>
    <mergeCell ref="B8:D8"/>
    <mergeCell ref="B40:D40"/>
    <mergeCell ref="B56:D56"/>
    <mergeCell ref="B99:D99"/>
    <mergeCell ref="B82:D82"/>
    <mergeCell ref="B75:D75"/>
    <mergeCell ref="B91:D91"/>
  </mergeCells>
  <phoneticPr fontId="67" type="noConversion"/>
  <dataValidations count="4">
    <dataValidation type="list" allowBlank="1" showErrorMessage="1" sqref="F69:H69 F116:H150" xr:uid="{00000000-0002-0000-0500-000000000000}">
      <formula1>#REF!</formula1>
      <formula2>0</formula2>
    </dataValidation>
    <dataValidation allowBlank="1" showInputMessage="1" showErrorMessage="1" sqref="F101:H107 F18:H20 F40:H42" xr:uid="{00000000-0002-0000-0500-000001000000}"/>
    <dataValidation showDropDown="1" showErrorMessage="1" sqref="F16:H17" xr:uid="{00000000-0002-0000-0500-000002000000}"/>
    <dataValidation type="list" allowBlank="1" sqref="F108:H115 F21:H39 F43:H100" xr:uid="{00000000-0002-0000-05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33"/>
  <sheetViews>
    <sheetView showGridLines="0" tabSelected="1" topLeftCell="A8" zoomScale="139" zoomScaleNormal="100" workbookViewId="0">
      <selection activeCell="A9" sqref="A9"/>
    </sheetView>
  </sheetViews>
  <sheetFormatPr baseColWidth="10" defaultColWidth="9.1640625" defaultRowHeight="13" outlineLevelRow="1"/>
  <cols>
    <col min="1" max="1" width="11.33203125" style="210" customWidth="1"/>
    <col min="2" max="4" width="35.1640625" style="211" customWidth="1"/>
    <col min="5" max="5" width="32.1640625" style="211" customWidth="1"/>
    <col min="6" max="8" width="9.6640625" style="211" customWidth="1"/>
    <col min="9" max="9" width="17.6640625" style="211" customWidth="1"/>
    <col min="10" max="16384" width="9.1640625" style="211"/>
  </cols>
  <sheetData>
    <row r="1" spans="1:24" s="40" customFormat="1" ht="14">
      <c r="A1" s="261"/>
      <c r="B1" s="261"/>
      <c r="C1" s="261"/>
      <c r="D1" s="261"/>
      <c r="E1" s="176"/>
      <c r="F1" s="176"/>
      <c r="G1" s="176"/>
      <c r="H1" s="176"/>
      <c r="I1" s="176"/>
      <c r="J1" s="176"/>
    </row>
    <row r="2" spans="1:24" s="40" customFormat="1" ht="31.5" customHeight="1">
      <c r="A2" s="262" t="s">
        <v>70</v>
      </c>
      <c r="B2" s="262"/>
      <c r="C2" s="262"/>
      <c r="D2" s="262"/>
      <c r="E2" s="259"/>
      <c r="F2" s="177"/>
      <c r="G2" s="177"/>
      <c r="H2" s="177"/>
      <c r="I2" s="177"/>
      <c r="J2" s="177"/>
    </row>
    <row r="3" spans="1:24" s="40" customFormat="1" ht="31.5" customHeight="1">
      <c r="A3" s="178"/>
      <c r="C3" s="260"/>
      <c r="D3" s="260"/>
      <c r="E3" s="259"/>
      <c r="F3" s="177"/>
      <c r="G3" s="177"/>
      <c r="H3" s="177"/>
      <c r="I3" s="177"/>
      <c r="J3" s="177"/>
    </row>
    <row r="4" spans="1:24" s="179" customFormat="1" ht="16.5" customHeight="1">
      <c r="A4" s="139" t="s">
        <v>66</v>
      </c>
      <c r="B4" s="248" t="s">
        <v>519</v>
      </c>
      <c r="C4" s="248"/>
      <c r="D4" s="248"/>
      <c r="E4" s="39"/>
      <c r="F4" s="39"/>
      <c r="G4" s="39"/>
      <c r="H4" s="40"/>
      <c r="I4" s="40"/>
      <c r="X4" s="179" t="s">
        <v>93</v>
      </c>
    </row>
    <row r="5" spans="1:24" s="179" customFormat="1" ht="144.75" customHeight="1">
      <c r="A5" s="139" t="s">
        <v>62</v>
      </c>
      <c r="B5" s="249" t="s">
        <v>518</v>
      </c>
      <c r="C5" s="248"/>
      <c r="D5" s="248"/>
      <c r="E5" s="39"/>
      <c r="F5" s="39"/>
      <c r="G5" s="39"/>
      <c r="H5" s="40"/>
      <c r="I5" s="40"/>
      <c r="X5" s="179" t="s">
        <v>95</v>
      </c>
    </row>
    <row r="6" spans="1:24" s="179" customFormat="1" ht="28">
      <c r="A6" s="139" t="s">
        <v>96</v>
      </c>
      <c r="B6" s="249" t="s">
        <v>520</v>
      </c>
      <c r="C6" s="248"/>
      <c r="D6" s="248"/>
      <c r="E6" s="39"/>
      <c r="F6" s="39"/>
      <c r="G6" s="39"/>
      <c r="H6" s="40"/>
      <c r="I6" s="40"/>
    </row>
    <row r="7" spans="1:24" s="179" customFormat="1" ht="14">
      <c r="A7" s="139" t="s">
        <v>98</v>
      </c>
      <c r="B7" s="248" t="s">
        <v>425</v>
      </c>
      <c r="C7" s="248"/>
      <c r="D7" s="248"/>
      <c r="E7" s="39"/>
      <c r="F7" s="39"/>
      <c r="G7" s="39"/>
      <c r="H7" s="41"/>
      <c r="I7" s="40"/>
      <c r="X7" s="180"/>
    </row>
    <row r="8" spans="1:24" s="181" customFormat="1" ht="14">
      <c r="A8" s="139" t="s">
        <v>100</v>
      </c>
      <c r="B8" s="252"/>
      <c r="C8" s="252"/>
      <c r="D8" s="252"/>
      <c r="E8" s="39"/>
    </row>
    <row r="9" spans="1:24" s="181" customFormat="1" ht="14">
      <c r="A9" s="140" t="s">
        <v>101</v>
      </c>
      <c r="B9" s="73" t="str">
        <f>F17</f>
        <v>Internal Build 03112011</v>
      </c>
      <c r="C9" s="73" t="str">
        <f>G17</f>
        <v>Internal build 14112011</v>
      </c>
      <c r="D9" s="73" t="str">
        <f>H17</f>
        <v>External build 16112011</v>
      </c>
    </row>
    <row r="10" spans="1:24" s="181" customFormat="1" ht="14">
      <c r="A10" s="141" t="s">
        <v>102</v>
      </c>
      <c r="B10" s="74"/>
      <c r="C10" s="74"/>
      <c r="D10" s="74"/>
    </row>
    <row r="11" spans="1:24" s="181" customFormat="1" ht="14">
      <c r="A11" s="141" t="s">
        <v>41</v>
      </c>
      <c r="B11" s="75"/>
      <c r="C11" s="75"/>
      <c r="D11" s="75"/>
    </row>
    <row r="12" spans="1:24" s="181" customFormat="1" ht="14">
      <c r="A12" s="141" t="s">
        <v>43</v>
      </c>
      <c r="B12" s="75"/>
      <c r="C12" s="75"/>
      <c r="D12" s="75"/>
    </row>
    <row r="13" spans="1:24" s="181" customFormat="1" ht="14">
      <c r="A13" s="141" t="s">
        <v>45</v>
      </c>
      <c r="B13" s="75"/>
      <c r="C13" s="75"/>
      <c r="D13" s="75"/>
      <c r="E13" s="40"/>
      <c r="F13" s="40"/>
      <c r="G13" s="40"/>
      <c r="H13" s="40"/>
      <c r="I13" s="40"/>
    </row>
    <row r="14" spans="1:24" s="181" customFormat="1" ht="14">
      <c r="A14" s="141" t="s">
        <v>103</v>
      </c>
      <c r="B14" s="75"/>
      <c r="C14" s="75"/>
      <c r="D14" s="75"/>
      <c r="E14" s="40"/>
      <c r="F14" s="40"/>
      <c r="G14" s="40"/>
      <c r="H14" s="40"/>
      <c r="I14" s="40"/>
    </row>
    <row r="15" spans="1:24" s="181" customFormat="1" ht="42">
      <c r="A15" s="141" t="s">
        <v>104</v>
      </c>
      <c r="B15" s="75"/>
      <c r="C15" s="75"/>
      <c r="D15" s="75"/>
      <c r="E15" s="40"/>
      <c r="F15" s="40"/>
      <c r="G15" s="40"/>
      <c r="H15" s="40"/>
      <c r="I15" s="40"/>
    </row>
    <row r="16" spans="1:24" s="184" customFormat="1" ht="15" customHeight="1">
      <c r="A16" s="182"/>
      <c r="B16" s="183"/>
      <c r="C16" s="183"/>
      <c r="D16" s="51"/>
      <c r="E16" s="56"/>
      <c r="F16" s="246" t="s">
        <v>101</v>
      </c>
      <c r="G16" s="246"/>
      <c r="H16" s="246"/>
      <c r="I16" s="57"/>
    </row>
    <row r="17" spans="1:9" s="184" customFormat="1" ht="42">
      <c r="A17" s="142" t="s">
        <v>105</v>
      </c>
      <c r="B17" s="143" t="s">
        <v>106</v>
      </c>
      <c r="C17" s="143" t="s">
        <v>107</v>
      </c>
      <c r="D17" s="143" t="s">
        <v>108</v>
      </c>
      <c r="E17" s="143" t="s">
        <v>109</v>
      </c>
      <c r="F17" s="143" t="s">
        <v>110</v>
      </c>
      <c r="G17" s="143" t="s">
        <v>111</v>
      </c>
      <c r="H17" s="143" t="s">
        <v>112</v>
      </c>
      <c r="I17" s="143" t="s">
        <v>113</v>
      </c>
    </row>
    <row r="18" spans="1:9" s="184" customFormat="1" ht="15.75" customHeight="1">
      <c r="A18" s="185"/>
      <c r="B18" s="256" t="s">
        <v>418</v>
      </c>
      <c r="C18" s="257"/>
      <c r="D18" s="258"/>
      <c r="E18" s="185"/>
      <c r="F18" s="186"/>
      <c r="G18" s="186"/>
      <c r="H18" s="186"/>
      <c r="I18" s="185"/>
    </row>
    <row r="19" spans="1:9" s="188" customFormat="1" ht="28" hidden="1" outlineLevel="1">
      <c r="A19" s="187"/>
      <c r="B19" s="52" t="s">
        <v>422</v>
      </c>
      <c r="C19" s="213" t="s">
        <v>424</v>
      </c>
      <c r="D19" s="171" t="s">
        <v>423</v>
      </c>
      <c r="E19" s="171"/>
      <c r="F19" s="52"/>
      <c r="G19" s="52"/>
      <c r="H19" s="52"/>
      <c r="I19" s="55"/>
    </row>
    <row r="20" spans="1:9" s="198" customFormat="1" ht="14" collapsed="1">
      <c r="A20" s="185"/>
      <c r="B20" s="256" t="s">
        <v>420</v>
      </c>
      <c r="C20" s="257"/>
      <c r="D20" s="258"/>
      <c r="E20" s="185"/>
      <c r="F20" s="66"/>
      <c r="G20" s="66"/>
      <c r="H20" s="66"/>
      <c r="I20" s="205"/>
    </row>
    <row r="21" spans="1:9" s="198" customFormat="1" ht="14" hidden="1" outlineLevel="1">
      <c r="A21" s="187">
        <v>1</v>
      </c>
      <c r="B21" s="52" t="s">
        <v>522</v>
      </c>
      <c r="C21" s="170"/>
      <c r="D21" s="53"/>
      <c r="E21" s="54"/>
      <c r="F21" s="52"/>
      <c r="G21" s="52"/>
      <c r="H21" s="52"/>
      <c r="I21" s="175"/>
    </row>
    <row r="22" spans="1:9" s="198" customFormat="1" ht="28" hidden="1" outlineLevel="1">
      <c r="A22" s="187">
        <f t="shared" ref="A22:A23" ca="1" si="0">IF(OFFSET(A22,-1,0) ="",OFFSET(A22,-2,0)+1,OFFSET(A22,-1,0)+1 )</f>
        <v>2</v>
      </c>
      <c r="B22" s="52" t="s">
        <v>526</v>
      </c>
      <c r="C22" s="214"/>
      <c r="D22" s="171"/>
      <c r="E22" s="54"/>
      <c r="F22" s="52"/>
      <c r="G22" s="52"/>
      <c r="H22" s="52"/>
      <c r="I22" s="175"/>
    </row>
    <row r="23" spans="1:9" s="198" customFormat="1" ht="28" hidden="1" outlineLevel="1">
      <c r="A23" s="187">
        <f t="shared" ca="1" si="0"/>
        <v>3</v>
      </c>
      <c r="B23" s="52" t="s">
        <v>527</v>
      </c>
      <c r="C23" s="214"/>
      <c r="D23" s="171"/>
      <c r="E23" s="171"/>
      <c r="F23" s="52"/>
      <c r="G23" s="52"/>
      <c r="H23" s="52"/>
      <c r="I23" s="175"/>
    </row>
    <row r="24" spans="1:9" s="198" customFormat="1" ht="42" hidden="1" outlineLevel="1">
      <c r="A24" s="202">
        <f ca="1">IF(OFFSET(A24,-1,0) ="",OFFSET(A24,-2,0)+1,OFFSET(A24,-1,0)+1 )</f>
        <v>4</v>
      </c>
      <c r="B24" s="52" t="s">
        <v>528</v>
      </c>
      <c r="C24" s="214"/>
      <c r="D24" s="171"/>
      <c r="E24" s="54"/>
      <c r="F24" s="168"/>
      <c r="G24" s="168"/>
      <c r="H24" s="168"/>
      <c r="I24" s="203"/>
    </row>
    <row r="25" spans="1:9" s="198" customFormat="1" ht="42" hidden="1" outlineLevel="1">
      <c r="A25" s="202">
        <f t="shared" ref="A25:A32" ca="1" si="1">IF(OFFSET(A25,-1,0) ="",OFFSET(A25,-2,0)+1,OFFSET(A25,-1,0)+1 )</f>
        <v>5</v>
      </c>
      <c r="B25" s="168" t="s">
        <v>529</v>
      </c>
      <c r="C25" s="214"/>
      <c r="D25" s="171"/>
      <c r="E25" s="54"/>
      <c r="F25" s="168"/>
      <c r="G25" s="168"/>
      <c r="H25" s="168"/>
      <c r="I25" s="203"/>
    </row>
    <row r="26" spans="1:9" s="198" customFormat="1" ht="42" hidden="1" outlineLevel="1">
      <c r="A26" s="202">
        <f t="shared" ca="1" si="1"/>
        <v>6</v>
      </c>
      <c r="B26" s="168" t="s">
        <v>530</v>
      </c>
      <c r="C26" s="214"/>
      <c r="D26" s="171"/>
      <c r="E26" s="54"/>
      <c r="F26" s="168"/>
      <c r="G26" s="168"/>
      <c r="H26" s="168"/>
      <c r="I26" s="203"/>
    </row>
    <row r="27" spans="1:9" s="198" customFormat="1" ht="42" hidden="1" outlineLevel="1">
      <c r="A27" s="202">
        <f t="shared" ca="1" si="1"/>
        <v>7</v>
      </c>
      <c r="B27" s="168" t="s">
        <v>531</v>
      </c>
      <c r="C27" s="214"/>
      <c r="D27" s="171"/>
      <c r="E27" s="54"/>
      <c r="F27" s="169"/>
      <c r="G27" s="169"/>
      <c r="H27" s="169"/>
      <c r="I27" s="209"/>
    </row>
    <row r="28" spans="1:9" s="198" customFormat="1" ht="28" hidden="1" outlineLevel="1">
      <c r="A28" s="202">
        <f t="shared" ca="1" si="1"/>
        <v>8</v>
      </c>
      <c r="B28" s="216" t="s">
        <v>532</v>
      </c>
      <c r="C28" s="170"/>
      <c r="D28" s="53"/>
      <c r="E28" s="54"/>
      <c r="F28" s="168"/>
      <c r="G28" s="168"/>
      <c r="H28" s="168"/>
      <c r="I28" s="203"/>
    </row>
    <row r="29" spans="1:9" s="198" customFormat="1" ht="42" hidden="1" outlineLevel="1">
      <c r="A29" s="202">
        <f t="shared" ca="1" si="1"/>
        <v>9</v>
      </c>
      <c r="B29" s="167" t="s">
        <v>534</v>
      </c>
      <c r="C29" s="214"/>
      <c r="D29" s="171"/>
      <c r="E29" s="54"/>
      <c r="F29" s="168"/>
      <c r="G29" s="168"/>
      <c r="H29" s="168"/>
      <c r="I29" s="203"/>
    </row>
    <row r="30" spans="1:9" s="198" customFormat="1" ht="56" hidden="1" outlineLevel="1">
      <c r="A30" s="202">
        <f t="shared" ca="1" si="1"/>
        <v>10</v>
      </c>
      <c r="B30" s="167" t="s">
        <v>533</v>
      </c>
      <c r="C30" s="214"/>
      <c r="D30" s="171"/>
      <c r="E30" s="54"/>
      <c r="F30" s="174"/>
      <c r="G30" s="174"/>
      <c r="H30" s="174"/>
      <c r="I30" s="203"/>
    </row>
    <row r="31" spans="1:9" s="198" customFormat="1" ht="56" hidden="1" outlineLevel="1">
      <c r="A31" s="202">
        <f t="shared" ca="1" si="1"/>
        <v>11</v>
      </c>
      <c r="B31" s="167" t="s">
        <v>535</v>
      </c>
      <c r="C31" s="214"/>
      <c r="D31" s="171"/>
      <c r="E31" s="54"/>
      <c r="F31" s="174"/>
      <c r="G31" s="174"/>
      <c r="H31" s="174"/>
      <c r="I31" s="203"/>
    </row>
    <row r="32" spans="1:9" s="198" customFormat="1" ht="28" hidden="1" outlineLevel="1">
      <c r="A32" s="202">
        <f t="shared" ca="1" si="1"/>
        <v>12</v>
      </c>
      <c r="B32" s="167" t="s">
        <v>536</v>
      </c>
      <c r="C32" s="215"/>
      <c r="D32" s="171"/>
      <c r="E32" s="54"/>
      <c r="F32" s="216"/>
      <c r="G32" s="216"/>
      <c r="H32" s="216"/>
      <c r="I32" s="203"/>
    </row>
    <row r="33" collapsed="1"/>
  </sheetData>
  <mergeCells count="12">
    <mergeCell ref="B5:D5"/>
    <mergeCell ref="A1:D1"/>
    <mergeCell ref="A2:D2"/>
    <mergeCell ref="E2:E3"/>
    <mergeCell ref="C3:D3"/>
    <mergeCell ref="B4:D4"/>
    <mergeCell ref="B20:D20"/>
    <mergeCell ref="B6:D6"/>
    <mergeCell ref="B7:D7"/>
    <mergeCell ref="B8:D8"/>
    <mergeCell ref="F16:H16"/>
    <mergeCell ref="B18:D18"/>
  </mergeCells>
  <dataValidations count="4">
    <dataValidation showDropDown="1" showErrorMessage="1" sqref="F16:H17" xr:uid="{00000000-0002-0000-0600-000001000000}"/>
    <dataValidation allowBlank="1" showInputMessage="1" showErrorMessage="1" sqref="F18:H19" xr:uid="{00000000-0002-0000-0600-000002000000}"/>
    <dataValidation type="list" allowBlank="1" showErrorMessage="1" sqref="F30:H30" xr:uid="{00000000-0002-0000-0600-000003000000}">
      <formula1>#REF!</formula1>
      <formula2>0</formula2>
    </dataValidation>
    <dataValidation type="list" allowBlank="1" sqref="F20:H29" xr:uid="{00000000-0002-0000-0600-000000000000}">
      <formula1>$A$11:$A$15</formula1>
    </dataValidation>
  </dataValidations>
  <pageMargins left="0.7" right="0.7" top="0.75" bottom="0.75" header="0.3" footer="0.3"/>
  <pageSetup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84"/>
  <sheetViews>
    <sheetView showGridLines="0" topLeftCell="A13" zoomScaleNormal="100" workbookViewId="0">
      <selection activeCell="B17" sqref="B17"/>
    </sheetView>
  </sheetViews>
  <sheetFormatPr baseColWidth="10" defaultColWidth="9.1640625" defaultRowHeight="13"/>
  <cols>
    <col min="1" max="1" width="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250"/>
      <c r="B1" s="250"/>
      <c r="C1" s="250"/>
      <c r="D1" s="250"/>
      <c r="E1" s="34"/>
      <c r="F1" s="34"/>
      <c r="G1" s="34"/>
      <c r="H1" s="34"/>
      <c r="I1" s="34"/>
      <c r="J1" s="34"/>
    </row>
    <row r="2" spans="1:24" s="1" customFormat="1" ht="31.5" customHeight="1">
      <c r="A2" s="251" t="s">
        <v>70</v>
      </c>
      <c r="B2" s="251"/>
      <c r="C2" s="251"/>
      <c r="D2" s="251"/>
      <c r="E2" s="247"/>
      <c r="F2" s="23"/>
      <c r="G2" s="23"/>
      <c r="H2" s="23"/>
      <c r="I2" s="23"/>
      <c r="J2" s="23"/>
    </row>
    <row r="3" spans="1:24" s="1" customFormat="1" ht="31.5" customHeight="1">
      <c r="A3" s="47"/>
      <c r="C3" s="263"/>
      <c r="D3" s="263"/>
      <c r="E3" s="247"/>
      <c r="F3" s="23"/>
      <c r="G3" s="23"/>
      <c r="H3" s="23"/>
      <c r="I3" s="23"/>
      <c r="J3" s="23"/>
    </row>
    <row r="4" spans="1:24" s="38" customFormat="1" ht="14">
      <c r="A4" s="139" t="s">
        <v>67</v>
      </c>
      <c r="B4" s="264" t="s">
        <v>330</v>
      </c>
      <c r="C4" s="264"/>
      <c r="D4" s="264"/>
      <c r="E4" s="39"/>
      <c r="F4" s="39"/>
      <c r="G4" s="39"/>
      <c r="H4" s="40"/>
      <c r="I4" s="40"/>
      <c r="X4" s="38" t="s">
        <v>93</v>
      </c>
    </row>
    <row r="5" spans="1:24" s="38" customFormat="1" ht="144.75" customHeight="1">
      <c r="A5" s="139" t="s">
        <v>62</v>
      </c>
      <c r="B5" s="271" t="s">
        <v>94</v>
      </c>
      <c r="C5" s="264"/>
      <c r="D5" s="264"/>
      <c r="E5" s="39"/>
      <c r="F5" s="39"/>
      <c r="G5" s="39"/>
      <c r="H5" s="40"/>
      <c r="I5" s="40"/>
      <c r="X5" s="38" t="s">
        <v>95</v>
      </c>
    </row>
    <row r="6" spans="1:24" s="38" customFormat="1" ht="14">
      <c r="A6" s="139" t="s">
        <v>96</v>
      </c>
      <c r="B6" s="271" t="s">
        <v>97</v>
      </c>
      <c r="C6" s="264"/>
      <c r="D6" s="264"/>
      <c r="E6" s="39"/>
      <c r="F6" s="39"/>
      <c r="G6" s="39"/>
      <c r="H6" s="40"/>
      <c r="I6" s="40"/>
    </row>
    <row r="7" spans="1:24" s="38" customFormat="1" ht="14">
      <c r="A7" s="139" t="s">
        <v>98</v>
      </c>
      <c r="B7" s="264" t="s">
        <v>99</v>
      </c>
      <c r="C7" s="264"/>
      <c r="D7" s="264"/>
      <c r="E7" s="39"/>
      <c r="F7" s="39"/>
      <c r="G7" s="39"/>
      <c r="H7" s="41"/>
      <c r="I7" s="40"/>
      <c r="X7" s="42"/>
    </row>
    <row r="8" spans="1:24" s="43" customFormat="1" ht="14">
      <c r="A8" s="139" t="s">
        <v>100</v>
      </c>
      <c r="B8" s="272">
        <v>40850</v>
      </c>
      <c r="C8" s="272"/>
      <c r="D8" s="272"/>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f>SUM(B11:B14)</f>
        <v>56</v>
      </c>
      <c r="C10" s="74">
        <f>SUM(C11:C14)</f>
        <v>55</v>
      </c>
      <c r="D10" s="74">
        <f>SUM(D11:D14)</f>
        <v>56</v>
      </c>
    </row>
    <row r="11" spans="1:24" s="43" customFormat="1" ht="14">
      <c r="A11" s="141" t="s">
        <v>41</v>
      </c>
      <c r="B11" s="75">
        <f>COUNTIF($F$18:$F$49636,"*Passed")</f>
        <v>46</v>
      </c>
      <c r="C11" s="75">
        <f>COUNTIF($G$18:$G$49636,"*Passed")</f>
        <v>52</v>
      </c>
      <c r="D11" s="75">
        <f>COUNTIF($H$18:$H$49636,"*Passed")</f>
        <v>56</v>
      </c>
    </row>
    <row r="12" spans="1:24" s="43" customFormat="1" ht="14">
      <c r="A12" s="141" t="s">
        <v>43</v>
      </c>
      <c r="B12" s="75">
        <f>COUNTIF($F$18:$F$49356,"*Failed*")</f>
        <v>10</v>
      </c>
      <c r="C12" s="75">
        <f>COUNTIF($G$18:$G$49356,"*Failed*")</f>
        <v>3</v>
      </c>
      <c r="D12" s="75">
        <f>COUNTIF($H$18:$H$49356,"*Failed*")</f>
        <v>0</v>
      </c>
    </row>
    <row r="13" spans="1:24" s="43" customFormat="1" ht="14">
      <c r="A13" s="141" t="s">
        <v>45</v>
      </c>
      <c r="B13" s="75">
        <f>COUNTIF($F$18:$F$49356,"*Not Run*")</f>
        <v>0</v>
      </c>
      <c r="C13" s="75">
        <f>COUNTIF($G$18:$G$49356,"*Not Run*")</f>
        <v>0</v>
      </c>
      <c r="D13" s="75">
        <f>COUNTIF($H$18:$H$49356,"*Not Run*")</f>
        <v>0</v>
      </c>
      <c r="E13" s="1"/>
      <c r="F13" s="1"/>
      <c r="G13" s="1"/>
      <c r="H13" s="1"/>
      <c r="I13" s="1"/>
    </row>
    <row r="14" spans="1:24" s="43" customFormat="1" ht="14">
      <c r="A14" s="141" t="s">
        <v>103</v>
      </c>
      <c r="B14" s="75">
        <f>COUNTIF($F$18:$F$49356,"*NA*")</f>
        <v>0</v>
      </c>
      <c r="C14" s="75">
        <f>COUNTIF($G$18:$G$49356,"*NA*")</f>
        <v>0</v>
      </c>
      <c r="D14" s="75">
        <f>COUNTIF($H$18:$H$49356,"*NA*")</f>
        <v>0</v>
      </c>
      <c r="E14" s="64"/>
      <c r="F14" s="1"/>
      <c r="G14" s="1"/>
      <c r="H14" s="1"/>
      <c r="I14" s="1"/>
    </row>
    <row r="15" spans="1:24" s="43" customFormat="1" ht="42">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65" t="s">
        <v>101</v>
      </c>
      <c r="G16" s="266"/>
      <c r="H16" s="267"/>
      <c r="I16" s="65"/>
    </row>
    <row r="17" spans="1:9" s="44" customFormat="1" ht="42">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68" t="s">
        <v>114</v>
      </c>
      <c r="C18" s="269"/>
      <c r="D18" s="270"/>
      <c r="E18" s="67"/>
      <c r="F18" s="68"/>
      <c r="G18" s="68"/>
      <c r="H18" s="68"/>
      <c r="I18" s="67"/>
    </row>
    <row r="19" spans="1:9" s="45" customFormat="1" ht="70">
      <c r="A19" s="52">
        <v>1</v>
      </c>
      <c r="B19" s="52" t="s">
        <v>115</v>
      </c>
      <c r="C19" s="52" t="s">
        <v>116</v>
      </c>
      <c r="D19" s="53" t="s">
        <v>117</v>
      </c>
      <c r="E19" s="54" t="s">
        <v>118</v>
      </c>
      <c r="F19" s="52" t="s">
        <v>41</v>
      </c>
      <c r="G19" s="52" t="s">
        <v>41</v>
      </c>
      <c r="H19" s="52" t="s">
        <v>41</v>
      </c>
      <c r="I19" s="55"/>
    </row>
    <row r="20" spans="1:9" s="45" customFormat="1" ht="42">
      <c r="A20" s="58">
        <v>2</v>
      </c>
      <c r="B20" s="52" t="s">
        <v>119</v>
      </c>
      <c r="C20" s="52" t="s">
        <v>120</v>
      </c>
      <c r="D20" s="59" t="s">
        <v>121</v>
      </c>
      <c r="E20" s="54" t="s">
        <v>122</v>
      </c>
      <c r="F20" s="52" t="s">
        <v>41</v>
      </c>
      <c r="G20" s="52" t="s">
        <v>104</v>
      </c>
      <c r="H20" s="52" t="s">
        <v>41</v>
      </c>
      <c r="I20" s="55"/>
    </row>
    <row r="21" spans="1:9" s="45" customFormat="1" ht="56">
      <c r="A21" s="58">
        <v>3</v>
      </c>
      <c r="B21" s="52" t="s">
        <v>123</v>
      </c>
      <c r="C21" s="52" t="s">
        <v>124</v>
      </c>
      <c r="D21" s="60" t="s">
        <v>125</v>
      </c>
      <c r="E21" s="54" t="s">
        <v>122</v>
      </c>
      <c r="F21" s="52" t="s">
        <v>41</v>
      </c>
      <c r="G21" s="52" t="s">
        <v>41</v>
      </c>
      <c r="H21" s="52" t="s">
        <v>41</v>
      </c>
      <c r="I21" s="55"/>
    </row>
    <row r="22" spans="1:9" s="48" customFormat="1" ht="98">
      <c r="A22" s="58">
        <v>4</v>
      </c>
      <c r="B22" s="52" t="s">
        <v>126</v>
      </c>
      <c r="C22" s="52" t="s">
        <v>127</v>
      </c>
      <c r="D22" s="54" t="s">
        <v>128</v>
      </c>
      <c r="E22" s="54" t="s">
        <v>129</v>
      </c>
      <c r="F22" s="52" t="s">
        <v>41</v>
      </c>
      <c r="G22" s="52" t="s">
        <v>41</v>
      </c>
      <c r="H22" s="52" t="s">
        <v>41</v>
      </c>
      <c r="I22" s="61"/>
    </row>
    <row r="23" spans="1:9" s="48" customFormat="1" ht="112">
      <c r="A23" s="58">
        <v>5</v>
      </c>
      <c r="B23" s="52" t="s">
        <v>130</v>
      </c>
      <c r="C23" s="52" t="s">
        <v>131</v>
      </c>
      <c r="D23" s="54" t="s">
        <v>132</v>
      </c>
      <c r="E23" s="54" t="s">
        <v>133</v>
      </c>
      <c r="F23" s="52" t="s">
        <v>41</v>
      </c>
      <c r="G23" s="52" t="s">
        <v>41</v>
      </c>
      <c r="H23" s="52" t="s">
        <v>41</v>
      </c>
      <c r="I23" s="61"/>
    </row>
    <row r="24" spans="1:9" s="48" customFormat="1" ht="84">
      <c r="A24" s="58">
        <v>6</v>
      </c>
      <c r="B24" s="52" t="s">
        <v>134</v>
      </c>
      <c r="C24" s="52" t="s">
        <v>135</v>
      </c>
      <c r="D24" s="60" t="s">
        <v>136</v>
      </c>
      <c r="E24" s="54" t="s">
        <v>137</v>
      </c>
      <c r="F24" s="52" t="s">
        <v>41</v>
      </c>
      <c r="G24" s="52" t="s">
        <v>41</v>
      </c>
      <c r="H24" s="52" t="s">
        <v>41</v>
      </c>
      <c r="I24" s="61"/>
    </row>
    <row r="25" spans="1:9" s="48" customFormat="1" ht="140">
      <c r="A25" s="58">
        <v>7</v>
      </c>
      <c r="B25" s="52" t="s">
        <v>138</v>
      </c>
      <c r="C25" s="52" t="s">
        <v>139</v>
      </c>
      <c r="D25" s="54" t="s">
        <v>140</v>
      </c>
      <c r="E25" s="54" t="s">
        <v>141</v>
      </c>
      <c r="F25" s="52" t="s">
        <v>41</v>
      </c>
      <c r="G25" s="52" t="s">
        <v>41</v>
      </c>
      <c r="H25" s="52" t="s">
        <v>41</v>
      </c>
      <c r="I25" s="61"/>
    </row>
    <row r="26" spans="1:9" s="48" customFormat="1" ht="140">
      <c r="A26" s="58">
        <v>8</v>
      </c>
      <c r="B26" s="52" t="s">
        <v>142</v>
      </c>
      <c r="C26" s="52" t="s">
        <v>143</v>
      </c>
      <c r="D26" s="54" t="s">
        <v>144</v>
      </c>
      <c r="E26" s="54" t="s">
        <v>145</v>
      </c>
      <c r="F26" s="52" t="s">
        <v>41</v>
      </c>
      <c r="G26" s="52" t="s">
        <v>41</v>
      </c>
      <c r="H26" s="52" t="s">
        <v>41</v>
      </c>
      <c r="I26" s="61"/>
    </row>
    <row r="27" spans="1:9" s="48" customFormat="1" ht="84">
      <c r="A27" s="58">
        <v>9</v>
      </c>
      <c r="B27" s="52" t="s">
        <v>147</v>
      </c>
      <c r="C27" s="52" t="s">
        <v>148</v>
      </c>
      <c r="D27" s="54" t="s">
        <v>149</v>
      </c>
      <c r="E27" s="54" t="s">
        <v>122</v>
      </c>
      <c r="F27" s="52" t="s">
        <v>41</v>
      </c>
      <c r="G27" s="52" t="s">
        <v>41</v>
      </c>
      <c r="H27" s="52" t="s">
        <v>41</v>
      </c>
      <c r="I27" s="61"/>
    </row>
    <row r="28" spans="1:9" s="48" customFormat="1" ht="98">
      <c r="A28" s="58">
        <v>10</v>
      </c>
      <c r="B28" s="52" t="s">
        <v>150</v>
      </c>
      <c r="C28" s="52" t="s">
        <v>151</v>
      </c>
      <c r="D28" s="54" t="s">
        <v>152</v>
      </c>
      <c r="E28" s="54" t="s">
        <v>153</v>
      </c>
      <c r="F28" s="52" t="s">
        <v>41</v>
      </c>
      <c r="G28" s="52" t="s">
        <v>41</v>
      </c>
      <c r="H28" s="52" t="s">
        <v>41</v>
      </c>
      <c r="I28" s="61"/>
    </row>
    <row r="29" spans="1:9" s="48" customFormat="1" ht="14">
      <c r="A29" s="77"/>
      <c r="B29" s="268" t="s">
        <v>154</v>
      </c>
      <c r="C29" s="269"/>
      <c r="D29" s="270"/>
      <c r="E29" s="69"/>
      <c r="F29" s="66"/>
      <c r="G29" s="66"/>
      <c r="H29" s="66"/>
      <c r="I29" s="69"/>
    </row>
    <row r="30" spans="1:9" s="48" customFormat="1" ht="182">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4">
      <c r="A32" s="62">
        <f t="shared" ca="1" si="0"/>
        <v>13</v>
      </c>
      <c r="B32" s="52" t="s">
        <v>162</v>
      </c>
      <c r="C32" s="52" t="s">
        <v>163</v>
      </c>
      <c r="D32" s="53" t="s">
        <v>164</v>
      </c>
      <c r="E32" s="54" t="s">
        <v>122</v>
      </c>
      <c r="F32" s="52" t="s">
        <v>41</v>
      </c>
      <c r="G32" s="52" t="s">
        <v>41</v>
      </c>
      <c r="H32" s="52" t="s">
        <v>41</v>
      </c>
      <c r="I32" s="62"/>
    </row>
    <row r="33" spans="1:9" s="48" customFormat="1" ht="154">
      <c r="A33" s="62">
        <f t="shared" ca="1" si="0"/>
        <v>14</v>
      </c>
      <c r="B33" s="52" t="s">
        <v>165</v>
      </c>
      <c r="C33" s="52" t="s">
        <v>166</v>
      </c>
      <c r="D33" s="60" t="s">
        <v>167</v>
      </c>
      <c r="E33" s="54" t="s">
        <v>168</v>
      </c>
      <c r="F33" s="52" t="s">
        <v>41</v>
      </c>
      <c r="G33" s="52" t="s">
        <v>41</v>
      </c>
      <c r="H33" s="52" t="s">
        <v>41</v>
      </c>
      <c r="I33" s="62"/>
    </row>
    <row r="34" spans="1:9" s="48" customFormat="1" ht="182">
      <c r="A34" s="62">
        <f t="shared" ca="1" si="0"/>
        <v>15</v>
      </c>
      <c r="B34" s="52" t="s">
        <v>169</v>
      </c>
      <c r="C34" s="52" t="s">
        <v>170</v>
      </c>
      <c r="D34" s="54" t="s">
        <v>171</v>
      </c>
      <c r="E34" s="54" t="s">
        <v>172</v>
      </c>
      <c r="F34" s="52" t="s">
        <v>41</v>
      </c>
      <c r="G34" s="52" t="s">
        <v>41</v>
      </c>
      <c r="H34" s="52" t="s">
        <v>41</v>
      </c>
      <c r="I34" s="62"/>
    </row>
    <row r="35" spans="1:9" s="48" customFormat="1" ht="14">
      <c r="A35" s="77"/>
      <c r="B35" s="268" t="s">
        <v>173</v>
      </c>
      <c r="C35" s="269"/>
      <c r="D35" s="270"/>
      <c r="E35" s="69"/>
      <c r="F35" s="66"/>
      <c r="G35" s="66"/>
      <c r="H35" s="66"/>
      <c r="I35" s="69"/>
    </row>
    <row r="36" spans="1:9" s="48" customFormat="1" ht="98">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268" t="s">
        <v>177</v>
      </c>
      <c r="C37" s="269"/>
      <c r="D37" s="270"/>
      <c r="E37" s="69"/>
      <c r="F37" s="66"/>
      <c r="G37" s="66"/>
      <c r="H37" s="66"/>
      <c r="I37" s="69"/>
    </row>
    <row r="38" spans="1:9" s="49" customFormat="1" ht="70">
      <c r="A38" s="63">
        <f t="shared" ca="1" si="1"/>
        <v>17</v>
      </c>
      <c r="B38" s="52" t="s">
        <v>178</v>
      </c>
      <c r="C38" s="52" t="s">
        <v>179</v>
      </c>
      <c r="D38" s="53" t="s">
        <v>180</v>
      </c>
      <c r="E38" s="54" t="s">
        <v>118</v>
      </c>
      <c r="F38" s="52" t="s">
        <v>41</v>
      </c>
      <c r="G38" s="52" t="s">
        <v>41</v>
      </c>
      <c r="H38" s="52" t="s">
        <v>41</v>
      </c>
      <c r="I38" s="63"/>
    </row>
    <row r="39" spans="1:9" s="48" customFormat="1" ht="112">
      <c r="A39" s="62">
        <f t="shared" ca="1" si="1"/>
        <v>18</v>
      </c>
      <c r="B39" s="52" t="s">
        <v>181</v>
      </c>
      <c r="C39" s="52" t="s">
        <v>182</v>
      </c>
      <c r="D39" s="54" t="s">
        <v>183</v>
      </c>
      <c r="E39" s="54" t="s">
        <v>184</v>
      </c>
      <c r="F39" s="52" t="s">
        <v>41</v>
      </c>
      <c r="G39" s="52" t="s">
        <v>41</v>
      </c>
      <c r="H39" s="52" t="s">
        <v>41</v>
      </c>
      <c r="I39" s="62"/>
    </row>
    <row r="40" spans="1:9" s="48" customFormat="1" ht="84">
      <c r="A40" s="62">
        <f t="shared" ca="1" si="1"/>
        <v>19</v>
      </c>
      <c r="B40" s="52" t="s">
        <v>185</v>
      </c>
      <c r="C40" s="52" t="s">
        <v>186</v>
      </c>
      <c r="D40" s="54" t="s">
        <v>187</v>
      </c>
      <c r="E40" s="54" t="s">
        <v>188</v>
      </c>
      <c r="F40" s="52" t="s">
        <v>41</v>
      </c>
      <c r="G40" s="52" t="s">
        <v>41</v>
      </c>
      <c r="H40" s="52" t="s">
        <v>41</v>
      </c>
      <c r="I40" s="62"/>
    </row>
    <row r="41" spans="1:9" s="48" customFormat="1" ht="84">
      <c r="A41" s="62">
        <f t="shared" ca="1" si="1"/>
        <v>20</v>
      </c>
      <c r="B41" s="52" t="s">
        <v>189</v>
      </c>
      <c r="C41" s="52" t="s">
        <v>190</v>
      </c>
      <c r="D41" s="54" t="s">
        <v>191</v>
      </c>
      <c r="E41" s="60" t="s">
        <v>192</v>
      </c>
      <c r="F41" s="52" t="s">
        <v>41</v>
      </c>
      <c r="G41" s="52" t="s">
        <v>41</v>
      </c>
      <c r="H41" s="52" t="s">
        <v>41</v>
      </c>
      <c r="I41" s="62"/>
    </row>
    <row r="42" spans="1:9" s="48" customFormat="1" ht="182">
      <c r="A42" s="62">
        <f t="shared" ca="1" si="1"/>
        <v>21</v>
      </c>
      <c r="B42" s="52" t="s">
        <v>193</v>
      </c>
      <c r="C42" s="52" t="s">
        <v>194</v>
      </c>
      <c r="D42" s="54" t="s">
        <v>195</v>
      </c>
      <c r="E42" s="54" t="s">
        <v>196</v>
      </c>
      <c r="F42" s="52" t="s">
        <v>43</v>
      </c>
      <c r="G42" s="52" t="s">
        <v>41</v>
      </c>
      <c r="H42" s="52" t="s">
        <v>41</v>
      </c>
      <c r="I42" s="62"/>
    </row>
    <row r="43" spans="1:9" s="48" customFormat="1" ht="210">
      <c r="A43" s="62">
        <f t="shared" ca="1" si="1"/>
        <v>22</v>
      </c>
      <c r="B43" s="52" t="s">
        <v>197</v>
      </c>
      <c r="C43" s="52" t="s">
        <v>198</v>
      </c>
      <c r="D43" s="54" t="s">
        <v>199</v>
      </c>
      <c r="E43" s="54" t="s">
        <v>200</v>
      </c>
      <c r="F43" s="52" t="s">
        <v>43</v>
      </c>
      <c r="G43" s="52" t="s">
        <v>41</v>
      </c>
      <c r="H43" s="52" t="s">
        <v>41</v>
      </c>
      <c r="I43" s="62"/>
    </row>
    <row r="44" spans="1:9" s="48" customFormat="1" ht="196">
      <c r="A44" s="62">
        <f t="shared" ca="1" si="1"/>
        <v>23</v>
      </c>
      <c r="B44" s="52" t="s">
        <v>201</v>
      </c>
      <c r="C44" s="52" t="s">
        <v>202</v>
      </c>
      <c r="D44" s="54" t="s">
        <v>203</v>
      </c>
      <c r="E44" s="54" t="s">
        <v>204</v>
      </c>
      <c r="F44" s="52" t="s">
        <v>41</v>
      </c>
      <c r="G44" s="52" t="s">
        <v>41</v>
      </c>
      <c r="H44" s="52" t="s">
        <v>41</v>
      </c>
      <c r="I44" s="62"/>
    </row>
    <row r="45" spans="1:9" s="48" customFormat="1" ht="112">
      <c r="A45" s="62">
        <f ca="1">IF(OFFSET(A45,-1,0) ="",OFFSET(A45,-2,0)+1,OFFSET(A45,-1,0)+1 )</f>
        <v>24</v>
      </c>
      <c r="B45" s="52" t="s">
        <v>205</v>
      </c>
      <c r="C45" s="52" t="s">
        <v>206</v>
      </c>
      <c r="D45" s="54" t="s">
        <v>207</v>
      </c>
      <c r="E45" s="54" t="s">
        <v>208</v>
      </c>
      <c r="F45" s="52" t="s">
        <v>43</v>
      </c>
      <c r="G45" s="52" t="s">
        <v>41</v>
      </c>
      <c r="H45" s="52" t="s">
        <v>41</v>
      </c>
      <c r="I45" s="62"/>
    </row>
    <row r="46" spans="1:9" s="48" customFormat="1" ht="84">
      <c r="A46" s="62">
        <f t="shared" ca="1" si="1"/>
        <v>25</v>
      </c>
      <c r="B46" s="52" t="s">
        <v>209</v>
      </c>
      <c r="C46" s="52" t="s">
        <v>210</v>
      </c>
      <c r="D46" s="60" t="s">
        <v>211</v>
      </c>
      <c r="E46" s="54" t="s">
        <v>212</v>
      </c>
      <c r="F46" s="52" t="s">
        <v>41</v>
      </c>
      <c r="G46" s="52" t="s">
        <v>41</v>
      </c>
      <c r="H46" s="52" t="s">
        <v>41</v>
      </c>
      <c r="I46" s="62"/>
    </row>
    <row r="47" spans="1:9" s="48" customFormat="1" ht="14">
      <c r="A47" s="77"/>
      <c r="B47" s="268" t="s">
        <v>213</v>
      </c>
      <c r="C47" s="269"/>
      <c r="D47" s="270"/>
      <c r="E47" s="69"/>
      <c r="F47" s="66"/>
      <c r="G47" s="66"/>
      <c r="H47" s="66"/>
      <c r="I47" s="69"/>
    </row>
    <row r="48" spans="1:9" s="48" customFormat="1" ht="98">
      <c r="A48" s="62">
        <f t="shared" ca="1" si="1"/>
        <v>26</v>
      </c>
      <c r="B48" s="52" t="s">
        <v>214</v>
      </c>
      <c r="C48" s="52" t="s">
        <v>215</v>
      </c>
      <c r="D48" s="53" t="s">
        <v>216</v>
      </c>
      <c r="E48" s="54" t="s">
        <v>118</v>
      </c>
      <c r="F48" s="52" t="s">
        <v>41</v>
      </c>
      <c r="G48" s="52" t="s">
        <v>41</v>
      </c>
      <c r="H48" s="52" t="s">
        <v>41</v>
      </c>
      <c r="I48" s="62"/>
    </row>
    <row r="49" spans="1:9" s="48" customFormat="1" ht="182">
      <c r="A49" s="62">
        <f t="shared" ca="1" si="1"/>
        <v>27</v>
      </c>
      <c r="B49" s="52" t="s">
        <v>217</v>
      </c>
      <c r="C49" s="52" t="s">
        <v>218</v>
      </c>
      <c r="D49" s="54" t="s">
        <v>219</v>
      </c>
      <c r="E49" s="54" t="s">
        <v>220</v>
      </c>
      <c r="F49" s="52" t="s">
        <v>41</v>
      </c>
      <c r="G49" s="52" t="s">
        <v>41</v>
      </c>
      <c r="H49" s="52" t="s">
        <v>41</v>
      </c>
      <c r="I49" s="62"/>
    </row>
    <row r="50" spans="1:9" s="48" customFormat="1" ht="182">
      <c r="A50" s="62">
        <f t="shared" ca="1" si="1"/>
        <v>28</v>
      </c>
      <c r="B50" s="52" t="s">
        <v>221</v>
      </c>
      <c r="C50" s="52" t="s">
        <v>222</v>
      </c>
      <c r="D50" s="54" t="s">
        <v>199</v>
      </c>
      <c r="E50" s="54" t="s">
        <v>223</v>
      </c>
      <c r="F50" s="52" t="s">
        <v>41</v>
      </c>
      <c r="G50" s="52" t="s">
        <v>41</v>
      </c>
      <c r="H50" s="52" t="s">
        <v>41</v>
      </c>
      <c r="I50" s="62"/>
    </row>
    <row r="51" spans="1:9" s="48" customFormat="1" ht="112">
      <c r="A51" s="62">
        <f t="shared" ca="1" si="1"/>
        <v>29</v>
      </c>
      <c r="B51" s="52" t="s">
        <v>224</v>
      </c>
      <c r="C51" s="52" t="s">
        <v>225</v>
      </c>
      <c r="D51" s="54" t="s">
        <v>226</v>
      </c>
      <c r="E51" s="54" t="s">
        <v>227</v>
      </c>
      <c r="F51" s="52" t="s">
        <v>41</v>
      </c>
      <c r="G51" s="52" t="s">
        <v>41</v>
      </c>
      <c r="H51" s="52" t="s">
        <v>41</v>
      </c>
      <c r="I51" s="62"/>
    </row>
    <row r="52" spans="1:9" s="48" customFormat="1" ht="14">
      <c r="A52" s="77"/>
      <c r="B52" s="268" t="s">
        <v>228</v>
      </c>
      <c r="C52" s="269"/>
      <c r="D52" s="270"/>
      <c r="E52" s="69"/>
      <c r="F52" s="66"/>
      <c r="G52" s="66"/>
      <c r="H52" s="66"/>
      <c r="I52" s="69"/>
    </row>
    <row r="53" spans="1:9" s="48" customFormat="1" ht="70">
      <c r="A53" s="62">
        <f t="shared" ca="1" si="1"/>
        <v>30</v>
      </c>
      <c r="B53" s="52" t="s">
        <v>229</v>
      </c>
      <c r="C53" s="52" t="s">
        <v>230</v>
      </c>
      <c r="D53" s="53" t="s">
        <v>231</v>
      </c>
      <c r="E53" s="54" t="s">
        <v>118</v>
      </c>
      <c r="F53" s="52" t="s">
        <v>41</v>
      </c>
      <c r="G53" s="52" t="s">
        <v>41</v>
      </c>
      <c r="H53" s="52" t="s">
        <v>41</v>
      </c>
      <c r="I53" s="62"/>
    </row>
    <row r="54" spans="1:9" s="48" customFormat="1" ht="112">
      <c r="A54" s="62">
        <f t="shared" ca="1" si="1"/>
        <v>31</v>
      </c>
      <c r="B54" s="52" t="s">
        <v>232</v>
      </c>
      <c r="C54" s="52" t="s">
        <v>233</v>
      </c>
      <c r="D54" s="54" t="s">
        <v>234</v>
      </c>
      <c r="E54" s="60" t="s">
        <v>235</v>
      </c>
      <c r="F54" s="52" t="s">
        <v>41</v>
      </c>
      <c r="G54" s="52" t="s">
        <v>41</v>
      </c>
      <c r="H54" s="52" t="s">
        <v>41</v>
      </c>
      <c r="I54" s="62"/>
    </row>
    <row r="55" spans="1:9" s="48" customFormat="1" ht="70">
      <c r="A55" s="62">
        <f t="shared" ca="1" si="1"/>
        <v>32</v>
      </c>
      <c r="B55" s="52" t="s">
        <v>236</v>
      </c>
      <c r="C55" s="52" t="s">
        <v>237</v>
      </c>
      <c r="D55" s="60" t="s">
        <v>238</v>
      </c>
      <c r="E55" s="54" t="s">
        <v>239</v>
      </c>
      <c r="F55" s="52" t="s">
        <v>41</v>
      </c>
      <c r="G55" s="52" t="s">
        <v>41</v>
      </c>
      <c r="H55" s="52" t="s">
        <v>41</v>
      </c>
      <c r="I55" s="62"/>
    </row>
    <row r="56" spans="1:9" s="48" customFormat="1" ht="14">
      <c r="A56" s="77"/>
      <c r="B56" s="268" t="s">
        <v>240</v>
      </c>
      <c r="C56" s="269"/>
      <c r="D56" s="270"/>
      <c r="E56" s="69"/>
      <c r="F56" s="66"/>
      <c r="G56" s="66"/>
      <c r="H56" s="66"/>
      <c r="I56" s="69"/>
    </row>
    <row r="57" spans="1:9" s="48" customFormat="1" ht="70">
      <c r="A57" s="62">
        <f t="shared" ca="1" si="1"/>
        <v>33</v>
      </c>
      <c r="B57" s="52" t="s">
        <v>241</v>
      </c>
      <c r="C57" s="52" t="s">
        <v>242</v>
      </c>
      <c r="D57" s="53" t="s">
        <v>243</v>
      </c>
      <c r="E57" s="54" t="s">
        <v>118</v>
      </c>
      <c r="F57" s="52" t="s">
        <v>41</v>
      </c>
      <c r="G57" s="52" t="s">
        <v>41</v>
      </c>
      <c r="H57" s="52" t="s">
        <v>41</v>
      </c>
      <c r="I57" s="62"/>
    </row>
    <row r="58" spans="1:9" s="48" customFormat="1" ht="126">
      <c r="A58" s="62">
        <f t="shared" ca="1" si="1"/>
        <v>34</v>
      </c>
      <c r="B58" s="52" t="s">
        <v>244</v>
      </c>
      <c r="C58" s="52" t="s">
        <v>245</v>
      </c>
      <c r="D58" s="54" t="s">
        <v>246</v>
      </c>
      <c r="E58" s="60" t="s">
        <v>247</v>
      </c>
      <c r="F58" s="52" t="s">
        <v>43</v>
      </c>
      <c r="G58" s="52" t="s">
        <v>43</v>
      </c>
      <c r="H58" s="52" t="s">
        <v>41</v>
      </c>
      <c r="I58" s="62"/>
    </row>
    <row r="59" spans="1:9" s="48" customFormat="1" ht="154">
      <c r="A59" s="62">
        <f t="shared" ca="1" si="1"/>
        <v>35</v>
      </c>
      <c r="B59" s="52" t="s">
        <v>248</v>
      </c>
      <c r="C59" s="52" t="s">
        <v>249</v>
      </c>
      <c r="D59" s="54" t="s">
        <v>250</v>
      </c>
      <c r="E59" s="60" t="s">
        <v>122</v>
      </c>
      <c r="F59" s="52" t="s">
        <v>43</v>
      </c>
      <c r="G59" s="52" t="s">
        <v>43</v>
      </c>
      <c r="H59" s="52" t="s">
        <v>41</v>
      </c>
      <c r="I59" s="62"/>
    </row>
    <row r="60" spans="1:9" s="48" customFormat="1" ht="112">
      <c r="A60" s="62">
        <f t="shared" ca="1" si="1"/>
        <v>36</v>
      </c>
      <c r="B60" s="52" t="s">
        <v>251</v>
      </c>
      <c r="C60" s="52" t="s">
        <v>252</v>
      </c>
      <c r="D60" s="54" t="s">
        <v>253</v>
      </c>
      <c r="E60" s="60" t="s">
        <v>254</v>
      </c>
      <c r="F60" s="52" t="s">
        <v>41</v>
      </c>
      <c r="G60" s="52" t="s">
        <v>41</v>
      </c>
      <c r="H60" s="52" t="s">
        <v>41</v>
      </c>
      <c r="I60" s="62"/>
    </row>
    <row r="61" spans="1:9" s="48" customFormat="1" ht="112">
      <c r="A61" s="62">
        <f t="shared" ca="1" si="1"/>
        <v>37</v>
      </c>
      <c r="B61" s="52" t="s">
        <v>255</v>
      </c>
      <c r="C61" s="52" t="s">
        <v>256</v>
      </c>
      <c r="D61" s="54" t="s">
        <v>257</v>
      </c>
      <c r="E61" s="54" t="s">
        <v>258</v>
      </c>
      <c r="F61" s="52" t="s">
        <v>41</v>
      </c>
      <c r="G61" s="52" t="s">
        <v>41</v>
      </c>
      <c r="H61" s="52" t="s">
        <v>41</v>
      </c>
      <c r="I61" s="62"/>
    </row>
    <row r="62" spans="1:9" s="48" customFormat="1" ht="112">
      <c r="A62" s="62">
        <f t="shared" ca="1" si="1"/>
        <v>38</v>
      </c>
      <c r="B62" s="52" t="s">
        <v>259</v>
      </c>
      <c r="C62" s="52" t="s">
        <v>260</v>
      </c>
      <c r="D62" s="54" t="s">
        <v>261</v>
      </c>
      <c r="E62" s="54" t="s">
        <v>262</v>
      </c>
      <c r="F62" s="52" t="s">
        <v>41</v>
      </c>
      <c r="G62" s="52" t="s">
        <v>41</v>
      </c>
      <c r="H62" s="52" t="s">
        <v>41</v>
      </c>
      <c r="I62" s="62"/>
    </row>
    <row r="63" spans="1:9" s="48" customFormat="1" ht="112">
      <c r="A63" s="62">
        <f t="shared" ca="1" si="1"/>
        <v>39</v>
      </c>
      <c r="B63" s="52" t="s">
        <v>263</v>
      </c>
      <c r="C63" s="52" t="s">
        <v>264</v>
      </c>
      <c r="D63" s="60" t="s">
        <v>265</v>
      </c>
      <c r="E63" s="54" t="s">
        <v>266</v>
      </c>
      <c r="F63" s="52" t="s">
        <v>41</v>
      </c>
      <c r="G63" s="52" t="s">
        <v>41</v>
      </c>
      <c r="H63" s="52" t="s">
        <v>41</v>
      </c>
      <c r="I63" s="62"/>
    </row>
    <row r="64" spans="1:9" s="48" customFormat="1" ht="84">
      <c r="A64" s="62">
        <f t="shared" ca="1" si="1"/>
        <v>40</v>
      </c>
      <c r="B64" s="52" t="s">
        <v>267</v>
      </c>
      <c r="C64" s="52" t="s">
        <v>268</v>
      </c>
      <c r="D64" s="60" t="s">
        <v>269</v>
      </c>
      <c r="E64" s="54" t="s">
        <v>270</v>
      </c>
      <c r="F64" s="52" t="s">
        <v>43</v>
      </c>
      <c r="G64" s="52" t="s">
        <v>43</v>
      </c>
      <c r="H64" s="52" t="s">
        <v>41</v>
      </c>
      <c r="I64" s="62"/>
    </row>
    <row r="65" spans="1:9" s="48" customFormat="1" ht="112">
      <c r="A65" s="62">
        <f t="shared" ca="1" si="1"/>
        <v>41</v>
      </c>
      <c r="B65" s="52" t="s">
        <v>271</v>
      </c>
      <c r="C65" s="52" t="s">
        <v>272</v>
      </c>
      <c r="D65" s="60" t="s">
        <v>273</v>
      </c>
      <c r="E65" s="54" t="s">
        <v>274</v>
      </c>
      <c r="F65" s="52" t="s">
        <v>41</v>
      </c>
      <c r="G65" s="52" t="s">
        <v>41</v>
      </c>
      <c r="H65" s="52" t="s">
        <v>41</v>
      </c>
      <c r="I65" s="62"/>
    </row>
    <row r="66" spans="1:9" s="48" customFormat="1" ht="126">
      <c r="A66" s="62">
        <f t="shared" ca="1" si="1"/>
        <v>42</v>
      </c>
      <c r="B66" s="52" t="s">
        <v>275</v>
      </c>
      <c r="C66" s="52" t="s">
        <v>276</v>
      </c>
      <c r="D66" s="54" t="s">
        <v>277</v>
      </c>
      <c r="E66" s="60" t="s">
        <v>278</v>
      </c>
      <c r="F66" s="52" t="s">
        <v>41</v>
      </c>
      <c r="G66" s="52" t="s">
        <v>41</v>
      </c>
      <c r="H66" s="52" t="s">
        <v>41</v>
      </c>
      <c r="I66" s="62"/>
    </row>
    <row r="67" spans="1:9" s="48" customFormat="1" ht="126">
      <c r="A67" s="62">
        <f t="shared" ca="1" si="1"/>
        <v>43</v>
      </c>
      <c r="B67" s="52" t="s">
        <v>279</v>
      </c>
      <c r="C67" s="52" t="s">
        <v>280</v>
      </c>
      <c r="D67" s="54" t="s">
        <v>281</v>
      </c>
      <c r="E67" s="60" t="s">
        <v>278</v>
      </c>
      <c r="F67" s="52" t="s">
        <v>43</v>
      </c>
      <c r="G67" s="52" t="s">
        <v>41</v>
      </c>
      <c r="H67" s="52" t="s">
        <v>41</v>
      </c>
      <c r="I67" s="62"/>
    </row>
    <row r="68" spans="1:9" s="48" customFormat="1" ht="14">
      <c r="A68" s="77"/>
      <c r="B68" s="268" t="s">
        <v>282</v>
      </c>
      <c r="C68" s="269"/>
      <c r="D68" s="270"/>
      <c r="E68" s="69"/>
      <c r="F68" s="66"/>
      <c r="G68" s="66"/>
      <c r="H68" s="66"/>
      <c r="I68" s="69"/>
    </row>
    <row r="69" spans="1:9" s="48" customFormat="1" ht="70">
      <c r="A69" s="62">
        <f t="shared" ca="1" si="1"/>
        <v>44</v>
      </c>
      <c r="B69" s="52" t="s">
        <v>283</v>
      </c>
      <c r="C69" s="52" t="s">
        <v>284</v>
      </c>
      <c r="D69" s="53" t="s">
        <v>285</v>
      </c>
      <c r="E69" s="54" t="s">
        <v>118</v>
      </c>
      <c r="F69" s="52" t="s">
        <v>41</v>
      </c>
      <c r="G69" s="52" t="s">
        <v>41</v>
      </c>
      <c r="H69" s="52" t="s">
        <v>41</v>
      </c>
      <c r="I69" s="62"/>
    </row>
    <row r="70" spans="1:9" s="48" customFormat="1" ht="84">
      <c r="A70" s="62">
        <f t="shared" ca="1" si="1"/>
        <v>45</v>
      </c>
      <c r="B70" s="52" t="s">
        <v>286</v>
      </c>
      <c r="C70" s="52" t="s">
        <v>287</v>
      </c>
      <c r="D70" s="60" t="s">
        <v>288</v>
      </c>
      <c r="E70" s="60" t="s">
        <v>122</v>
      </c>
      <c r="F70" s="52" t="s">
        <v>41</v>
      </c>
      <c r="G70" s="52" t="s">
        <v>41</v>
      </c>
      <c r="H70" s="52" t="s">
        <v>41</v>
      </c>
      <c r="I70" s="62"/>
    </row>
    <row r="71" spans="1:9" s="48" customFormat="1" ht="84">
      <c r="A71" s="62">
        <f t="shared" ca="1" si="1"/>
        <v>46</v>
      </c>
      <c r="B71" s="52" t="s">
        <v>289</v>
      </c>
      <c r="C71" s="52" t="s">
        <v>290</v>
      </c>
      <c r="D71" s="60" t="s">
        <v>291</v>
      </c>
      <c r="E71" s="60" t="s">
        <v>122</v>
      </c>
      <c r="F71" s="52" t="s">
        <v>41</v>
      </c>
      <c r="G71" s="52" t="s">
        <v>41</v>
      </c>
      <c r="H71" s="52" t="s">
        <v>41</v>
      </c>
      <c r="I71" s="62"/>
    </row>
    <row r="72" spans="1:9" s="48" customFormat="1" ht="14">
      <c r="A72" s="77"/>
      <c r="B72" s="268" t="s">
        <v>292</v>
      </c>
      <c r="C72" s="269"/>
      <c r="D72" s="270"/>
      <c r="E72" s="69"/>
      <c r="F72" s="66"/>
      <c r="G72" s="66"/>
      <c r="H72" s="66"/>
      <c r="I72" s="69"/>
    </row>
    <row r="73" spans="1:9" s="48" customFormat="1" ht="126">
      <c r="A73" s="62">
        <f t="shared" ca="1" si="1"/>
        <v>47</v>
      </c>
      <c r="B73" s="52" t="s">
        <v>293</v>
      </c>
      <c r="C73" s="52" t="s">
        <v>294</v>
      </c>
      <c r="D73" s="54" t="s">
        <v>295</v>
      </c>
      <c r="E73" s="54" t="s">
        <v>296</v>
      </c>
      <c r="F73" s="52" t="s">
        <v>41</v>
      </c>
      <c r="G73" s="52" t="s">
        <v>41</v>
      </c>
      <c r="H73" s="52" t="s">
        <v>41</v>
      </c>
      <c r="I73" s="62"/>
    </row>
    <row r="74" spans="1:9" s="48" customFormat="1" ht="168">
      <c r="A74" s="62">
        <f t="shared" ca="1" si="1"/>
        <v>48</v>
      </c>
      <c r="B74" s="52" t="s">
        <v>297</v>
      </c>
      <c r="C74" s="52" t="s">
        <v>294</v>
      </c>
      <c r="D74" s="54" t="s">
        <v>298</v>
      </c>
      <c r="E74" s="54" t="s">
        <v>299</v>
      </c>
      <c r="F74" s="52" t="s">
        <v>41</v>
      </c>
      <c r="G74" s="52" t="s">
        <v>41</v>
      </c>
      <c r="H74" s="52" t="s">
        <v>41</v>
      </c>
      <c r="I74" s="62"/>
    </row>
    <row r="75" spans="1:9" s="48" customFormat="1" ht="112">
      <c r="A75" s="62">
        <f t="shared" ca="1" si="1"/>
        <v>49</v>
      </c>
      <c r="B75" s="52" t="s">
        <v>300</v>
      </c>
      <c r="C75" s="52" t="s">
        <v>294</v>
      </c>
      <c r="D75" s="54" t="s">
        <v>301</v>
      </c>
      <c r="E75" s="54" t="s">
        <v>302</v>
      </c>
      <c r="F75" s="52" t="s">
        <v>41</v>
      </c>
      <c r="G75" s="52" t="s">
        <v>41</v>
      </c>
      <c r="H75" s="52" t="s">
        <v>41</v>
      </c>
      <c r="I75" s="62"/>
    </row>
    <row r="76" spans="1:9" s="48" customFormat="1" ht="14.25" customHeight="1">
      <c r="A76" s="77"/>
      <c r="B76" s="268" t="s">
        <v>303</v>
      </c>
      <c r="C76" s="269"/>
      <c r="D76" s="270"/>
      <c r="E76" s="69"/>
      <c r="F76" s="66"/>
      <c r="G76" s="66"/>
      <c r="H76" s="66"/>
      <c r="I76" s="69"/>
    </row>
    <row r="77" spans="1:9" s="48" customFormat="1" ht="210">
      <c r="A77" s="62">
        <f t="shared" ca="1" si="1"/>
        <v>50</v>
      </c>
      <c r="B77" s="52" t="s">
        <v>304</v>
      </c>
      <c r="C77" s="52" t="s">
        <v>305</v>
      </c>
      <c r="D77" s="54" t="s">
        <v>306</v>
      </c>
      <c r="E77" s="60" t="s">
        <v>307</v>
      </c>
      <c r="F77" s="52" t="s">
        <v>41</v>
      </c>
      <c r="G77" s="52" t="s">
        <v>41</v>
      </c>
      <c r="H77" s="52" t="s">
        <v>41</v>
      </c>
      <c r="I77" s="62"/>
    </row>
    <row r="78" spans="1:9" s="48" customFormat="1" ht="84">
      <c r="A78" s="62">
        <f t="shared" ca="1" si="1"/>
        <v>51</v>
      </c>
      <c r="B78" s="52" t="s">
        <v>308</v>
      </c>
      <c r="C78" s="52" t="s">
        <v>305</v>
      </c>
      <c r="D78" s="60" t="s">
        <v>309</v>
      </c>
      <c r="E78" s="60" t="s">
        <v>310</v>
      </c>
      <c r="F78" s="52" t="s">
        <v>41</v>
      </c>
      <c r="G78" s="52" t="s">
        <v>41</v>
      </c>
      <c r="H78" s="52" t="s">
        <v>41</v>
      </c>
      <c r="I78" s="62"/>
    </row>
    <row r="79" spans="1:9" s="48" customFormat="1" ht="14.25" customHeight="1">
      <c r="A79" s="77"/>
      <c r="B79" s="268" t="s">
        <v>311</v>
      </c>
      <c r="C79" s="269"/>
      <c r="D79" s="270"/>
      <c r="E79" s="69"/>
      <c r="F79" s="66"/>
      <c r="G79" s="66"/>
      <c r="H79" s="66"/>
      <c r="I79" s="69"/>
    </row>
    <row r="80" spans="1:9" s="48" customFormat="1" ht="98">
      <c r="A80" s="62">
        <f t="shared" ca="1" si="1"/>
        <v>52</v>
      </c>
      <c r="B80" s="52" t="s">
        <v>312</v>
      </c>
      <c r="C80" s="52" t="s">
        <v>313</v>
      </c>
      <c r="D80" s="53" t="s">
        <v>314</v>
      </c>
      <c r="E80" s="54" t="s">
        <v>118</v>
      </c>
      <c r="F80" s="52" t="s">
        <v>41</v>
      </c>
      <c r="G80" s="52" t="s">
        <v>41</v>
      </c>
      <c r="H80" s="52" t="s">
        <v>41</v>
      </c>
      <c r="I80" s="62"/>
    </row>
    <row r="81" spans="1:9" s="48" customFormat="1" ht="112">
      <c r="A81" s="62">
        <f t="shared" ca="1" si="1"/>
        <v>53</v>
      </c>
      <c r="B81" s="52" t="s">
        <v>315</v>
      </c>
      <c r="C81" s="52" t="s">
        <v>316</v>
      </c>
      <c r="D81" s="60" t="s">
        <v>317</v>
      </c>
      <c r="E81" s="54" t="s">
        <v>318</v>
      </c>
      <c r="F81" s="52" t="s">
        <v>41</v>
      </c>
      <c r="G81" s="52" t="s">
        <v>41</v>
      </c>
      <c r="H81" s="52" t="s">
        <v>41</v>
      </c>
      <c r="I81" s="62"/>
    </row>
    <row r="82" spans="1:9" s="48" customFormat="1" ht="84">
      <c r="A82" s="62">
        <f t="shared" ca="1" si="1"/>
        <v>54</v>
      </c>
      <c r="B82" s="52" t="s">
        <v>319</v>
      </c>
      <c r="C82" s="52" t="s">
        <v>320</v>
      </c>
      <c r="D82" s="60" t="s">
        <v>321</v>
      </c>
      <c r="E82" s="54" t="s">
        <v>322</v>
      </c>
      <c r="F82" s="52" t="s">
        <v>43</v>
      </c>
      <c r="G82" s="52" t="s">
        <v>41</v>
      </c>
      <c r="H82" s="52" t="s">
        <v>41</v>
      </c>
      <c r="I82" s="62"/>
    </row>
    <row r="83" spans="1:9" s="48" customFormat="1" ht="112">
      <c r="A83" s="62">
        <f t="shared" ca="1" si="1"/>
        <v>55</v>
      </c>
      <c r="B83" s="52" t="s">
        <v>323</v>
      </c>
      <c r="C83" s="52" t="s">
        <v>324</v>
      </c>
      <c r="D83" s="60" t="s">
        <v>325</v>
      </c>
      <c r="E83" s="54" t="s">
        <v>326</v>
      </c>
      <c r="F83" s="52" t="s">
        <v>41</v>
      </c>
      <c r="G83" s="52" t="s">
        <v>41</v>
      </c>
      <c r="H83" s="52" t="s">
        <v>41</v>
      </c>
      <c r="I83" s="62"/>
    </row>
    <row r="84" spans="1:9" s="48" customFormat="1" ht="11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700-000000000000}">
      <formula1>#REF!</formula1>
      <formula2>0</formula2>
    </dataValidation>
    <dataValidation allowBlank="1" showInputMessage="1" showErrorMessage="1" sqref="F18:H18" xr:uid="{00000000-0002-0000-0700-000001000000}"/>
    <dataValidation showDropDown="1" showErrorMessage="1" sqref="F16:H17" xr:uid="{00000000-0002-0000-0700-000002000000}"/>
    <dataValidation type="list" allowBlank="1" sqref="F19:H84" xr:uid="{00000000-0002-0000-0700-000003000000}">
      <formula1>$A$11:$A$15</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84"/>
  <sheetViews>
    <sheetView showGridLines="0" zoomScaleNormal="100" workbookViewId="0">
      <selection activeCell="A2" sqref="A2:D2"/>
    </sheetView>
  </sheetViews>
  <sheetFormatPr baseColWidth="10" defaultColWidth="9.1640625" defaultRowHeight="13"/>
  <cols>
    <col min="1" max="1" width="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250"/>
      <c r="B1" s="250"/>
      <c r="C1" s="250"/>
      <c r="D1" s="250"/>
      <c r="E1" s="34"/>
      <c r="F1" s="34"/>
      <c r="G1" s="34"/>
      <c r="H1" s="34"/>
      <c r="I1" s="34"/>
      <c r="J1" s="34"/>
    </row>
    <row r="2" spans="1:24" s="1" customFormat="1" ht="31.5" customHeight="1">
      <c r="A2" s="251" t="s">
        <v>70</v>
      </c>
      <c r="B2" s="251"/>
      <c r="C2" s="251"/>
      <c r="D2" s="251"/>
      <c r="E2" s="247"/>
      <c r="F2" s="23"/>
      <c r="G2" s="23"/>
      <c r="H2" s="23"/>
      <c r="I2" s="23"/>
      <c r="J2" s="23"/>
    </row>
    <row r="3" spans="1:24" s="1" customFormat="1" ht="31.5" customHeight="1">
      <c r="A3" s="47"/>
      <c r="C3" s="263"/>
      <c r="D3" s="263"/>
      <c r="E3" s="247"/>
      <c r="F3" s="23"/>
      <c r="G3" s="23"/>
      <c r="H3" s="23"/>
      <c r="I3" s="23"/>
      <c r="J3" s="23"/>
    </row>
    <row r="4" spans="1:24" s="38" customFormat="1" ht="14">
      <c r="A4" s="139" t="s">
        <v>67</v>
      </c>
      <c r="B4" s="264" t="s">
        <v>330</v>
      </c>
      <c r="C4" s="264"/>
      <c r="D4" s="264"/>
      <c r="E4" s="39"/>
      <c r="F4" s="39"/>
      <c r="G4" s="39"/>
      <c r="H4" s="40"/>
      <c r="I4" s="40"/>
      <c r="X4" s="38" t="s">
        <v>93</v>
      </c>
    </row>
    <row r="5" spans="1:24" s="38" customFormat="1" ht="144.75" customHeight="1">
      <c r="A5" s="139" t="s">
        <v>62</v>
      </c>
      <c r="B5" s="271" t="s">
        <v>94</v>
      </c>
      <c r="C5" s="264"/>
      <c r="D5" s="264"/>
      <c r="E5" s="39"/>
      <c r="F5" s="39"/>
      <c r="G5" s="39"/>
      <c r="H5" s="40"/>
      <c r="I5" s="40"/>
      <c r="X5" s="38" t="s">
        <v>95</v>
      </c>
    </row>
    <row r="6" spans="1:24" s="38" customFormat="1" ht="14">
      <c r="A6" s="139" t="s">
        <v>96</v>
      </c>
      <c r="B6" s="271" t="s">
        <v>97</v>
      </c>
      <c r="C6" s="264"/>
      <c r="D6" s="264"/>
      <c r="E6" s="39"/>
      <c r="F6" s="39"/>
      <c r="G6" s="39"/>
      <c r="H6" s="40"/>
      <c r="I6" s="40"/>
    </row>
    <row r="7" spans="1:24" s="38" customFormat="1" ht="14">
      <c r="A7" s="139" t="s">
        <v>98</v>
      </c>
      <c r="B7" s="264" t="s">
        <v>99</v>
      </c>
      <c r="C7" s="264"/>
      <c r="D7" s="264"/>
      <c r="E7" s="39"/>
      <c r="F7" s="39"/>
      <c r="G7" s="39"/>
      <c r="H7" s="41"/>
      <c r="I7" s="40"/>
      <c r="X7" s="42"/>
    </row>
    <row r="8" spans="1:24" s="43" customFormat="1" ht="14">
      <c r="A8" s="139" t="s">
        <v>100</v>
      </c>
      <c r="B8" s="272">
        <v>40850</v>
      </c>
      <c r="C8" s="272"/>
      <c r="D8" s="272"/>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f>SUM(B11:B14)</f>
        <v>56</v>
      </c>
      <c r="C10" s="74">
        <f>SUM(C11:C14)</f>
        <v>55</v>
      </c>
      <c r="D10" s="74">
        <f>SUM(D11:D14)</f>
        <v>56</v>
      </c>
    </row>
    <row r="11" spans="1:24" s="43" customFormat="1" ht="14">
      <c r="A11" s="141" t="s">
        <v>41</v>
      </c>
      <c r="B11" s="75">
        <f>COUNTIF($F$18:$F$49636,"*Passed")</f>
        <v>46</v>
      </c>
      <c r="C11" s="75">
        <f>COUNTIF($G$18:$G$49636,"*Passed")</f>
        <v>52</v>
      </c>
      <c r="D11" s="75">
        <f>COUNTIF($H$18:$H$49636,"*Passed")</f>
        <v>55</v>
      </c>
    </row>
    <row r="12" spans="1:24" s="43" customFormat="1" ht="14">
      <c r="A12" s="141" t="s">
        <v>43</v>
      </c>
      <c r="B12" s="75">
        <f>COUNTIF($F$18:$F$49356,"*Failed*")</f>
        <v>10</v>
      </c>
      <c r="C12" s="75">
        <f>COUNTIF($G$18:$G$49356,"*Failed*")</f>
        <v>3</v>
      </c>
      <c r="D12" s="75">
        <f>COUNTIF($H$18:$H$49356,"*Failed*")</f>
        <v>1</v>
      </c>
    </row>
    <row r="13" spans="1:24" s="43" customFormat="1" ht="14">
      <c r="A13" s="141" t="s">
        <v>45</v>
      </c>
      <c r="B13" s="75">
        <f>COUNTIF($F$18:$F$49356,"*Not Run*")</f>
        <v>0</v>
      </c>
      <c r="C13" s="75">
        <f>COUNTIF($G$18:$G$49356,"*Not Run*")</f>
        <v>0</v>
      </c>
      <c r="D13" s="75">
        <f>COUNTIF($H$18:$H$49356,"*Not Run*")</f>
        <v>0</v>
      </c>
      <c r="E13" s="1"/>
      <c r="F13" s="1"/>
      <c r="G13" s="1"/>
      <c r="H13" s="1"/>
      <c r="I13" s="1"/>
    </row>
    <row r="14" spans="1:24" s="43" customFormat="1" ht="14">
      <c r="A14" s="141" t="s">
        <v>103</v>
      </c>
      <c r="B14" s="75">
        <f>COUNTIF($F$18:$F$49356,"*NA*")</f>
        <v>0</v>
      </c>
      <c r="C14" s="75">
        <f>COUNTIF($G$18:$G$49356,"*NA*")</f>
        <v>0</v>
      </c>
      <c r="D14" s="75">
        <f>COUNTIF($H$18:$H$49356,"*NA*")</f>
        <v>0</v>
      </c>
      <c r="E14" s="64"/>
      <c r="F14" s="1"/>
      <c r="G14" s="1"/>
      <c r="H14" s="1"/>
      <c r="I14" s="1"/>
    </row>
    <row r="15" spans="1:24" s="43" customFormat="1" ht="42">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65" t="s">
        <v>101</v>
      </c>
      <c r="G16" s="266"/>
      <c r="H16" s="267"/>
      <c r="I16" s="65"/>
    </row>
    <row r="17" spans="1:9" s="44" customFormat="1" ht="42">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68" t="s">
        <v>114</v>
      </c>
      <c r="C18" s="269"/>
      <c r="D18" s="270"/>
      <c r="E18" s="67"/>
      <c r="F18" s="68"/>
      <c r="G18" s="68"/>
      <c r="H18" s="68"/>
      <c r="I18" s="67"/>
    </row>
    <row r="19" spans="1:9" s="45" customFormat="1" ht="70">
      <c r="A19" s="52">
        <v>1</v>
      </c>
      <c r="B19" s="52" t="s">
        <v>115</v>
      </c>
      <c r="C19" s="52" t="s">
        <v>116</v>
      </c>
      <c r="D19" s="53" t="s">
        <v>117</v>
      </c>
      <c r="E19" s="54" t="s">
        <v>118</v>
      </c>
      <c r="F19" s="52" t="s">
        <v>41</v>
      </c>
      <c r="G19" s="52" t="s">
        <v>41</v>
      </c>
      <c r="H19" s="52" t="s">
        <v>41</v>
      </c>
      <c r="I19" s="55"/>
    </row>
    <row r="20" spans="1:9" s="45" customFormat="1" ht="42">
      <c r="A20" s="58">
        <v>2</v>
      </c>
      <c r="B20" s="52" t="s">
        <v>119</v>
      </c>
      <c r="C20" s="52" t="s">
        <v>120</v>
      </c>
      <c r="D20" s="59" t="s">
        <v>121</v>
      </c>
      <c r="E20" s="54" t="s">
        <v>122</v>
      </c>
      <c r="F20" s="52" t="s">
        <v>41</v>
      </c>
      <c r="G20" s="52" t="s">
        <v>104</v>
      </c>
      <c r="H20" s="52" t="s">
        <v>41</v>
      </c>
      <c r="I20" s="55"/>
    </row>
    <row r="21" spans="1:9" s="45" customFormat="1" ht="56">
      <c r="A21" s="58">
        <v>3</v>
      </c>
      <c r="B21" s="52" t="s">
        <v>123</v>
      </c>
      <c r="C21" s="52" t="s">
        <v>124</v>
      </c>
      <c r="D21" s="60" t="s">
        <v>125</v>
      </c>
      <c r="E21" s="54" t="s">
        <v>122</v>
      </c>
      <c r="F21" s="52" t="s">
        <v>41</v>
      </c>
      <c r="G21" s="52" t="s">
        <v>41</v>
      </c>
      <c r="H21" s="52" t="s">
        <v>41</v>
      </c>
      <c r="I21" s="55"/>
    </row>
    <row r="22" spans="1:9" s="48" customFormat="1" ht="98">
      <c r="A22" s="58">
        <v>4</v>
      </c>
      <c r="B22" s="52" t="s">
        <v>126</v>
      </c>
      <c r="C22" s="52" t="s">
        <v>127</v>
      </c>
      <c r="D22" s="54" t="s">
        <v>128</v>
      </c>
      <c r="E22" s="54" t="s">
        <v>129</v>
      </c>
      <c r="F22" s="52" t="s">
        <v>41</v>
      </c>
      <c r="G22" s="52" t="s">
        <v>41</v>
      </c>
      <c r="H22" s="52" t="s">
        <v>41</v>
      </c>
      <c r="I22" s="61"/>
    </row>
    <row r="23" spans="1:9" s="48" customFormat="1" ht="112">
      <c r="A23" s="58">
        <v>5</v>
      </c>
      <c r="B23" s="52" t="s">
        <v>130</v>
      </c>
      <c r="C23" s="52" t="s">
        <v>131</v>
      </c>
      <c r="D23" s="54" t="s">
        <v>132</v>
      </c>
      <c r="E23" s="54" t="s">
        <v>133</v>
      </c>
      <c r="F23" s="52" t="s">
        <v>41</v>
      </c>
      <c r="G23" s="52" t="s">
        <v>41</v>
      </c>
      <c r="H23" s="52" t="s">
        <v>43</v>
      </c>
      <c r="I23" s="61" t="s">
        <v>331</v>
      </c>
    </row>
    <row r="24" spans="1:9" s="48" customFormat="1" ht="84">
      <c r="A24" s="58">
        <v>6</v>
      </c>
      <c r="B24" s="52" t="s">
        <v>134</v>
      </c>
      <c r="C24" s="52" t="s">
        <v>135</v>
      </c>
      <c r="D24" s="60" t="s">
        <v>136</v>
      </c>
      <c r="E24" s="54" t="s">
        <v>137</v>
      </c>
      <c r="F24" s="52" t="s">
        <v>41</v>
      </c>
      <c r="G24" s="52" t="s">
        <v>41</v>
      </c>
      <c r="H24" s="52" t="s">
        <v>41</v>
      </c>
      <c r="I24" s="61"/>
    </row>
    <row r="25" spans="1:9" s="48" customFormat="1" ht="140">
      <c r="A25" s="58">
        <v>7</v>
      </c>
      <c r="B25" s="52" t="s">
        <v>138</v>
      </c>
      <c r="C25" s="52" t="s">
        <v>139</v>
      </c>
      <c r="D25" s="54" t="s">
        <v>140</v>
      </c>
      <c r="E25" s="54" t="s">
        <v>141</v>
      </c>
      <c r="F25" s="52" t="s">
        <v>41</v>
      </c>
      <c r="G25" s="52" t="s">
        <v>41</v>
      </c>
      <c r="H25" s="52" t="s">
        <v>41</v>
      </c>
      <c r="I25" s="61"/>
    </row>
    <row r="26" spans="1:9" s="48" customFormat="1" ht="140">
      <c r="A26" s="58">
        <v>8</v>
      </c>
      <c r="B26" s="52" t="s">
        <v>142</v>
      </c>
      <c r="C26" s="52" t="s">
        <v>143</v>
      </c>
      <c r="D26" s="54" t="s">
        <v>144</v>
      </c>
      <c r="E26" s="54" t="s">
        <v>145</v>
      </c>
      <c r="F26" s="52" t="s">
        <v>41</v>
      </c>
      <c r="G26" s="52" t="s">
        <v>41</v>
      </c>
      <c r="H26" s="52" t="s">
        <v>41</v>
      </c>
      <c r="I26" s="61"/>
    </row>
    <row r="27" spans="1:9" s="48" customFormat="1" ht="84">
      <c r="A27" s="58">
        <v>9</v>
      </c>
      <c r="B27" s="52" t="s">
        <v>147</v>
      </c>
      <c r="C27" s="52" t="s">
        <v>148</v>
      </c>
      <c r="D27" s="54" t="s">
        <v>149</v>
      </c>
      <c r="E27" s="54" t="s">
        <v>122</v>
      </c>
      <c r="F27" s="52" t="s">
        <v>41</v>
      </c>
      <c r="G27" s="52" t="s">
        <v>41</v>
      </c>
      <c r="H27" s="52" t="s">
        <v>41</v>
      </c>
      <c r="I27" s="61"/>
    </row>
    <row r="28" spans="1:9" s="48" customFormat="1" ht="98">
      <c r="A28" s="58">
        <v>10</v>
      </c>
      <c r="B28" s="52" t="s">
        <v>150</v>
      </c>
      <c r="C28" s="52" t="s">
        <v>151</v>
      </c>
      <c r="D28" s="54" t="s">
        <v>152</v>
      </c>
      <c r="E28" s="54" t="s">
        <v>153</v>
      </c>
      <c r="F28" s="52" t="s">
        <v>41</v>
      </c>
      <c r="G28" s="52" t="s">
        <v>41</v>
      </c>
      <c r="H28" s="52" t="s">
        <v>41</v>
      </c>
      <c r="I28" s="61"/>
    </row>
    <row r="29" spans="1:9" s="48" customFormat="1" ht="14">
      <c r="A29" s="77"/>
      <c r="B29" s="268" t="s">
        <v>154</v>
      </c>
      <c r="C29" s="269"/>
      <c r="D29" s="270"/>
      <c r="E29" s="69"/>
      <c r="F29" s="66"/>
      <c r="G29" s="66"/>
      <c r="H29" s="66"/>
      <c r="I29" s="69"/>
    </row>
    <row r="30" spans="1:9" s="48" customFormat="1" ht="182">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4">
      <c r="A32" s="62">
        <f t="shared" ca="1" si="0"/>
        <v>13</v>
      </c>
      <c r="B32" s="52" t="s">
        <v>162</v>
      </c>
      <c r="C32" s="52" t="s">
        <v>163</v>
      </c>
      <c r="D32" s="53" t="s">
        <v>164</v>
      </c>
      <c r="E32" s="54" t="s">
        <v>122</v>
      </c>
      <c r="F32" s="52" t="s">
        <v>41</v>
      </c>
      <c r="G32" s="52" t="s">
        <v>41</v>
      </c>
      <c r="H32" s="52" t="s">
        <v>41</v>
      </c>
      <c r="I32" s="62"/>
    </row>
    <row r="33" spans="1:9" s="48" customFormat="1" ht="154">
      <c r="A33" s="62">
        <f t="shared" ca="1" si="0"/>
        <v>14</v>
      </c>
      <c r="B33" s="52" t="s">
        <v>165</v>
      </c>
      <c r="C33" s="52" t="s">
        <v>166</v>
      </c>
      <c r="D33" s="60" t="s">
        <v>167</v>
      </c>
      <c r="E33" s="54" t="s">
        <v>168</v>
      </c>
      <c r="F33" s="52" t="s">
        <v>41</v>
      </c>
      <c r="G33" s="52" t="s">
        <v>41</v>
      </c>
      <c r="H33" s="52" t="s">
        <v>41</v>
      </c>
      <c r="I33" s="62"/>
    </row>
    <row r="34" spans="1:9" s="48" customFormat="1" ht="182">
      <c r="A34" s="62">
        <f t="shared" ca="1" si="0"/>
        <v>15</v>
      </c>
      <c r="B34" s="52" t="s">
        <v>169</v>
      </c>
      <c r="C34" s="52" t="s">
        <v>170</v>
      </c>
      <c r="D34" s="54" t="s">
        <v>171</v>
      </c>
      <c r="E34" s="54" t="s">
        <v>172</v>
      </c>
      <c r="F34" s="52" t="s">
        <v>41</v>
      </c>
      <c r="G34" s="52" t="s">
        <v>41</v>
      </c>
      <c r="H34" s="52" t="s">
        <v>41</v>
      </c>
      <c r="I34" s="62"/>
    </row>
    <row r="35" spans="1:9" s="48" customFormat="1" ht="14">
      <c r="A35" s="77"/>
      <c r="B35" s="268" t="s">
        <v>173</v>
      </c>
      <c r="C35" s="269"/>
      <c r="D35" s="270"/>
      <c r="E35" s="69"/>
      <c r="F35" s="66"/>
      <c r="G35" s="66"/>
      <c r="H35" s="66"/>
      <c r="I35" s="69"/>
    </row>
    <row r="36" spans="1:9" s="48" customFormat="1" ht="98">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268" t="s">
        <v>177</v>
      </c>
      <c r="C37" s="269"/>
      <c r="D37" s="270"/>
      <c r="E37" s="69"/>
      <c r="F37" s="66"/>
      <c r="G37" s="66"/>
      <c r="H37" s="66"/>
      <c r="I37" s="69"/>
    </row>
    <row r="38" spans="1:9" s="49" customFormat="1" ht="70">
      <c r="A38" s="63">
        <f t="shared" ca="1" si="1"/>
        <v>17</v>
      </c>
      <c r="B38" s="52" t="s">
        <v>178</v>
      </c>
      <c r="C38" s="52" t="s">
        <v>179</v>
      </c>
      <c r="D38" s="53" t="s">
        <v>180</v>
      </c>
      <c r="E38" s="54" t="s">
        <v>118</v>
      </c>
      <c r="F38" s="52" t="s">
        <v>41</v>
      </c>
      <c r="G38" s="52" t="s">
        <v>41</v>
      </c>
      <c r="H38" s="52" t="s">
        <v>41</v>
      </c>
      <c r="I38" s="63"/>
    </row>
    <row r="39" spans="1:9" s="48" customFormat="1" ht="112">
      <c r="A39" s="62">
        <f t="shared" ca="1" si="1"/>
        <v>18</v>
      </c>
      <c r="B39" s="52" t="s">
        <v>181</v>
      </c>
      <c r="C39" s="52" t="s">
        <v>182</v>
      </c>
      <c r="D39" s="54" t="s">
        <v>183</v>
      </c>
      <c r="E39" s="54" t="s">
        <v>184</v>
      </c>
      <c r="F39" s="52" t="s">
        <v>41</v>
      </c>
      <c r="G39" s="52" t="s">
        <v>41</v>
      </c>
      <c r="H39" s="52" t="s">
        <v>41</v>
      </c>
      <c r="I39" s="62"/>
    </row>
    <row r="40" spans="1:9" s="48" customFormat="1" ht="84">
      <c r="A40" s="62">
        <f t="shared" ca="1" si="1"/>
        <v>19</v>
      </c>
      <c r="B40" s="52" t="s">
        <v>185</v>
      </c>
      <c r="C40" s="52" t="s">
        <v>186</v>
      </c>
      <c r="D40" s="54" t="s">
        <v>187</v>
      </c>
      <c r="E40" s="54" t="s">
        <v>188</v>
      </c>
      <c r="F40" s="52" t="s">
        <v>41</v>
      </c>
      <c r="G40" s="52" t="s">
        <v>41</v>
      </c>
      <c r="H40" s="52" t="s">
        <v>41</v>
      </c>
      <c r="I40" s="62"/>
    </row>
    <row r="41" spans="1:9" s="48" customFormat="1" ht="84">
      <c r="A41" s="62">
        <f t="shared" ca="1" si="1"/>
        <v>20</v>
      </c>
      <c r="B41" s="52" t="s">
        <v>189</v>
      </c>
      <c r="C41" s="52" t="s">
        <v>190</v>
      </c>
      <c r="D41" s="54" t="s">
        <v>191</v>
      </c>
      <c r="E41" s="60" t="s">
        <v>192</v>
      </c>
      <c r="F41" s="52" t="s">
        <v>41</v>
      </c>
      <c r="G41" s="52" t="s">
        <v>41</v>
      </c>
      <c r="H41" s="52" t="s">
        <v>41</v>
      </c>
      <c r="I41" s="62"/>
    </row>
    <row r="42" spans="1:9" s="48" customFormat="1" ht="182">
      <c r="A42" s="62">
        <f t="shared" ca="1" si="1"/>
        <v>21</v>
      </c>
      <c r="B42" s="52" t="s">
        <v>193</v>
      </c>
      <c r="C42" s="52" t="s">
        <v>194</v>
      </c>
      <c r="D42" s="54" t="s">
        <v>195</v>
      </c>
      <c r="E42" s="54" t="s">
        <v>196</v>
      </c>
      <c r="F42" s="52" t="s">
        <v>43</v>
      </c>
      <c r="G42" s="52" t="s">
        <v>41</v>
      </c>
      <c r="H42" s="52" t="s">
        <v>41</v>
      </c>
      <c r="I42" s="62"/>
    </row>
    <row r="43" spans="1:9" s="48" customFormat="1" ht="210">
      <c r="A43" s="62">
        <f t="shared" ca="1" si="1"/>
        <v>22</v>
      </c>
      <c r="B43" s="52" t="s">
        <v>197</v>
      </c>
      <c r="C43" s="52" t="s">
        <v>198</v>
      </c>
      <c r="D43" s="54" t="s">
        <v>199</v>
      </c>
      <c r="E43" s="54" t="s">
        <v>200</v>
      </c>
      <c r="F43" s="52" t="s">
        <v>43</v>
      </c>
      <c r="G43" s="52" t="s">
        <v>41</v>
      </c>
      <c r="H43" s="52" t="s">
        <v>41</v>
      </c>
      <c r="I43" s="62"/>
    </row>
    <row r="44" spans="1:9" s="48" customFormat="1" ht="196">
      <c r="A44" s="62">
        <f t="shared" ca="1" si="1"/>
        <v>23</v>
      </c>
      <c r="B44" s="52" t="s">
        <v>201</v>
      </c>
      <c r="C44" s="52" t="s">
        <v>202</v>
      </c>
      <c r="D44" s="54" t="s">
        <v>203</v>
      </c>
      <c r="E44" s="54" t="s">
        <v>204</v>
      </c>
      <c r="F44" s="52" t="s">
        <v>41</v>
      </c>
      <c r="G44" s="52" t="s">
        <v>41</v>
      </c>
      <c r="H44" s="52" t="s">
        <v>41</v>
      </c>
      <c r="I44" s="62"/>
    </row>
    <row r="45" spans="1:9" s="48" customFormat="1" ht="112">
      <c r="A45" s="62">
        <f ca="1">IF(OFFSET(A45,-1,0) ="",OFFSET(A45,-2,0)+1,OFFSET(A45,-1,0)+1 )</f>
        <v>24</v>
      </c>
      <c r="B45" s="52" t="s">
        <v>205</v>
      </c>
      <c r="C45" s="52" t="s">
        <v>206</v>
      </c>
      <c r="D45" s="54" t="s">
        <v>207</v>
      </c>
      <c r="E45" s="54" t="s">
        <v>208</v>
      </c>
      <c r="F45" s="52" t="s">
        <v>43</v>
      </c>
      <c r="G45" s="52" t="s">
        <v>41</v>
      </c>
      <c r="H45" s="52" t="s">
        <v>41</v>
      </c>
      <c r="I45" s="62"/>
    </row>
    <row r="46" spans="1:9" s="48" customFormat="1" ht="84">
      <c r="A46" s="62">
        <f t="shared" ca="1" si="1"/>
        <v>25</v>
      </c>
      <c r="B46" s="52" t="s">
        <v>209</v>
      </c>
      <c r="C46" s="52" t="s">
        <v>210</v>
      </c>
      <c r="D46" s="60" t="s">
        <v>211</v>
      </c>
      <c r="E46" s="54" t="s">
        <v>212</v>
      </c>
      <c r="F46" s="52" t="s">
        <v>41</v>
      </c>
      <c r="G46" s="52" t="s">
        <v>41</v>
      </c>
      <c r="H46" s="52" t="s">
        <v>41</v>
      </c>
      <c r="I46" s="62"/>
    </row>
    <row r="47" spans="1:9" s="48" customFormat="1" ht="14">
      <c r="A47" s="77"/>
      <c r="B47" s="268" t="s">
        <v>213</v>
      </c>
      <c r="C47" s="269"/>
      <c r="D47" s="270"/>
      <c r="E47" s="69"/>
      <c r="F47" s="66"/>
      <c r="G47" s="66"/>
      <c r="H47" s="66"/>
      <c r="I47" s="69"/>
    </row>
    <row r="48" spans="1:9" s="48" customFormat="1" ht="98">
      <c r="A48" s="62">
        <f t="shared" ca="1" si="1"/>
        <v>26</v>
      </c>
      <c r="B48" s="52" t="s">
        <v>214</v>
      </c>
      <c r="C48" s="52" t="s">
        <v>215</v>
      </c>
      <c r="D48" s="53" t="s">
        <v>216</v>
      </c>
      <c r="E48" s="54" t="s">
        <v>118</v>
      </c>
      <c r="F48" s="52" t="s">
        <v>41</v>
      </c>
      <c r="G48" s="52" t="s">
        <v>41</v>
      </c>
      <c r="H48" s="52" t="s">
        <v>41</v>
      </c>
      <c r="I48" s="62"/>
    </row>
    <row r="49" spans="1:9" s="48" customFormat="1" ht="182">
      <c r="A49" s="62">
        <f t="shared" ca="1" si="1"/>
        <v>27</v>
      </c>
      <c r="B49" s="52" t="s">
        <v>217</v>
      </c>
      <c r="C49" s="52" t="s">
        <v>218</v>
      </c>
      <c r="D49" s="54" t="s">
        <v>219</v>
      </c>
      <c r="E49" s="54" t="s">
        <v>220</v>
      </c>
      <c r="F49" s="52" t="s">
        <v>41</v>
      </c>
      <c r="G49" s="52" t="s">
        <v>41</v>
      </c>
      <c r="H49" s="52" t="s">
        <v>41</v>
      </c>
      <c r="I49" s="62"/>
    </row>
    <row r="50" spans="1:9" s="48" customFormat="1" ht="182">
      <c r="A50" s="62">
        <f t="shared" ca="1" si="1"/>
        <v>28</v>
      </c>
      <c r="B50" s="52" t="s">
        <v>221</v>
      </c>
      <c r="C50" s="52" t="s">
        <v>222</v>
      </c>
      <c r="D50" s="54" t="s">
        <v>199</v>
      </c>
      <c r="E50" s="54" t="s">
        <v>223</v>
      </c>
      <c r="F50" s="52" t="s">
        <v>41</v>
      </c>
      <c r="G50" s="52" t="s">
        <v>41</v>
      </c>
      <c r="H50" s="52" t="s">
        <v>41</v>
      </c>
      <c r="I50" s="62"/>
    </row>
    <row r="51" spans="1:9" s="48" customFormat="1" ht="112">
      <c r="A51" s="62">
        <f t="shared" ca="1" si="1"/>
        <v>29</v>
      </c>
      <c r="B51" s="52" t="s">
        <v>224</v>
      </c>
      <c r="C51" s="52" t="s">
        <v>225</v>
      </c>
      <c r="D51" s="54" t="s">
        <v>226</v>
      </c>
      <c r="E51" s="54" t="s">
        <v>227</v>
      </c>
      <c r="F51" s="52" t="s">
        <v>41</v>
      </c>
      <c r="G51" s="52" t="s">
        <v>41</v>
      </c>
      <c r="H51" s="52" t="s">
        <v>41</v>
      </c>
      <c r="I51" s="62"/>
    </row>
    <row r="52" spans="1:9" s="48" customFormat="1" ht="14">
      <c r="A52" s="77"/>
      <c r="B52" s="268" t="s">
        <v>228</v>
      </c>
      <c r="C52" s="269"/>
      <c r="D52" s="270"/>
      <c r="E52" s="69"/>
      <c r="F52" s="66"/>
      <c r="G52" s="66"/>
      <c r="H52" s="66"/>
      <c r="I52" s="69"/>
    </row>
    <row r="53" spans="1:9" s="48" customFormat="1" ht="70">
      <c r="A53" s="62">
        <f t="shared" ca="1" si="1"/>
        <v>30</v>
      </c>
      <c r="B53" s="52" t="s">
        <v>229</v>
      </c>
      <c r="C53" s="52" t="s">
        <v>230</v>
      </c>
      <c r="D53" s="53" t="s">
        <v>231</v>
      </c>
      <c r="E53" s="54" t="s">
        <v>118</v>
      </c>
      <c r="F53" s="52" t="s">
        <v>41</v>
      </c>
      <c r="G53" s="52" t="s">
        <v>41</v>
      </c>
      <c r="H53" s="52" t="s">
        <v>41</v>
      </c>
      <c r="I53" s="62"/>
    </row>
    <row r="54" spans="1:9" s="48" customFormat="1" ht="112">
      <c r="A54" s="62">
        <f t="shared" ca="1" si="1"/>
        <v>31</v>
      </c>
      <c r="B54" s="52" t="s">
        <v>232</v>
      </c>
      <c r="C54" s="52" t="s">
        <v>233</v>
      </c>
      <c r="D54" s="54" t="s">
        <v>234</v>
      </c>
      <c r="E54" s="60" t="s">
        <v>235</v>
      </c>
      <c r="F54" s="52" t="s">
        <v>41</v>
      </c>
      <c r="G54" s="52" t="s">
        <v>41</v>
      </c>
      <c r="H54" s="52" t="s">
        <v>41</v>
      </c>
      <c r="I54" s="62"/>
    </row>
    <row r="55" spans="1:9" s="48" customFormat="1" ht="70">
      <c r="A55" s="62">
        <f t="shared" ca="1" si="1"/>
        <v>32</v>
      </c>
      <c r="B55" s="52" t="s">
        <v>236</v>
      </c>
      <c r="C55" s="52" t="s">
        <v>237</v>
      </c>
      <c r="D55" s="60" t="s">
        <v>238</v>
      </c>
      <c r="E55" s="54" t="s">
        <v>239</v>
      </c>
      <c r="F55" s="52" t="s">
        <v>41</v>
      </c>
      <c r="G55" s="52" t="s">
        <v>41</v>
      </c>
      <c r="H55" s="52" t="s">
        <v>41</v>
      </c>
      <c r="I55" s="62"/>
    </row>
    <row r="56" spans="1:9" s="48" customFormat="1" ht="14">
      <c r="A56" s="77"/>
      <c r="B56" s="268" t="s">
        <v>240</v>
      </c>
      <c r="C56" s="269"/>
      <c r="D56" s="270"/>
      <c r="E56" s="69"/>
      <c r="F56" s="66"/>
      <c r="G56" s="66"/>
      <c r="H56" s="66"/>
      <c r="I56" s="69"/>
    </row>
    <row r="57" spans="1:9" s="48" customFormat="1" ht="70">
      <c r="A57" s="62">
        <f t="shared" ca="1" si="1"/>
        <v>33</v>
      </c>
      <c r="B57" s="52" t="s">
        <v>241</v>
      </c>
      <c r="C57" s="52" t="s">
        <v>242</v>
      </c>
      <c r="D57" s="53" t="s">
        <v>243</v>
      </c>
      <c r="E57" s="54" t="s">
        <v>118</v>
      </c>
      <c r="F57" s="52" t="s">
        <v>41</v>
      </c>
      <c r="G57" s="52" t="s">
        <v>41</v>
      </c>
      <c r="H57" s="52" t="s">
        <v>41</v>
      </c>
      <c r="I57" s="62"/>
    </row>
    <row r="58" spans="1:9" s="48" customFormat="1" ht="126">
      <c r="A58" s="62">
        <f t="shared" ca="1" si="1"/>
        <v>34</v>
      </c>
      <c r="B58" s="52" t="s">
        <v>244</v>
      </c>
      <c r="C58" s="52" t="s">
        <v>245</v>
      </c>
      <c r="D58" s="54" t="s">
        <v>246</v>
      </c>
      <c r="E58" s="60" t="s">
        <v>247</v>
      </c>
      <c r="F58" s="52" t="s">
        <v>43</v>
      </c>
      <c r="G58" s="52" t="s">
        <v>43</v>
      </c>
      <c r="H58" s="52" t="s">
        <v>41</v>
      </c>
      <c r="I58" s="62"/>
    </row>
    <row r="59" spans="1:9" s="48" customFormat="1" ht="154">
      <c r="A59" s="62">
        <f t="shared" ca="1" si="1"/>
        <v>35</v>
      </c>
      <c r="B59" s="52" t="s">
        <v>248</v>
      </c>
      <c r="C59" s="52" t="s">
        <v>249</v>
      </c>
      <c r="D59" s="54" t="s">
        <v>250</v>
      </c>
      <c r="E59" s="60" t="s">
        <v>122</v>
      </c>
      <c r="F59" s="52" t="s">
        <v>43</v>
      </c>
      <c r="G59" s="52" t="s">
        <v>43</v>
      </c>
      <c r="H59" s="52" t="s">
        <v>41</v>
      </c>
      <c r="I59" s="62"/>
    </row>
    <row r="60" spans="1:9" s="48" customFormat="1" ht="112">
      <c r="A60" s="62">
        <f t="shared" ca="1" si="1"/>
        <v>36</v>
      </c>
      <c r="B60" s="52" t="s">
        <v>251</v>
      </c>
      <c r="C60" s="52" t="s">
        <v>252</v>
      </c>
      <c r="D60" s="54" t="s">
        <v>253</v>
      </c>
      <c r="E60" s="60" t="s">
        <v>254</v>
      </c>
      <c r="F60" s="52" t="s">
        <v>41</v>
      </c>
      <c r="G60" s="52" t="s">
        <v>41</v>
      </c>
      <c r="H60" s="52" t="s">
        <v>41</v>
      </c>
      <c r="I60" s="62"/>
    </row>
    <row r="61" spans="1:9" s="48" customFormat="1" ht="112">
      <c r="A61" s="62">
        <f t="shared" ca="1" si="1"/>
        <v>37</v>
      </c>
      <c r="B61" s="52" t="s">
        <v>255</v>
      </c>
      <c r="C61" s="52" t="s">
        <v>256</v>
      </c>
      <c r="D61" s="54" t="s">
        <v>257</v>
      </c>
      <c r="E61" s="54" t="s">
        <v>258</v>
      </c>
      <c r="F61" s="52" t="s">
        <v>41</v>
      </c>
      <c r="G61" s="52" t="s">
        <v>41</v>
      </c>
      <c r="H61" s="52" t="s">
        <v>41</v>
      </c>
      <c r="I61" s="62"/>
    </row>
    <row r="62" spans="1:9" s="48" customFormat="1" ht="112">
      <c r="A62" s="62">
        <f t="shared" ca="1" si="1"/>
        <v>38</v>
      </c>
      <c r="B62" s="52" t="s">
        <v>259</v>
      </c>
      <c r="C62" s="52" t="s">
        <v>260</v>
      </c>
      <c r="D62" s="54" t="s">
        <v>261</v>
      </c>
      <c r="E62" s="54" t="s">
        <v>262</v>
      </c>
      <c r="F62" s="52" t="s">
        <v>41</v>
      </c>
      <c r="G62" s="52" t="s">
        <v>41</v>
      </c>
      <c r="H62" s="52" t="s">
        <v>41</v>
      </c>
      <c r="I62" s="62"/>
    </row>
    <row r="63" spans="1:9" s="48" customFormat="1" ht="112">
      <c r="A63" s="62">
        <f t="shared" ca="1" si="1"/>
        <v>39</v>
      </c>
      <c r="B63" s="52" t="s">
        <v>263</v>
      </c>
      <c r="C63" s="52" t="s">
        <v>264</v>
      </c>
      <c r="D63" s="60" t="s">
        <v>265</v>
      </c>
      <c r="E63" s="54" t="s">
        <v>266</v>
      </c>
      <c r="F63" s="52" t="s">
        <v>41</v>
      </c>
      <c r="G63" s="52" t="s">
        <v>41</v>
      </c>
      <c r="H63" s="52" t="s">
        <v>41</v>
      </c>
      <c r="I63" s="62"/>
    </row>
    <row r="64" spans="1:9" s="48" customFormat="1" ht="84">
      <c r="A64" s="62">
        <f t="shared" ca="1" si="1"/>
        <v>40</v>
      </c>
      <c r="B64" s="52" t="s">
        <v>267</v>
      </c>
      <c r="C64" s="52" t="s">
        <v>268</v>
      </c>
      <c r="D64" s="60" t="s">
        <v>269</v>
      </c>
      <c r="E64" s="54" t="s">
        <v>270</v>
      </c>
      <c r="F64" s="52" t="s">
        <v>43</v>
      </c>
      <c r="G64" s="52" t="s">
        <v>43</v>
      </c>
      <c r="H64" s="52" t="s">
        <v>41</v>
      </c>
      <c r="I64" s="62"/>
    </row>
    <row r="65" spans="1:9" s="48" customFormat="1" ht="112">
      <c r="A65" s="62">
        <f t="shared" ca="1" si="1"/>
        <v>41</v>
      </c>
      <c r="B65" s="52" t="s">
        <v>271</v>
      </c>
      <c r="C65" s="52" t="s">
        <v>272</v>
      </c>
      <c r="D65" s="60" t="s">
        <v>273</v>
      </c>
      <c r="E65" s="54" t="s">
        <v>274</v>
      </c>
      <c r="F65" s="52" t="s">
        <v>41</v>
      </c>
      <c r="G65" s="52" t="s">
        <v>41</v>
      </c>
      <c r="H65" s="52" t="s">
        <v>41</v>
      </c>
      <c r="I65" s="62"/>
    </row>
    <row r="66" spans="1:9" s="48" customFormat="1" ht="126">
      <c r="A66" s="62">
        <f t="shared" ca="1" si="1"/>
        <v>42</v>
      </c>
      <c r="B66" s="52" t="s">
        <v>275</v>
      </c>
      <c r="C66" s="52" t="s">
        <v>276</v>
      </c>
      <c r="D66" s="54" t="s">
        <v>277</v>
      </c>
      <c r="E66" s="60" t="s">
        <v>278</v>
      </c>
      <c r="F66" s="52" t="s">
        <v>41</v>
      </c>
      <c r="G66" s="52" t="s">
        <v>41</v>
      </c>
      <c r="H66" s="52" t="s">
        <v>41</v>
      </c>
      <c r="I66" s="62"/>
    </row>
    <row r="67" spans="1:9" s="48" customFormat="1" ht="126">
      <c r="A67" s="62">
        <f t="shared" ca="1" si="1"/>
        <v>43</v>
      </c>
      <c r="B67" s="52" t="s">
        <v>279</v>
      </c>
      <c r="C67" s="52" t="s">
        <v>280</v>
      </c>
      <c r="D67" s="54" t="s">
        <v>281</v>
      </c>
      <c r="E67" s="60" t="s">
        <v>278</v>
      </c>
      <c r="F67" s="52" t="s">
        <v>43</v>
      </c>
      <c r="G67" s="52" t="s">
        <v>41</v>
      </c>
      <c r="H67" s="52" t="s">
        <v>41</v>
      </c>
      <c r="I67" s="62"/>
    </row>
    <row r="68" spans="1:9" s="48" customFormat="1" ht="14">
      <c r="A68" s="77"/>
      <c r="B68" s="268" t="s">
        <v>282</v>
      </c>
      <c r="C68" s="269"/>
      <c r="D68" s="270"/>
      <c r="E68" s="69"/>
      <c r="F68" s="66"/>
      <c r="G68" s="66"/>
      <c r="H68" s="66"/>
      <c r="I68" s="69"/>
    </row>
    <row r="69" spans="1:9" s="48" customFormat="1" ht="70">
      <c r="A69" s="62">
        <f t="shared" ca="1" si="1"/>
        <v>44</v>
      </c>
      <c r="B69" s="52" t="s">
        <v>283</v>
      </c>
      <c r="C69" s="52" t="s">
        <v>284</v>
      </c>
      <c r="D69" s="53" t="s">
        <v>285</v>
      </c>
      <c r="E69" s="54" t="s">
        <v>118</v>
      </c>
      <c r="F69" s="52" t="s">
        <v>41</v>
      </c>
      <c r="G69" s="52" t="s">
        <v>41</v>
      </c>
      <c r="H69" s="52" t="s">
        <v>41</v>
      </c>
      <c r="I69" s="62"/>
    </row>
    <row r="70" spans="1:9" s="48" customFormat="1" ht="84">
      <c r="A70" s="62">
        <f t="shared" ca="1" si="1"/>
        <v>45</v>
      </c>
      <c r="B70" s="52" t="s">
        <v>286</v>
      </c>
      <c r="C70" s="52" t="s">
        <v>287</v>
      </c>
      <c r="D70" s="60" t="s">
        <v>288</v>
      </c>
      <c r="E70" s="60" t="s">
        <v>122</v>
      </c>
      <c r="F70" s="52" t="s">
        <v>41</v>
      </c>
      <c r="G70" s="52" t="s">
        <v>41</v>
      </c>
      <c r="H70" s="52" t="s">
        <v>41</v>
      </c>
      <c r="I70" s="62"/>
    </row>
    <row r="71" spans="1:9" s="48" customFormat="1" ht="84">
      <c r="A71" s="62">
        <f t="shared" ca="1" si="1"/>
        <v>46</v>
      </c>
      <c r="B71" s="52" t="s">
        <v>289</v>
      </c>
      <c r="C71" s="52" t="s">
        <v>290</v>
      </c>
      <c r="D71" s="60" t="s">
        <v>291</v>
      </c>
      <c r="E71" s="60" t="s">
        <v>122</v>
      </c>
      <c r="F71" s="52" t="s">
        <v>41</v>
      </c>
      <c r="G71" s="52" t="s">
        <v>41</v>
      </c>
      <c r="H71" s="52" t="s">
        <v>41</v>
      </c>
      <c r="I71" s="62"/>
    </row>
    <row r="72" spans="1:9" s="48" customFormat="1" ht="14">
      <c r="A72" s="77"/>
      <c r="B72" s="268" t="s">
        <v>292</v>
      </c>
      <c r="C72" s="269"/>
      <c r="D72" s="270"/>
      <c r="E72" s="69"/>
      <c r="F72" s="66"/>
      <c r="G72" s="66"/>
      <c r="H72" s="66"/>
      <c r="I72" s="69"/>
    </row>
    <row r="73" spans="1:9" s="48" customFormat="1" ht="126">
      <c r="A73" s="62">
        <f t="shared" ca="1" si="1"/>
        <v>47</v>
      </c>
      <c r="B73" s="52" t="s">
        <v>293</v>
      </c>
      <c r="C73" s="52" t="s">
        <v>294</v>
      </c>
      <c r="D73" s="54" t="s">
        <v>295</v>
      </c>
      <c r="E73" s="54" t="s">
        <v>296</v>
      </c>
      <c r="F73" s="52" t="s">
        <v>41</v>
      </c>
      <c r="G73" s="52" t="s">
        <v>41</v>
      </c>
      <c r="H73" s="52" t="s">
        <v>41</v>
      </c>
      <c r="I73" s="62"/>
    </row>
    <row r="74" spans="1:9" s="48" customFormat="1" ht="168">
      <c r="A74" s="62">
        <f t="shared" ca="1" si="1"/>
        <v>48</v>
      </c>
      <c r="B74" s="52" t="s">
        <v>297</v>
      </c>
      <c r="C74" s="52" t="s">
        <v>294</v>
      </c>
      <c r="D74" s="54" t="s">
        <v>298</v>
      </c>
      <c r="E74" s="54" t="s">
        <v>299</v>
      </c>
      <c r="F74" s="52" t="s">
        <v>41</v>
      </c>
      <c r="G74" s="52" t="s">
        <v>41</v>
      </c>
      <c r="H74" s="52" t="s">
        <v>41</v>
      </c>
      <c r="I74" s="62"/>
    </row>
    <row r="75" spans="1:9" s="48" customFormat="1" ht="112">
      <c r="A75" s="62">
        <f t="shared" ca="1" si="1"/>
        <v>49</v>
      </c>
      <c r="B75" s="52" t="s">
        <v>300</v>
      </c>
      <c r="C75" s="52" t="s">
        <v>294</v>
      </c>
      <c r="D75" s="54" t="s">
        <v>301</v>
      </c>
      <c r="E75" s="54" t="s">
        <v>302</v>
      </c>
      <c r="F75" s="52" t="s">
        <v>41</v>
      </c>
      <c r="G75" s="52" t="s">
        <v>41</v>
      </c>
      <c r="H75" s="52" t="s">
        <v>41</v>
      </c>
      <c r="I75" s="62"/>
    </row>
    <row r="76" spans="1:9" s="48" customFormat="1" ht="14.25" customHeight="1">
      <c r="A76" s="77"/>
      <c r="B76" s="268" t="s">
        <v>303</v>
      </c>
      <c r="C76" s="269"/>
      <c r="D76" s="270"/>
      <c r="E76" s="69"/>
      <c r="F76" s="66"/>
      <c r="G76" s="66"/>
      <c r="H76" s="66"/>
      <c r="I76" s="69"/>
    </row>
    <row r="77" spans="1:9" s="48" customFormat="1" ht="210">
      <c r="A77" s="62">
        <f t="shared" ca="1" si="1"/>
        <v>50</v>
      </c>
      <c r="B77" s="52" t="s">
        <v>304</v>
      </c>
      <c r="C77" s="52" t="s">
        <v>305</v>
      </c>
      <c r="D77" s="54" t="s">
        <v>306</v>
      </c>
      <c r="E77" s="60" t="s">
        <v>307</v>
      </c>
      <c r="F77" s="52" t="s">
        <v>41</v>
      </c>
      <c r="G77" s="52" t="s">
        <v>41</v>
      </c>
      <c r="H77" s="52" t="s">
        <v>41</v>
      </c>
      <c r="I77" s="62"/>
    </row>
    <row r="78" spans="1:9" s="48" customFormat="1" ht="84">
      <c r="A78" s="62">
        <f t="shared" ca="1" si="1"/>
        <v>51</v>
      </c>
      <c r="B78" s="52" t="s">
        <v>308</v>
      </c>
      <c r="C78" s="52" t="s">
        <v>305</v>
      </c>
      <c r="D78" s="60" t="s">
        <v>309</v>
      </c>
      <c r="E78" s="60" t="s">
        <v>310</v>
      </c>
      <c r="F78" s="52" t="s">
        <v>41</v>
      </c>
      <c r="G78" s="52" t="s">
        <v>41</v>
      </c>
      <c r="H78" s="52" t="s">
        <v>41</v>
      </c>
      <c r="I78" s="62"/>
    </row>
    <row r="79" spans="1:9" s="48" customFormat="1" ht="14.25" customHeight="1">
      <c r="A79" s="77"/>
      <c r="B79" s="268" t="s">
        <v>311</v>
      </c>
      <c r="C79" s="269"/>
      <c r="D79" s="270"/>
      <c r="E79" s="69"/>
      <c r="F79" s="66"/>
      <c r="G79" s="66"/>
      <c r="H79" s="66"/>
      <c r="I79" s="69"/>
    </row>
    <row r="80" spans="1:9" s="48" customFormat="1" ht="98">
      <c r="A80" s="62">
        <f t="shared" ca="1" si="1"/>
        <v>52</v>
      </c>
      <c r="B80" s="52" t="s">
        <v>312</v>
      </c>
      <c r="C80" s="52" t="s">
        <v>313</v>
      </c>
      <c r="D80" s="53" t="s">
        <v>314</v>
      </c>
      <c r="E80" s="54" t="s">
        <v>118</v>
      </c>
      <c r="F80" s="52" t="s">
        <v>41</v>
      </c>
      <c r="G80" s="52" t="s">
        <v>41</v>
      </c>
      <c r="H80" s="52" t="s">
        <v>41</v>
      </c>
      <c r="I80" s="62"/>
    </row>
    <row r="81" spans="1:9" s="48" customFormat="1" ht="112">
      <c r="A81" s="62">
        <f t="shared" ca="1" si="1"/>
        <v>53</v>
      </c>
      <c r="B81" s="52" t="s">
        <v>315</v>
      </c>
      <c r="C81" s="52" t="s">
        <v>316</v>
      </c>
      <c r="D81" s="60" t="s">
        <v>317</v>
      </c>
      <c r="E81" s="54" t="s">
        <v>318</v>
      </c>
      <c r="F81" s="52" t="s">
        <v>41</v>
      </c>
      <c r="G81" s="52" t="s">
        <v>41</v>
      </c>
      <c r="H81" s="52" t="s">
        <v>41</v>
      </c>
      <c r="I81" s="62"/>
    </row>
    <row r="82" spans="1:9" s="48" customFormat="1" ht="84">
      <c r="A82" s="62">
        <f t="shared" ca="1" si="1"/>
        <v>54</v>
      </c>
      <c r="B82" s="52" t="s">
        <v>319</v>
      </c>
      <c r="C82" s="52" t="s">
        <v>320</v>
      </c>
      <c r="D82" s="60" t="s">
        <v>321</v>
      </c>
      <c r="E82" s="54" t="s">
        <v>322</v>
      </c>
      <c r="F82" s="52" t="s">
        <v>43</v>
      </c>
      <c r="G82" s="52" t="s">
        <v>41</v>
      </c>
      <c r="H82" s="52" t="s">
        <v>41</v>
      </c>
      <c r="I82" s="62"/>
    </row>
    <row r="83" spans="1:9" s="48" customFormat="1" ht="112">
      <c r="A83" s="62">
        <f t="shared" ca="1" si="1"/>
        <v>55</v>
      </c>
      <c r="B83" s="52" t="s">
        <v>323</v>
      </c>
      <c r="C83" s="52" t="s">
        <v>324</v>
      </c>
      <c r="D83" s="60" t="s">
        <v>325</v>
      </c>
      <c r="E83" s="54" t="s">
        <v>326</v>
      </c>
      <c r="F83" s="52" t="s">
        <v>41</v>
      </c>
      <c r="G83" s="52" t="s">
        <v>41</v>
      </c>
      <c r="H83" s="52" t="s">
        <v>41</v>
      </c>
      <c r="I83" s="62"/>
    </row>
    <row r="84" spans="1:9" s="48" customFormat="1" ht="11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800-000000000000}">
      <formula1>$A$11:$A$15</formula1>
    </dataValidation>
    <dataValidation showDropDown="1" showErrorMessage="1" sqref="F16:H17" xr:uid="{00000000-0002-0000-0800-000001000000}"/>
    <dataValidation allowBlank="1" showInputMessage="1" showErrorMessage="1" sqref="F18:H18" xr:uid="{00000000-0002-0000-0800-000002000000}"/>
    <dataValidation type="list" allowBlank="1" showErrorMessage="1" sqref="F85:H142" xr:uid="{00000000-0002-0000-0800-000003000000}">
      <formula1>#REF!</formula1>
      <formula2>0</formula2>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L61"/>
  <sheetViews>
    <sheetView showGridLines="0" zoomScaleNormal="100" workbookViewId="0">
      <selection activeCell="C27" sqref="C27"/>
    </sheetView>
  </sheetViews>
  <sheetFormatPr baseColWidth="10" defaultColWidth="9.1640625" defaultRowHeight="14"/>
  <cols>
    <col min="1" max="1" width="4" style="79" customWidth="1"/>
    <col min="2" max="2" width="16.1640625" style="80" customWidth="1"/>
    <col min="3" max="3" width="19" style="80" customWidth="1"/>
    <col min="4" max="4" width="20.5" style="80" customWidth="1"/>
    <col min="5" max="5" width="16.33203125" style="80" customWidth="1"/>
    <col min="6" max="6" width="19" style="80" customWidth="1"/>
    <col min="7" max="7" width="15" style="82" customWidth="1"/>
    <col min="8" max="8" width="23.5" style="82" customWidth="1"/>
    <col min="9" max="9" width="25.5" style="82" customWidth="1"/>
    <col min="10" max="10" width="21" style="82" customWidth="1"/>
    <col min="11" max="11" width="11.5" style="82" customWidth="1"/>
    <col min="12" max="12" width="17.33203125" style="82" customWidth="1"/>
    <col min="13" max="13" width="17.33203125" style="80" customWidth="1"/>
    <col min="14" max="14" width="14.1640625" style="80" customWidth="1"/>
    <col min="15" max="15" width="18.5" style="80" customWidth="1"/>
    <col min="16" max="16384" width="9.1640625" style="80"/>
  </cols>
  <sheetData>
    <row r="1" spans="1:12">
      <c r="G1" s="81" t="s">
        <v>332</v>
      </c>
    </row>
    <row r="2" spans="1:12" s="84" customFormat="1" ht="25">
      <c r="A2" s="83"/>
      <c r="C2" s="291" t="s">
        <v>333</v>
      </c>
      <c r="D2" s="291"/>
      <c r="E2" s="291"/>
      <c r="F2" s="291"/>
      <c r="G2" s="291"/>
      <c r="H2" s="85" t="s">
        <v>334</v>
      </c>
      <c r="I2" s="86"/>
      <c r="J2" s="86"/>
      <c r="K2" s="86"/>
      <c r="L2" s="86"/>
    </row>
    <row r="3" spans="1:12" s="84" customFormat="1" ht="23">
      <c r="A3" s="83"/>
      <c r="C3" s="292" t="s">
        <v>335</v>
      </c>
      <c r="D3" s="292"/>
      <c r="E3" s="157"/>
      <c r="F3" s="293" t="s">
        <v>336</v>
      </c>
      <c r="G3" s="293"/>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75" t="s">
        <v>337</v>
      </c>
      <c r="C6" s="275"/>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75" t="s">
        <v>367</v>
      </c>
      <c r="C14" s="275"/>
      <c r="D14" s="275"/>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42">
      <c r="A17" s="121"/>
      <c r="B17" s="122" t="s">
        <v>347</v>
      </c>
      <c r="C17" s="126" t="s">
        <v>371</v>
      </c>
      <c r="D17" s="126" t="s">
        <v>372</v>
      </c>
      <c r="E17" s="126" t="s">
        <v>373</v>
      </c>
      <c r="F17" s="126" t="s">
        <v>374</v>
      </c>
      <c r="G17" s="126" t="s">
        <v>375</v>
      </c>
      <c r="H17" s="124"/>
      <c r="I17" s="124"/>
      <c r="J17" s="124"/>
      <c r="K17" s="124"/>
    </row>
    <row r="18" spans="1:12">
      <c r="A18" s="100">
        <v>1</v>
      </c>
      <c r="B18" s="101" t="s">
        <v>66</v>
      </c>
      <c r="C18" s="104" t="e">
        <f>#REF!</f>
        <v>#REF!</v>
      </c>
      <c r="D18" s="104" t="e">
        <f>#REF!</f>
        <v>#REF!</v>
      </c>
      <c r="E18" s="104" t="e">
        <f>#REF!</f>
        <v>#REF!</v>
      </c>
      <c r="F18" s="104" t="e">
        <f>#REF!</f>
        <v>#REF!</v>
      </c>
      <c r="G18" s="104" t="e">
        <f>#REF!</f>
        <v>#REF!</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t="e">
        <f>SUM(C18:C19)</f>
        <v>#REF!</v>
      </c>
      <c r="D20" s="104" t="e">
        <f t="shared" ref="D20:G20" si="0">SUM(D18:D19)</f>
        <v>#REF!</v>
      </c>
      <c r="E20" s="104" t="e">
        <f t="shared" si="0"/>
        <v>#REF!</v>
      </c>
      <c r="F20" s="104" t="e">
        <f t="shared" si="0"/>
        <v>#REF!</v>
      </c>
      <c r="G20" s="104" t="e">
        <f t="shared" si="0"/>
        <v>#REF!</v>
      </c>
      <c r="L20" s="80"/>
    </row>
    <row r="21" spans="1:12" ht="20.25" customHeight="1">
      <c r="A21" s="106"/>
      <c r="B21" s="107"/>
      <c r="C21" s="120" t="s">
        <v>376</v>
      </c>
      <c r="D21" s="119" t="e">
        <f>SUM(C20,D20,G20)/SUM(C20:G20)</f>
        <v>#REF!</v>
      </c>
      <c r="E21" s="108"/>
      <c r="F21" s="108"/>
      <c r="G21" s="108"/>
      <c r="L21" s="80"/>
    </row>
    <row r="22" spans="1:12">
      <c r="B22" s="103"/>
      <c r="C22" s="97"/>
      <c r="D22" s="97"/>
      <c r="E22" s="97"/>
      <c r="F22" s="97"/>
      <c r="G22" s="98"/>
    </row>
    <row r="23" spans="1:12" ht="21.75" customHeight="1">
      <c r="B23" s="275" t="s">
        <v>377</v>
      </c>
      <c r="C23" s="275"/>
      <c r="D23" s="275"/>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94" t="s">
        <v>113</v>
      </c>
      <c r="H26" s="295"/>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86"/>
      <c r="H27" s="287"/>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86"/>
      <c r="H28" s="287"/>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86"/>
      <c r="H29" s="287"/>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86"/>
      <c r="H30" s="287"/>
    </row>
    <row r="31" spans="1:12" ht="20.25" customHeight="1">
      <c r="A31" s="100"/>
      <c r="B31" s="99" t="s">
        <v>102</v>
      </c>
      <c r="C31" s="99" t="e">
        <f>SUM(C27:C30)</f>
        <v>#REF!</v>
      </c>
      <c r="D31" s="99">
        <v>0</v>
      </c>
      <c r="E31" s="99">
        <v>0</v>
      </c>
      <c r="F31" s="99" t="e">
        <f>SUM(F27:F30)</f>
        <v>#REF!</v>
      </c>
      <c r="G31" s="286"/>
      <c r="H31" s="287"/>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80" t="s">
        <v>346</v>
      </c>
      <c r="G34" s="282"/>
    </row>
    <row r="35" spans="1:12" s="125" customFormat="1">
      <c r="A35" s="121"/>
      <c r="B35" s="122" t="s">
        <v>393</v>
      </c>
      <c r="C35" s="126" t="s">
        <v>394</v>
      </c>
      <c r="D35" s="126" t="s">
        <v>395</v>
      </c>
      <c r="E35" s="126" t="s">
        <v>351</v>
      </c>
      <c r="F35" s="289"/>
      <c r="G35" s="290"/>
      <c r="H35" s="124"/>
      <c r="I35" s="124"/>
      <c r="J35" s="124"/>
      <c r="K35" s="124"/>
      <c r="L35" s="124"/>
    </row>
    <row r="36" spans="1:12">
      <c r="A36" s="100">
        <v>1</v>
      </c>
      <c r="B36" s="101" t="s">
        <v>331</v>
      </c>
      <c r="C36" s="104" t="s">
        <v>396</v>
      </c>
      <c r="D36" s="104" t="s">
        <v>388</v>
      </c>
      <c r="E36" s="104" t="s">
        <v>357</v>
      </c>
      <c r="F36" s="286"/>
      <c r="G36" s="287"/>
    </row>
    <row r="37" spans="1:12" ht="20.25" customHeight="1">
      <c r="A37" s="100">
        <v>2</v>
      </c>
      <c r="B37" s="101" t="s">
        <v>146</v>
      </c>
      <c r="C37" s="104" t="s">
        <v>397</v>
      </c>
      <c r="D37" s="104" t="s">
        <v>388</v>
      </c>
      <c r="E37" s="104" t="s">
        <v>357</v>
      </c>
      <c r="F37" s="286"/>
      <c r="G37" s="287"/>
    </row>
    <row r="38" spans="1:12" ht="20.25" customHeight="1">
      <c r="A38" s="106"/>
      <c r="B38" s="107"/>
      <c r="C38" s="108"/>
      <c r="D38" s="108"/>
      <c r="E38" s="108"/>
      <c r="F38" s="108"/>
      <c r="G38" s="108"/>
      <c r="H38" s="108"/>
    </row>
    <row r="39" spans="1:12" ht="21.75" customHeight="1">
      <c r="B39" s="275" t="s">
        <v>398</v>
      </c>
      <c r="C39" s="275"/>
      <c r="D39" s="94"/>
      <c r="E39" s="94"/>
      <c r="F39" s="94"/>
      <c r="G39" s="95"/>
      <c r="H39" s="95"/>
    </row>
    <row r="40" spans="1:12">
      <c r="B40" s="96" t="s">
        <v>399</v>
      </c>
      <c r="C40" s="97"/>
      <c r="D40" s="97"/>
      <c r="E40" s="97"/>
      <c r="F40" s="97"/>
      <c r="G40" s="98"/>
    </row>
    <row r="41" spans="1:12" ht="18.75" customHeight="1">
      <c r="A41" s="99" t="s">
        <v>58</v>
      </c>
      <c r="B41" s="160" t="s">
        <v>62</v>
      </c>
      <c r="C41" s="288" t="s">
        <v>400</v>
      </c>
      <c r="D41" s="288"/>
      <c r="E41" s="288" t="s">
        <v>401</v>
      </c>
      <c r="F41" s="288"/>
      <c r="G41" s="288"/>
      <c r="H41" s="99" t="s">
        <v>402</v>
      </c>
    </row>
    <row r="42" spans="1:12" ht="34.5" customHeight="1">
      <c r="A42" s="100">
        <v>1</v>
      </c>
      <c r="B42" s="161" t="s">
        <v>403</v>
      </c>
      <c r="C42" s="285" t="s">
        <v>404</v>
      </c>
      <c r="D42" s="285"/>
      <c r="E42" s="285" t="s">
        <v>405</v>
      </c>
      <c r="F42" s="285"/>
      <c r="G42" s="285"/>
      <c r="H42" s="109"/>
    </row>
    <row r="43" spans="1:12" ht="34.5" customHeight="1">
      <c r="A43" s="100">
        <v>2</v>
      </c>
      <c r="B43" s="161" t="s">
        <v>403</v>
      </c>
      <c r="C43" s="285" t="s">
        <v>404</v>
      </c>
      <c r="D43" s="285"/>
      <c r="E43" s="285" t="s">
        <v>405</v>
      </c>
      <c r="F43" s="285"/>
      <c r="G43" s="285"/>
      <c r="H43" s="109"/>
    </row>
    <row r="44" spans="1:12" ht="34.5" customHeight="1">
      <c r="A44" s="100">
        <v>3</v>
      </c>
      <c r="B44" s="161" t="s">
        <v>403</v>
      </c>
      <c r="C44" s="285" t="s">
        <v>404</v>
      </c>
      <c r="D44" s="285"/>
      <c r="E44" s="285" t="s">
        <v>405</v>
      </c>
      <c r="F44" s="285"/>
      <c r="G44" s="285"/>
      <c r="H44" s="109"/>
    </row>
    <row r="45" spans="1:12">
      <c r="B45" s="110"/>
      <c r="C45" s="110"/>
      <c r="D45" s="110"/>
      <c r="E45" s="111"/>
      <c r="F45" s="97"/>
      <c r="G45" s="98"/>
    </row>
    <row r="46" spans="1:12" ht="21.75" customHeight="1">
      <c r="B46" s="275" t="s">
        <v>406</v>
      </c>
      <c r="C46" s="275"/>
      <c r="D46" s="94"/>
      <c r="E46" s="94"/>
      <c r="F46" s="94"/>
      <c r="G46" s="95"/>
      <c r="H46" s="95"/>
    </row>
    <row r="47" spans="1:12">
      <c r="B47" s="96" t="s">
        <v>407</v>
      </c>
      <c r="C47" s="110"/>
      <c r="D47" s="110"/>
      <c r="E47" s="111"/>
      <c r="F47" s="97"/>
      <c r="G47" s="98"/>
    </row>
    <row r="48" spans="1:12" s="113" customFormat="1" ht="21" customHeight="1">
      <c r="A48" s="276" t="s">
        <v>58</v>
      </c>
      <c r="B48" s="278" t="s">
        <v>408</v>
      </c>
      <c r="C48" s="280" t="s">
        <v>409</v>
      </c>
      <c r="D48" s="281"/>
      <c r="E48" s="281"/>
      <c r="F48" s="282"/>
      <c r="G48" s="283" t="s">
        <v>376</v>
      </c>
      <c r="H48" s="283" t="s">
        <v>408</v>
      </c>
      <c r="I48" s="273" t="s">
        <v>410</v>
      </c>
      <c r="J48" s="112"/>
      <c r="K48" s="112"/>
      <c r="L48" s="112"/>
    </row>
    <row r="49" spans="1:9">
      <c r="A49" s="277"/>
      <c r="B49" s="279"/>
      <c r="C49" s="114" t="s">
        <v>385</v>
      </c>
      <c r="D49" s="114" t="s">
        <v>386</v>
      </c>
      <c r="E49" s="115" t="s">
        <v>387</v>
      </c>
      <c r="F49" s="115" t="s">
        <v>388</v>
      </c>
      <c r="G49" s="284"/>
      <c r="H49" s="284"/>
      <c r="I49" s="274"/>
    </row>
    <row r="50" spans="1:9" ht="28">
      <c r="A50" s="277"/>
      <c r="B50" s="279"/>
      <c r="C50" s="128" t="s">
        <v>411</v>
      </c>
      <c r="D50" s="128" t="s">
        <v>412</v>
      </c>
      <c r="E50" s="128" t="s">
        <v>413</v>
      </c>
      <c r="F50" s="128" t="s">
        <v>414</v>
      </c>
      <c r="G50" s="127" t="s">
        <v>415</v>
      </c>
      <c r="H50" s="127" t="s">
        <v>416</v>
      </c>
      <c r="I50" s="127" t="s">
        <v>416</v>
      </c>
    </row>
    <row r="51" spans="1:9" ht="28">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t="e">
        <f>D21</f>
        <v>#REF!</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9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Record of Change</vt:lpstr>
      <vt:lpstr>Instruction</vt:lpstr>
      <vt:lpstr>Cover</vt:lpstr>
      <vt:lpstr>Common checklist</vt:lpstr>
      <vt:lpstr>Assignment 4</vt:lpstr>
      <vt:lpstr>Assignment 5</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Microsoft Office User</cp:lastModifiedBy>
  <cp:revision/>
  <dcterms:created xsi:type="dcterms:W3CDTF">2016-08-15T09:08:57Z</dcterms:created>
  <dcterms:modified xsi:type="dcterms:W3CDTF">2022-10-27T03:43:51Z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